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57" documentId="8_{CF67FD2F-BD14-41A7-9D0A-C638B3D478D1}" xr6:coauthVersionLast="47" xr6:coauthVersionMax="47" xr10:uidLastSave="{7EDA23A0-F616-4EC3-A796-E9829517CDB4}"/>
  <bookViews>
    <workbookView xWindow="-110" yWindow="-110" windowWidth="19420" windowHeight="10300" xr2:uid="{403B712F-CDF2-4575-985E-3B88FDCC1048}"/>
  </bookViews>
  <sheets>
    <sheet name="Title" sheetId="1" r:id="rId1"/>
    <sheet name="Ex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I6" i="2" l="1" a="1"/>
  <c r="I6" i="2" s="1"/>
  <c r="I5" i="2" a="1"/>
  <c r="I5" i="2" s="1"/>
  <c r="I4" i="2" a="1"/>
  <c r="I4" i="2" s="1"/>
  <c r="I3" i="2" a="1"/>
  <c r="I3" i="2" s="1"/>
  <c r="B4" i="2"/>
  <c r="B5" i="2"/>
  <c r="B3" i="2"/>
  <c r="B6" i="2" l="1"/>
  <c r="C5" i="2"/>
  <c r="D5" i="2" s="1"/>
  <c r="C4" i="2"/>
  <c r="D4" i="2" s="1"/>
  <c r="C3" i="2"/>
  <c r="D3" i="2" s="1"/>
  <c r="D6" i="2" l="1"/>
  <c r="C6" i="2"/>
  <c r="G4" i="2" s="1"/>
  <c r="G3" i="2"/>
  <c r="G5" i="2" s="1"/>
  <c r="G6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<sst xmlns="http://schemas.openxmlformats.org/spreadsheetml/2006/main" count="17" uniqueCount="17">
  <si>
    <t>Real Statistics Using Excel</t>
  </si>
  <si>
    <t>Updated</t>
  </si>
  <si>
    <t>Copyright © 2013 - 2026 Charles Zaiontz</t>
  </si>
  <si>
    <t>Runs Test with more than two categories</t>
  </si>
  <si>
    <t>cat</t>
  </si>
  <si>
    <t>size</t>
  </si>
  <si>
    <t>sqr</t>
  </si>
  <si>
    <t>cubes</t>
  </si>
  <si>
    <t>A</t>
  </si>
  <si>
    <t>B</t>
  </si>
  <si>
    <t>ABBCCBAACCACBBAABBBC</t>
  </si>
  <si>
    <t>C</t>
  </si>
  <si>
    <t>runs</t>
  </si>
  <si>
    <t>mean</t>
  </si>
  <si>
    <t>stdev</t>
  </si>
  <si>
    <t>z</t>
  </si>
  <si>
    <t>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</si>
</sst>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5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A8F5C-040C-446D-BF59-64B5ADF78C88}"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0</v>
      </c>
    </row>
    <row r="2" spans="1:13" x14ac:dyDescent="0.35">
      <c r="A2" t="s">
        <v>3</v>
      </c>
    </row>
    <row r="4" spans="1:13" x14ac:dyDescent="0.35">
      <c r="A4" t="s">
        <v>1</v>
      </c>
      <c r="B4" s="1">
        <v>46247</v>
      </c>
    </row>
    <row r="6" spans="1:13" x14ac:dyDescent="0.35">
      <c r="A6" s="2" t="s">
        <v>2</v>
      </c>
    </row>
    <row r="10" spans="1:13" ht="18.5" x14ac:dyDescent="0.45">
      <c r="M1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5F89F-AB9B-4E34-AF04-AE40A64E3785}">
  <dimension ref="A2:I8"/>
  <sheetViews>
    <sheetView workbookViewId="0"/>
  </sheetViews>
  <sheetFormatPr defaultRowHeight="14.5" x14ac:dyDescent="0.35"/>
  <cols>
    <col min="8" max="8" width="3.26953125" customWidth="1"/>
    <col min="9" max="9" width="46.90625" bestFit="1" customWidth="1"/>
  </cols>
  <sheetData>
    <row r="2" spans="1:9" x14ac:dyDescent="0.35">
      <c r="A2" s="4" t="s">
        <v>4</v>
      </c>
      <c r="B2" s="4" t="s">
        <v>5</v>
      </c>
      <c r="C2" s="4" t="s">
        <v>6</v>
      </c>
      <c r="D2" s="4" t="s">
        <v>7</v>
      </c>
      <c r="F2" s="6" t="s">
        <v>12</v>
      </c>
      <c r="G2" s="7">
        <v>12</v>
      </c>
    </row>
    <row r="3" spans="1:9" x14ac:dyDescent="0.35">
      <c r="A3" s="5" t="s">
        <v>8</v>
      </c>
      <c r="B3" s="5">
        <f>LEN(I$8)-LEN(SUBSTITUTE(I$8,A3,""))</f>
        <v>6</v>
      </c>
      <c r="C3" s="5">
        <f>B3^2</f>
        <v>36</v>
      </c>
      <c r="D3" s="5">
        <f>C3*B3</f>
        <v>216</v>
      </c>
      <c r="F3" t="s">
        <v>13</v>
      </c>
      <c r="G3" s="8">
        <f>(B6*(B6+1)-C6)/B6</f>
        <v>14.2</v>
      </c>
      <c r="I3" t="e" cm="1">
        <f t="array" aca="1" ref="I3" ca="1">FTEXT(G3)</f>
        <v>#NAME?</v>
      </c>
    </row>
    <row r="4" spans="1:9" x14ac:dyDescent="0.35">
      <c r="A4" s="5" t="s">
        <v>9</v>
      </c>
      <c r="B4" s="5">
        <f t="shared" ref="B4:B5" si="0">LEN(I$8)-LEN(SUBSTITUTE(I$8,A4,""))</f>
        <v>8</v>
      </c>
      <c r="C4" s="5">
        <f>B4^2</f>
        <v>64</v>
      </c>
      <c r="D4" s="5">
        <f t="shared" ref="D4:D5" si="1">C4*B4</f>
        <v>512</v>
      </c>
      <c r="F4" t="s">
        <v>14</v>
      </c>
      <c r="G4" s="8">
        <f>SQRT((C6*(C6+B6*(B6+1))-2*B6*D6-B6^3)/(B6-1))/B6</f>
        <v>1.9820244833582603</v>
      </c>
      <c r="I4" t="e" cm="1">
        <f t="array" aca="1" ref="I4" ca="1">FTEXT(G4)</f>
        <v>#NAME?</v>
      </c>
    </row>
    <row r="5" spans="1:9" x14ac:dyDescent="0.35">
      <c r="A5" s="4" t="s">
        <v>11</v>
      </c>
      <c r="B5" s="4">
        <f t="shared" si="0"/>
        <v>6</v>
      </c>
      <c r="C5" s="4">
        <f>B5^2</f>
        <v>36</v>
      </c>
      <c r="D5" s="4">
        <f t="shared" si="1"/>
        <v>216</v>
      </c>
      <c r="F5" t="s">
        <v>15</v>
      </c>
      <c r="G5" s="8">
        <f>(G2-G3)/G4</f>
        <v>-1.1099761978078142</v>
      </c>
      <c r="I5" t="e" cm="1">
        <f t="array" aca="1" ref="I5" ca="1">FTEXT(G5)</f>
        <v>#NAME?</v>
      </c>
    </row>
    <row r="6" spans="1:9" x14ac:dyDescent="0.35">
      <c r="A6" s="5"/>
      <c r="B6" s="5">
        <f>SUM(B3:B5)</f>
        <v>20</v>
      </c>
      <c r="C6" s="5">
        <f t="shared" ref="C6:D6" si="2">SUM(C3:C5)</f>
        <v>136</v>
      </c>
      <c r="D6" s="5">
        <f t="shared" si="2"/>
        <v>944</v>
      </c>
      <c r="F6" t="s">
        <v>16</v>
      </c>
      <c r="G6" s="9">
        <f>2*_xlfn.NORM.S.DIST(-ABS(G5),TRUE)</f>
        <v>0.26700928337413754</v>
      </c>
      <c r="I6" t="e" cm="1">
        <f t="array" aca="1" ref="I6" ca="1">FTEXT(G6)</f>
        <v>#NAME?</v>
      </c>
    </row>
    <row r="8" spans="1:9" x14ac:dyDescent="0.35">
      <c r="I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2026-08-13T09:19:56Z</dcterms:created>
  <dcterms:modified xsi:type="dcterms:W3CDTF">2026-08-13T09:43:51Z</dcterms:modified>
</cp:coreProperties>
</file>