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33970819-BE0B-47A5-9C15-69D354791B88}" xr6:coauthVersionLast="47" xr6:coauthVersionMax="47" xr10:uidLastSave="{E62608CE-584F-4505-A2A6-1BBE7756A3CC}"/>
  <bookViews>
    <workbookView xWindow="-110" yWindow="-110" windowWidth="19420" windowHeight="10300" xr2:uid="{191F5A2A-A529-4CBD-A17C-00BE66C72E90}"/>
  </bookViews>
  <sheets>
    <sheet name="Title" sheetId="7" r:id="rId1"/>
    <sheet name="Param" sheetId="1" r:id="rId2"/>
    <sheet name="Viterbi EM" sheetId="3" r:id="rId3"/>
    <sheet name="Viterbi EM1" sheetId="4" r:id="rId4"/>
    <sheet name="Viterbi EM2" sheetId="5" r:id="rId5"/>
    <sheet name="V+B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6" l="1" a="1"/>
  <c r="B14" i="6" s="1"/>
  <c r="B63" i="5" a="1"/>
  <c r="B63" i="5" s="1"/>
  <c r="U50" i="5" a="1"/>
  <c r="U50" i="5" s="1"/>
  <c r="B50" i="5" a="1"/>
  <c r="B50" i="5" s="1"/>
  <c r="U38" i="5" a="1"/>
  <c r="U38" i="5" s="1"/>
  <c r="B38" i="5" a="1"/>
  <c r="B38" i="5" s="1"/>
  <c r="U26" i="5" a="1"/>
  <c r="U26" i="5" s="1"/>
  <c r="B26" i="5" a="1"/>
  <c r="B26" i="5" s="1"/>
  <c r="U14" i="5" a="1"/>
  <c r="U14" i="5" s="1"/>
  <c r="B14" i="5" a="1"/>
  <c r="B14" i="5" s="1"/>
  <c r="U2" i="5" a="1"/>
  <c r="U2" i="5" s="1"/>
  <c r="B35" i="4" a="1"/>
  <c r="B35" i="4" s="1"/>
  <c r="I24" i="4" a="1"/>
  <c r="I24" i="4" s="1"/>
  <c r="B24" i="4" a="1"/>
  <c r="B24" i="4" s="1"/>
  <c r="I13" i="4" a="1"/>
  <c r="I13" i="4" s="1"/>
  <c r="B13" i="4" a="1"/>
  <c r="B13" i="4" s="1"/>
  <c r="I2" i="4" a="1"/>
  <c r="I2" i="4" s="1"/>
  <c r="L38" i="3" a="1"/>
  <c r="L38" i="3" s="1"/>
  <c r="B38" i="3" a="1"/>
  <c r="B38" i="3" s="1"/>
  <c r="L26" i="3" a="1"/>
  <c r="L26" i="3" s="1"/>
  <c r="B26" i="3" a="1"/>
  <c r="B26" i="3" s="1"/>
  <c r="L14" i="3" a="1"/>
  <c r="L14" i="3" s="1"/>
  <c r="B14" i="3" a="1"/>
  <c r="B14" i="3" s="1"/>
  <c r="L2" i="3" a="1"/>
  <c r="L2" i="3" s="1"/>
  <c r="AE3" i="1" a="1"/>
  <c r="AE3" i="1" s="1"/>
  <c r="R46" i="5"/>
  <c r="R58" i="5" s="1"/>
  <c r="P45" i="5"/>
  <c r="P57" i="5" s="1"/>
  <c r="N44" i="5"/>
  <c r="N56" i="5" s="1"/>
  <c r="L43" i="5"/>
  <c r="L55" i="5" s="1"/>
  <c r="J42" i="5"/>
  <c r="J54" i="5" s="1"/>
  <c r="R40" i="5"/>
  <c r="R52" i="5" s="1"/>
  <c r="P39" i="5"/>
  <c r="P51" i="5" s="1"/>
  <c r="P38" i="5"/>
  <c r="P50" i="5" s="1"/>
  <c r="S35" i="5"/>
  <c r="S47" i="5" s="1"/>
  <c r="S59" i="5" s="1"/>
  <c r="R35" i="5"/>
  <c r="R47" i="5" s="1"/>
  <c r="R59" i="5" s="1"/>
  <c r="Q35" i="5"/>
  <c r="Q47" i="5" s="1"/>
  <c r="Q59" i="5" s="1"/>
  <c r="P35" i="5"/>
  <c r="P47" i="5" s="1"/>
  <c r="P59" i="5" s="1"/>
  <c r="R34" i="5"/>
  <c r="Q34" i="5"/>
  <c r="Q46" i="5" s="1"/>
  <c r="Q58" i="5" s="1"/>
  <c r="P34" i="5"/>
  <c r="P46" i="5" s="1"/>
  <c r="P58" i="5" s="1"/>
  <c r="O34" i="5"/>
  <c r="O46" i="5" s="1"/>
  <c r="O58" i="5" s="1"/>
  <c r="N34" i="5"/>
  <c r="N46" i="5" s="1"/>
  <c r="N58" i="5" s="1"/>
  <c r="P33" i="5"/>
  <c r="O33" i="5"/>
  <c r="O45" i="5" s="1"/>
  <c r="O57" i="5" s="1"/>
  <c r="N33" i="5"/>
  <c r="N45" i="5" s="1"/>
  <c r="N57" i="5" s="1"/>
  <c r="M33" i="5"/>
  <c r="M45" i="5" s="1"/>
  <c r="M57" i="5" s="1"/>
  <c r="L33" i="5"/>
  <c r="L45" i="5" s="1"/>
  <c r="L57" i="5" s="1"/>
  <c r="N32" i="5"/>
  <c r="M32" i="5"/>
  <c r="M44" i="5" s="1"/>
  <c r="M56" i="5" s="1"/>
  <c r="L32" i="5"/>
  <c r="L44" i="5" s="1"/>
  <c r="L56" i="5" s="1"/>
  <c r="K32" i="5"/>
  <c r="K44" i="5" s="1"/>
  <c r="K56" i="5" s="1"/>
  <c r="J32" i="5"/>
  <c r="J44" i="5" s="1"/>
  <c r="J56" i="5" s="1"/>
  <c r="L31" i="5"/>
  <c r="K31" i="5"/>
  <c r="K43" i="5" s="1"/>
  <c r="K55" i="5" s="1"/>
  <c r="J31" i="5"/>
  <c r="J43" i="5" s="1"/>
  <c r="J55" i="5" s="1"/>
  <c r="S30" i="5"/>
  <c r="S42" i="5" s="1"/>
  <c r="S54" i="5" s="1"/>
  <c r="R30" i="5"/>
  <c r="R42" i="5" s="1"/>
  <c r="R54" i="5" s="1"/>
  <c r="J30" i="5"/>
  <c r="S29" i="5"/>
  <c r="S41" i="5" s="1"/>
  <c r="S53" i="5" s="1"/>
  <c r="R29" i="5"/>
  <c r="R41" i="5" s="1"/>
  <c r="R53" i="5" s="1"/>
  <c r="Q29" i="5"/>
  <c r="Q41" i="5" s="1"/>
  <c r="Q53" i="5" s="1"/>
  <c r="P29" i="5"/>
  <c r="P41" i="5" s="1"/>
  <c r="P53" i="5" s="1"/>
  <c r="R28" i="5"/>
  <c r="Q28" i="5"/>
  <c r="Q40" i="5" s="1"/>
  <c r="Q52" i="5" s="1"/>
  <c r="P28" i="5"/>
  <c r="P40" i="5" s="1"/>
  <c r="P52" i="5" s="1"/>
  <c r="O28" i="5"/>
  <c r="O40" i="5" s="1"/>
  <c r="O52" i="5" s="1"/>
  <c r="N28" i="5"/>
  <c r="N40" i="5" s="1"/>
  <c r="N52" i="5" s="1"/>
  <c r="P27" i="5"/>
  <c r="O27" i="5"/>
  <c r="O39" i="5" s="1"/>
  <c r="O51" i="5" s="1"/>
  <c r="N27" i="5"/>
  <c r="N39" i="5" s="1"/>
  <c r="N51" i="5" s="1"/>
  <c r="M27" i="5"/>
  <c r="M39" i="5" s="1"/>
  <c r="M51" i="5" s="1"/>
  <c r="L27" i="5"/>
  <c r="L39" i="5" s="1"/>
  <c r="L51" i="5" s="1"/>
  <c r="P26" i="5"/>
  <c r="O26" i="5"/>
  <c r="O38" i="5" s="1"/>
  <c r="O50" i="5" s="1"/>
  <c r="N26" i="5"/>
  <c r="N38" i="5" s="1"/>
  <c r="N50" i="5" s="1"/>
  <c r="M26" i="5"/>
  <c r="M38" i="5" s="1"/>
  <c r="M50" i="5" s="1"/>
  <c r="L26" i="5"/>
  <c r="L38" i="5" s="1"/>
  <c r="L50" i="5" s="1"/>
  <c r="S23" i="5"/>
  <c r="R23" i="5"/>
  <c r="Q23" i="5"/>
  <c r="P23" i="5"/>
  <c r="O23" i="5"/>
  <c r="O35" i="5" s="1"/>
  <c r="O47" i="5" s="1"/>
  <c r="O59" i="5" s="1"/>
  <c r="N23" i="5"/>
  <c r="N35" i="5" s="1"/>
  <c r="N47" i="5" s="1"/>
  <c r="N59" i="5" s="1"/>
  <c r="M23" i="5"/>
  <c r="M35" i="5" s="1"/>
  <c r="M47" i="5" s="1"/>
  <c r="M59" i="5" s="1"/>
  <c r="L23" i="5"/>
  <c r="L35" i="5" s="1"/>
  <c r="L47" i="5" s="1"/>
  <c r="L59" i="5" s="1"/>
  <c r="K23" i="5"/>
  <c r="K35" i="5" s="1"/>
  <c r="K47" i="5" s="1"/>
  <c r="K59" i="5" s="1"/>
  <c r="J23" i="5"/>
  <c r="J35" i="5" s="1"/>
  <c r="J47" i="5" s="1"/>
  <c r="J59" i="5" s="1"/>
  <c r="S22" i="5"/>
  <c r="S34" i="5" s="1"/>
  <c r="S46" i="5" s="1"/>
  <c r="S58" i="5" s="1"/>
  <c r="R22" i="5"/>
  <c r="Q22" i="5"/>
  <c r="P22" i="5"/>
  <c r="O22" i="5"/>
  <c r="N22" i="5"/>
  <c r="M22" i="5"/>
  <c r="M34" i="5" s="1"/>
  <c r="M46" i="5" s="1"/>
  <c r="M58" i="5" s="1"/>
  <c r="L22" i="5"/>
  <c r="L34" i="5" s="1"/>
  <c r="L46" i="5" s="1"/>
  <c r="L58" i="5" s="1"/>
  <c r="K22" i="5"/>
  <c r="K34" i="5" s="1"/>
  <c r="K46" i="5" s="1"/>
  <c r="K58" i="5" s="1"/>
  <c r="J22" i="5"/>
  <c r="J34" i="5" s="1"/>
  <c r="J46" i="5" s="1"/>
  <c r="J58" i="5" s="1"/>
  <c r="S21" i="5"/>
  <c r="S33" i="5" s="1"/>
  <c r="S45" i="5" s="1"/>
  <c r="S57" i="5" s="1"/>
  <c r="R21" i="5"/>
  <c r="R33" i="5" s="1"/>
  <c r="R45" i="5" s="1"/>
  <c r="R57" i="5" s="1"/>
  <c r="Q21" i="5"/>
  <c r="Q33" i="5" s="1"/>
  <c r="Q45" i="5" s="1"/>
  <c r="Q57" i="5" s="1"/>
  <c r="P21" i="5"/>
  <c r="O21" i="5"/>
  <c r="N21" i="5"/>
  <c r="M21" i="5"/>
  <c r="L21" i="5"/>
  <c r="K21" i="5"/>
  <c r="K33" i="5" s="1"/>
  <c r="K45" i="5" s="1"/>
  <c r="K57" i="5" s="1"/>
  <c r="J21" i="5"/>
  <c r="J33" i="5" s="1"/>
  <c r="J45" i="5" s="1"/>
  <c r="J57" i="5" s="1"/>
  <c r="S20" i="5"/>
  <c r="S32" i="5" s="1"/>
  <c r="S44" i="5" s="1"/>
  <c r="S56" i="5" s="1"/>
  <c r="R20" i="5"/>
  <c r="R32" i="5" s="1"/>
  <c r="R44" i="5" s="1"/>
  <c r="R56" i="5" s="1"/>
  <c r="Q20" i="5"/>
  <c r="Q32" i="5" s="1"/>
  <c r="Q44" i="5" s="1"/>
  <c r="Q56" i="5" s="1"/>
  <c r="P20" i="5"/>
  <c r="P32" i="5" s="1"/>
  <c r="P44" i="5" s="1"/>
  <c r="P56" i="5" s="1"/>
  <c r="O20" i="5"/>
  <c r="O32" i="5" s="1"/>
  <c r="O44" i="5" s="1"/>
  <c r="O56" i="5" s="1"/>
  <c r="N20" i="5"/>
  <c r="M20" i="5"/>
  <c r="L20" i="5"/>
  <c r="K20" i="5"/>
  <c r="J20" i="5"/>
  <c r="S19" i="5"/>
  <c r="S31" i="5" s="1"/>
  <c r="S43" i="5" s="1"/>
  <c r="S55" i="5" s="1"/>
  <c r="R19" i="5"/>
  <c r="R31" i="5" s="1"/>
  <c r="R43" i="5" s="1"/>
  <c r="R55" i="5" s="1"/>
  <c r="Q19" i="5"/>
  <c r="Q31" i="5" s="1"/>
  <c r="Q43" i="5" s="1"/>
  <c r="Q55" i="5" s="1"/>
  <c r="P19" i="5"/>
  <c r="P31" i="5" s="1"/>
  <c r="P43" i="5" s="1"/>
  <c r="P55" i="5" s="1"/>
  <c r="O19" i="5"/>
  <c r="O31" i="5" s="1"/>
  <c r="O43" i="5" s="1"/>
  <c r="O55" i="5" s="1"/>
  <c r="N19" i="5"/>
  <c r="N31" i="5" s="1"/>
  <c r="N43" i="5" s="1"/>
  <c r="N55" i="5" s="1"/>
  <c r="M19" i="5"/>
  <c r="M31" i="5" s="1"/>
  <c r="M43" i="5" s="1"/>
  <c r="M55" i="5" s="1"/>
  <c r="L19" i="5"/>
  <c r="K19" i="5"/>
  <c r="J19" i="5"/>
  <c r="S18" i="5"/>
  <c r="R18" i="5"/>
  <c r="Q18" i="5"/>
  <c r="Q30" i="5" s="1"/>
  <c r="Q42" i="5" s="1"/>
  <c r="Q54" i="5" s="1"/>
  <c r="P18" i="5"/>
  <c r="P30" i="5" s="1"/>
  <c r="P42" i="5" s="1"/>
  <c r="P54" i="5" s="1"/>
  <c r="O18" i="5"/>
  <c r="O30" i="5" s="1"/>
  <c r="O42" i="5" s="1"/>
  <c r="O54" i="5" s="1"/>
  <c r="N18" i="5"/>
  <c r="N30" i="5" s="1"/>
  <c r="N42" i="5" s="1"/>
  <c r="N54" i="5" s="1"/>
  <c r="M18" i="5"/>
  <c r="M30" i="5" s="1"/>
  <c r="M42" i="5" s="1"/>
  <c r="M54" i="5" s="1"/>
  <c r="L18" i="5"/>
  <c r="L30" i="5" s="1"/>
  <c r="L42" i="5" s="1"/>
  <c r="L54" i="5" s="1"/>
  <c r="K18" i="5"/>
  <c r="K30" i="5" s="1"/>
  <c r="K42" i="5" s="1"/>
  <c r="K54" i="5" s="1"/>
  <c r="J18" i="5"/>
  <c r="S17" i="5"/>
  <c r="R17" i="5"/>
  <c r="Q17" i="5"/>
  <c r="P17" i="5"/>
  <c r="O17" i="5"/>
  <c r="O29" i="5" s="1"/>
  <c r="O41" i="5" s="1"/>
  <c r="O53" i="5" s="1"/>
  <c r="N17" i="5"/>
  <c r="N29" i="5" s="1"/>
  <c r="N41" i="5" s="1"/>
  <c r="N53" i="5" s="1"/>
  <c r="M17" i="5"/>
  <c r="M29" i="5" s="1"/>
  <c r="M41" i="5" s="1"/>
  <c r="M53" i="5" s="1"/>
  <c r="L17" i="5"/>
  <c r="L29" i="5" s="1"/>
  <c r="L41" i="5" s="1"/>
  <c r="L53" i="5" s="1"/>
  <c r="K17" i="5"/>
  <c r="K29" i="5" s="1"/>
  <c r="K41" i="5" s="1"/>
  <c r="K53" i="5" s="1"/>
  <c r="J17" i="5"/>
  <c r="J29" i="5" s="1"/>
  <c r="J41" i="5" s="1"/>
  <c r="J53" i="5" s="1"/>
  <c r="S16" i="5"/>
  <c r="S28" i="5" s="1"/>
  <c r="S40" i="5" s="1"/>
  <c r="S52" i="5" s="1"/>
  <c r="R16" i="5"/>
  <c r="Q16" i="5"/>
  <c r="P16" i="5"/>
  <c r="O16" i="5"/>
  <c r="N16" i="5"/>
  <c r="M16" i="5"/>
  <c r="M28" i="5" s="1"/>
  <c r="M40" i="5" s="1"/>
  <c r="M52" i="5" s="1"/>
  <c r="L16" i="5"/>
  <c r="L28" i="5" s="1"/>
  <c r="L40" i="5" s="1"/>
  <c r="L52" i="5" s="1"/>
  <c r="K16" i="5"/>
  <c r="K28" i="5" s="1"/>
  <c r="K40" i="5" s="1"/>
  <c r="K52" i="5" s="1"/>
  <c r="J16" i="5"/>
  <c r="J28" i="5" s="1"/>
  <c r="J40" i="5" s="1"/>
  <c r="J52" i="5" s="1"/>
  <c r="S15" i="5"/>
  <c r="S27" i="5" s="1"/>
  <c r="S39" i="5" s="1"/>
  <c r="S51" i="5" s="1"/>
  <c r="R15" i="5"/>
  <c r="R27" i="5" s="1"/>
  <c r="R39" i="5" s="1"/>
  <c r="R51" i="5" s="1"/>
  <c r="Q15" i="5"/>
  <c r="Q27" i="5" s="1"/>
  <c r="Q39" i="5" s="1"/>
  <c r="Q51" i="5" s="1"/>
  <c r="P15" i="5"/>
  <c r="O15" i="5"/>
  <c r="N15" i="5"/>
  <c r="M15" i="5"/>
  <c r="L15" i="5"/>
  <c r="K15" i="5"/>
  <c r="K27" i="5" s="1"/>
  <c r="K39" i="5" s="1"/>
  <c r="K51" i="5" s="1"/>
  <c r="J15" i="5"/>
  <c r="J27" i="5" s="1"/>
  <c r="J39" i="5" s="1"/>
  <c r="J51" i="5" s="1"/>
  <c r="S14" i="5"/>
  <c r="S26" i="5" s="1"/>
  <c r="S38" i="5" s="1"/>
  <c r="S50" i="5" s="1"/>
  <c r="R14" i="5"/>
  <c r="R26" i="5" s="1"/>
  <c r="R38" i="5" s="1"/>
  <c r="R50" i="5" s="1"/>
  <c r="Q14" i="5"/>
  <c r="Q26" i="5" s="1"/>
  <c r="Q38" i="5" s="1"/>
  <c r="Q50" i="5" s="1"/>
  <c r="P14" i="5"/>
  <c r="O14" i="5"/>
  <c r="N14" i="5"/>
  <c r="M14" i="5"/>
  <c r="L14" i="5"/>
  <c r="K14" i="5"/>
  <c r="K26" i="5" s="1"/>
  <c r="K38" i="5" s="1"/>
  <c r="K50" i="5" s="1"/>
  <c r="J14" i="5"/>
  <c r="J26" i="5" s="1"/>
  <c r="J38" i="5" s="1"/>
  <c r="J50" i="5" s="1"/>
  <c r="J29" i="3"/>
  <c r="J41" i="3" s="1"/>
  <c r="J28" i="3"/>
  <c r="J40" i="3" s="1"/>
  <c r="J23" i="3"/>
  <c r="J35" i="3" s="1"/>
  <c r="J47" i="3" s="1"/>
  <c r="J22" i="3"/>
  <c r="J34" i="3" s="1"/>
  <c r="J46" i="3" s="1"/>
  <c r="J21" i="3"/>
  <c r="J33" i="3" s="1"/>
  <c r="J45" i="3" s="1"/>
  <c r="J20" i="3"/>
  <c r="J32" i="3" s="1"/>
  <c r="J44" i="3" s="1"/>
  <c r="J19" i="3"/>
  <c r="J31" i="3" s="1"/>
  <c r="J43" i="3" s="1"/>
  <c r="J18" i="3"/>
  <c r="J30" i="3" s="1"/>
  <c r="J42" i="3" s="1"/>
  <c r="J17" i="3"/>
  <c r="J16" i="3"/>
  <c r="J15" i="3"/>
  <c r="J27" i="3" s="1"/>
  <c r="J39" i="3" s="1"/>
  <c r="J14" i="3"/>
  <c r="J26" i="3" s="1"/>
  <c r="J38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<sst xmlns="http://schemas.openxmlformats.org/spreadsheetml/2006/main" count="71" uniqueCount="16">
  <si>
    <t>P</t>
  </si>
  <si>
    <t>π</t>
  </si>
  <si>
    <t>hidden states</t>
  </si>
  <si>
    <t>observations</t>
  </si>
  <si>
    <t>p</t>
  </si>
  <si>
    <t>q</t>
  </si>
  <si>
    <t>dist</t>
  </si>
  <si>
    <t>Q</t>
  </si>
  <si>
    <t>=MarkovSim($B2:$D4,$F2:$F4,25)</t>
  </si>
  <si>
    <t>=HMM_SimX(B7:D9,H2:J26)</t>
  </si>
  <si>
    <t>z</t>
  </si>
  <si>
    <t>x</t>
  </si>
  <si>
    <t>Real Statistics Using Excel</t>
  </si>
  <si>
    <t>Updated</t>
  </si>
  <si>
    <t>Copyright © 2013 - 2026 Charles Zaiontz</t>
  </si>
  <si>
    <t>HMM Baum-Welch Initialization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</si>
</sst>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quotePrefix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quotePrefix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65CB-55AD-40D5-8961-911D437306FF}">
  <dimension ref="A1:B6"/>
  <sheetViews>
    <sheetView tabSelected="1" workbookViewId="0"/>
  </sheetViews>
  <sheetFormatPr defaultRowHeight="14.5" x14ac:dyDescent="0.35"/>
  <sheetData>
    <row r="1" spans="1:2" x14ac:dyDescent="0.35">
      <c r="A1" t="s">
        <v>12</v>
      </c>
    </row>
    <row r="2" spans="1:2" x14ac:dyDescent="0.35">
      <c r="A2" t="s">
        <v>15</v>
      </c>
    </row>
    <row r="4" spans="1:2" x14ac:dyDescent="0.35">
      <c r="A4" t="s">
        <v>13</v>
      </c>
      <c r="B4" s="22">
        <v>46240</v>
      </c>
    </row>
    <row r="6" spans="1:2" x14ac:dyDescent="0.35">
      <c r="A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F748-BEFE-4BB4-98D8-CB4FC6D3DEDA}">
  <dimension ref="A1:AK26"/>
  <sheetViews>
    <sheetView zoomScale="95" zoomScaleNormal="95" workbookViewId="0"/>
  </sheetViews>
  <sheetFormatPr defaultRowHeight="14.5" x14ac:dyDescent="0.35"/>
  <cols>
    <col min="1" max="1" width="2.90625" customWidth="1"/>
    <col min="2" max="4" width="7.1796875" customWidth="1"/>
    <col min="5" max="5" width="4" customWidth="1"/>
    <col min="6" max="6" width="6.453125" customWidth="1"/>
    <col min="7" max="7" width="5.6328125" customWidth="1"/>
    <col min="8" max="17" width="3.6328125" customWidth="1"/>
    <col min="18" max="18" width="5.6328125" customWidth="1"/>
    <col min="19" max="28" width="3.6328125" customWidth="1"/>
    <col min="29" max="30" width="5.6328125" customWidth="1"/>
  </cols>
  <sheetData>
    <row r="1" spans="1:37" x14ac:dyDescent="0.35">
      <c r="A1" s="1" t="s">
        <v>0</v>
      </c>
      <c r="B1" s="1">
        <v>1</v>
      </c>
      <c r="C1" s="1">
        <v>2</v>
      </c>
      <c r="D1" s="1">
        <v>3</v>
      </c>
      <c r="E1" s="1"/>
      <c r="F1" s="2" t="s">
        <v>1</v>
      </c>
      <c r="H1" s="3" t="s">
        <v>2</v>
      </c>
      <c r="I1" s="3"/>
      <c r="J1" s="3"/>
      <c r="K1" s="3"/>
      <c r="L1" s="3"/>
      <c r="M1" s="3"/>
      <c r="N1" s="3"/>
      <c r="O1" s="3"/>
      <c r="P1" s="3"/>
      <c r="Q1" s="3"/>
      <c r="S1" s="3" t="s">
        <v>3</v>
      </c>
      <c r="T1" s="3"/>
      <c r="U1" s="3"/>
      <c r="V1" s="3"/>
      <c r="W1" s="3"/>
      <c r="X1" s="3"/>
      <c r="Y1" s="3"/>
      <c r="Z1" s="3"/>
      <c r="AA1" s="3"/>
      <c r="AB1" s="3"/>
      <c r="AE1" s="3" t="s">
        <v>4</v>
      </c>
      <c r="AF1" s="3"/>
      <c r="AG1" s="3"/>
      <c r="AI1" s="3" t="s">
        <v>5</v>
      </c>
      <c r="AJ1" s="3"/>
      <c r="AK1" s="3"/>
    </row>
    <row r="2" spans="1:37" x14ac:dyDescent="0.35">
      <c r="A2">
        <v>1</v>
      </c>
      <c r="B2" s="4">
        <v>0.3</v>
      </c>
      <c r="C2" s="4">
        <v>0.3</v>
      </c>
      <c r="D2" s="4">
        <v>0.4</v>
      </c>
      <c r="F2" s="5">
        <v>0.2</v>
      </c>
      <c r="H2" s="6">
        <v>2</v>
      </c>
      <c r="I2" s="6">
        <v>3</v>
      </c>
      <c r="J2" s="6">
        <v>2</v>
      </c>
      <c r="K2" s="6">
        <v>1</v>
      </c>
      <c r="L2" s="6">
        <v>1</v>
      </c>
      <c r="M2" s="6">
        <v>2</v>
      </c>
      <c r="N2" s="6">
        <v>3</v>
      </c>
      <c r="O2" s="6">
        <v>1</v>
      </c>
      <c r="P2" s="6">
        <v>3</v>
      </c>
      <c r="Q2" s="6">
        <v>2</v>
      </c>
      <c r="S2" s="7">
        <v>1</v>
      </c>
      <c r="T2" s="5">
        <v>3</v>
      </c>
      <c r="U2" s="5">
        <v>2</v>
      </c>
      <c r="V2" s="5">
        <v>3</v>
      </c>
      <c r="W2" s="5">
        <v>1</v>
      </c>
      <c r="X2" s="5">
        <v>2</v>
      </c>
      <c r="Y2" s="5">
        <v>2</v>
      </c>
      <c r="Z2" s="5">
        <v>3</v>
      </c>
      <c r="AA2" s="5">
        <v>2</v>
      </c>
      <c r="AB2" s="5">
        <v>2</v>
      </c>
      <c r="AE2" s="8">
        <v>1</v>
      </c>
      <c r="AF2" s="9">
        <v>2</v>
      </c>
      <c r="AG2" s="9">
        <v>3</v>
      </c>
      <c r="AH2" s="9" t="s">
        <v>6</v>
      </c>
      <c r="AI2" s="9">
        <v>1</v>
      </c>
      <c r="AJ2" s="9">
        <v>2</v>
      </c>
      <c r="AK2" s="10">
        <v>3</v>
      </c>
    </row>
    <row r="3" spans="1:37" x14ac:dyDescent="0.35">
      <c r="A3">
        <v>2</v>
      </c>
      <c r="B3" s="4">
        <v>0.3</v>
      </c>
      <c r="C3" s="4">
        <v>0.4</v>
      </c>
      <c r="D3" s="4">
        <v>0.3</v>
      </c>
      <c r="F3" s="5">
        <v>0.3</v>
      </c>
      <c r="H3" s="6">
        <v>1</v>
      </c>
      <c r="I3" s="6">
        <v>3</v>
      </c>
      <c r="J3" s="6">
        <v>3</v>
      </c>
      <c r="K3" s="6">
        <v>1</v>
      </c>
      <c r="L3" s="6">
        <v>2</v>
      </c>
      <c r="M3" s="6">
        <v>2</v>
      </c>
      <c r="N3" s="6">
        <v>3</v>
      </c>
      <c r="O3" s="6">
        <v>3</v>
      </c>
      <c r="P3" s="6">
        <v>2</v>
      </c>
      <c r="Q3" s="6">
        <v>2</v>
      </c>
      <c r="S3" s="5">
        <v>3</v>
      </c>
      <c r="T3" s="5">
        <v>2</v>
      </c>
      <c r="U3" s="5">
        <v>2</v>
      </c>
      <c r="V3" s="5">
        <v>1</v>
      </c>
      <c r="W3" s="5">
        <v>1</v>
      </c>
      <c r="X3" s="5">
        <v>2</v>
      </c>
      <c r="Y3" s="5">
        <v>2</v>
      </c>
      <c r="Z3" s="5">
        <v>3</v>
      </c>
      <c r="AA3" s="5">
        <v>2</v>
      </c>
      <c r="AB3" s="5">
        <v>1</v>
      </c>
      <c r="AD3">
        <v>1</v>
      </c>
      <c r="AE3" s="11" t="e" cm="1">
        <f t="array" aca="1" ref="AE3" ca="1">HMM_Params(H2:Q26,S2:AB26)</f>
        <v>#NAME?</v>
      </c>
      <c r="AH3" s="12"/>
      <c r="AK3" s="13"/>
    </row>
    <row r="4" spans="1:37" x14ac:dyDescent="0.35">
      <c r="A4">
        <v>3</v>
      </c>
      <c r="B4" s="4">
        <v>0.1</v>
      </c>
      <c r="C4" s="4">
        <v>0.5</v>
      </c>
      <c r="D4" s="4">
        <v>0.4</v>
      </c>
      <c r="F4" s="5">
        <v>0.5</v>
      </c>
      <c r="H4" s="6">
        <v>2</v>
      </c>
      <c r="I4" s="6">
        <v>1</v>
      </c>
      <c r="J4" s="6">
        <v>3</v>
      </c>
      <c r="K4" s="6">
        <v>3</v>
      </c>
      <c r="L4" s="6">
        <v>2</v>
      </c>
      <c r="M4" s="6">
        <v>2</v>
      </c>
      <c r="N4" s="6">
        <v>2</v>
      </c>
      <c r="O4" s="6">
        <v>3</v>
      </c>
      <c r="P4" s="6">
        <v>2</v>
      </c>
      <c r="Q4" s="6">
        <v>1</v>
      </c>
      <c r="S4" s="5">
        <v>2</v>
      </c>
      <c r="T4" s="5">
        <v>3</v>
      </c>
      <c r="U4" s="5">
        <v>1</v>
      </c>
      <c r="V4" s="5">
        <v>3</v>
      </c>
      <c r="W4" s="5">
        <v>3</v>
      </c>
      <c r="X4" s="5">
        <v>2</v>
      </c>
      <c r="Y4" s="5">
        <v>2</v>
      </c>
      <c r="Z4" s="5">
        <v>2</v>
      </c>
      <c r="AA4" s="5">
        <v>3</v>
      </c>
      <c r="AB4" s="5">
        <v>1</v>
      </c>
      <c r="AD4">
        <v>2</v>
      </c>
      <c r="AE4" s="11"/>
      <c r="AH4" s="12"/>
      <c r="AK4" s="13"/>
    </row>
    <row r="5" spans="1:37" x14ac:dyDescent="0.35">
      <c r="H5" s="6">
        <v>3</v>
      </c>
      <c r="I5" s="6">
        <v>2</v>
      </c>
      <c r="J5" s="6">
        <v>2</v>
      </c>
      <c r="K5" s="6">
        <v>3</v>
      </c>
      <c r="L5" s="6">
        <v>3</v>
      </c>
      <c r="M5" s="6">
        <v>2</v>
      </c>
      <c r="N5" s="6">
        <v>3</v>
      </c>
      <c r="O5" s="6">
        <v>2</v>
      </c>
      <c r="P5" s="6">
        <v>2</v>
      </c>
      <c r="Q5" s="6">
        <v>3</v>
      </c>
      <c r="S5" s="5">
        <v>3</v>
      </c>
      <c r="T5" s="5">
        <v>1</v>
      </c>
      <c r="U5" s="5">
        <v>2</v>
      </c>
      <c r="V5" s="5">
        <v>3</v>
      </c>
      <c r="W5" s="5">
        <v>2</v>
      </c>
      <c r="X5" s="5">
        <v>2</v>
      </c>
      <c r="Y5" s="5">
        <v>3</v>
      </c>
      <c r="Z5" s="5">
        <v>1</v>
      </c>
      <c r="AA5" s="5">
        <v>2</v>
      </c>
      <c r="AB5" s="5">
        <v>3</v>
      </c>
      <c r="AD5">
        <v>3</v>
      </c>
      <c r="AE5" s="14"/>
      <c r="AF5" s="15"/>
      <c r="AG5" s="15"/>
      <c r="AH5" s="16"/>
      <c r="AI5" s="15"/>
      <c r="AJ5" s="15"/>
      <c r="AK5" s="17"/>
    </row>
    <row r="6" spans="1:37" x14ac:dyDescent="0.35">
      <c r="A6" s="1" t="s">
        <v>7</v>
      </c>
      <c r="B6" s="1">
        <v>1</v>
      </c>
      <c r="C6" s="1">
        <v>2</v>
      </c>
      <c r="D6" s="1">
        <v>3</v>
      </c>
      <c r="E6" s="1"/>
      <c r="F6" s="1"/>
      <c r="H6" s="6">
        <v>2</v>
      </c>
      <c r="I6" s="6">
        <v>3</v>
      </c>
      <c r="J6" s="6">
        <v>3</v>
      </c>
      <c r="K6" s="6">
        <v>2</v>
      </c>
      <c r="L6" s="6">
        <v>2</v>
      </c>
      <c r="M6" s="6">
        <v>1</v>
      </c>
      <c r="N6" s="6">
        <v>2</v>
      </c>
      <c r="O6" s="6">
        <v>3</v>
      </c>
      <c r="P6" s="6">
        <v>2</v>
      </c>
      <c r="Q6" s="6">
        <v>1</v>
      </c>
      <c r="S6" s="5">
        <v>1</v>
      </c>
      <c r="T6" s="5">
        <v>1</v>
      </c>
      <c r="U6" s="5">
        <v>3</v>
      </c>
      <c r="V6" s="5">
        <v>1</v>
      </c>
      <c r="W6" s="5">
        <v>2</v>
      </c>
      <c r="X6" s="5">
        <v>1</v>
      </c>
      <c r="Y6" s="5">
        <v>2</v>
      </c>
      <c r="Z6" s="5">
        <v>2</v>
      </c>
      <c r="AA6" s="5">
        <v>3</v>
      </c>
      <c r="AB6" s="5">
        <v>1</v>
      </c>
    </row>
    <row r="7" spans="1:37" x14ac:dyDescent="0.35">
      <c r="A7">
        <v>1</v>
      </c>
      <c r="B7" s="4">
        <v>0.5</v>
      </c>
      <c r="C7" s="4">
        <v>0.2</v>
      </c>
      <c r="D7" s="4">
        <v>0.3</v>
      </c>
      <c r="F7" s="1"/>
      <c r="H7" s="6">
        <v>2</v>
      </c>
      <c r="I7" s="6">
        <v>3</v>
      </c>
      <c r="J7" s="6">
        <v>2</v>
      </c>
      <c r="K7" s="6">
        <v>2</v>
      </c>
      <c r="L7" s="6">
        <v>2</v>
      </c>
      <c r="M7" s="6">
        <v>3</v>
      </c>
      <c r="N7" s="6">
        <v>3</v>
      </c>
      <c r="O7" s="6">
        <v>3</v>
      </c>
      <c r="P7" s="6">
        <v>2</v>
      </c>
      <c r="Q7" s="6">
        <v>3</v>
      </c>
      <c r="S7" s="5">
        <v>2</v>
      </c>
      <c r="T7" s="5">
        <v>3</v>
      </c>
      <c r="U7" s="5">
        <v>2</v>
      </c>
      <c r="V7" s="5">
        <v>1</v>
      </c>
      <c r="W7" s="5">
        <v>2</v>
      </c>
      <c r="X7" s="5">
        <v>2</v>
      </c>
      <c r="Y7" s="5">
        <v>3</v>
      </c>
      <c r="Z7" s="5">
        <v>2</v>
      </c>
      <c r="AA7" s="5">
        <v>2</v>
      </c>
      <c r="AB7" s="5">
        <v>2</v>
      </c>
    </row>
    <row r="8" spans="1:37" x14ac:dyDescent="0.35">
      <c r="A8">
        <v>2</v>
      </c>
      <c r="B8" s="4">
        <v>0.2</v>
      </c>
      <c r="C8" s="4">
        <v>0.6</v>
      </c>
      <c r="D8" s="4">
        <v>0.2</v>
      </c>
      <c r="F8" s="1"/>
      <c r="H8" s="6">
        <v>2</v>
      </c>
      <c r="I8" s="6">
        <v>3</v>
      </c>
      <c r="J8" s="6">
        <v>1</v>
      </c>
      <c r="K8" s="6">
        <v>2</v>
      </c>
      <c r="L8" s="6">
        <v>3</v>
      </c>
      <c r="M8" s="6">
        <v>3</v>
      </c>
      <c r="N8" s="6">
        <v>2</v>
      </c>
      <c r="O8" s="6">
        <v>3</v>
      </c>
      <c r="P8" s="6">
        <v>2</v>
      </c>
      <c r="Q8" s="6">
        <v>2</v>
      </c>
      <c r="S8" s="5">
        <v>1</v>
      </c>
      <c r="T8" s="5">
        <v>1</v>
      </c>
      <c r="U8" s="5">
        <v>2</v>
      </c>
      <c r="V8" s="5">
        <v>2</v>
      </c>
      <c r="W8" s="5">
        <v>3</v>
      </c>
      <c r="X8" s="5">
        <v>2</v>
      </c>
      <c r="Y8" s="5">
        <v>1</v>
      </c>
      <c r="Z8" s="5">
        <v>1</v>
      </c>
      <c r="AA8" s="5">
        <v>2</v>
      </c>
      <c r="AB8" s="5">
        <v>2</v>
      </c>
    </row>
    <row r="9" spans="1:37" x14ac:dyDescent="0.35">
      <c r="A9">
        <v>3</v>
      </c>
      <c r="B9" s="4">
        <v>0.2</v>
      </c>
      <c r="C9" s="4">
        <v>0.5</v>
      </c>
      <c r="D9" s="4">
        <v>0.3</v>
      </c>
      <c r="F9" s="1"/>
      <c r="H9" s="6">
        <v>2</v>
      </c>
      <c r="I9" s="6">
        <v>2</v>
      </c>
      <c r="J9" s="6">
        <v>3</v>
      </c>
      <c r="K9" s="6">
        <v>1</v>
      </c>
      <c r="L9" s="6">
        <v>3</v>
      </c>
      <c r="M9" s="6">
        <v>2</v>
      </c>
      <c r="N9" s="6">
        <v>3</v>
      </c>
      <c r="O9" s="6">
        <v>3</v>
      </c>
      <c r="P9" s="6">
        <v>1</v>
      </c>
      <c r="Q9" s="6">
        <v>1</v>
      </c>
      <c r="S9" s="5">
        <v>2</v>
      </c>
      <c r="T9" s="5">
        <v>1</v>
      </c>
      <c r="U9" s="5">
        <v>2</v>
      </c>
      <c r="V9" s="5">
        <v>1</v>
      </c>
      <c r="W9" s="5">
        <v>1</v>
      </c>
      <c r="X9" s="5">
        <v>2</v>
      </c>
      <c r="Y9" s="5">
        <v>2</v>
      </c>
      <c r="Z9" s="5">
        <v>3</v>
      </c>
      <c r="AA9" s="5">
        <v>1</v>
      </c>
      <c r="AB9" s="5">
        <v>2</v>
      </c>
    </row>
    <row r="10" spans="1:37" x14ac:dyDescent="0.35">
      <c r="H10" s="6">
        <v>2</v>
      </c>
      <c r="I10" s="6">
        <v>3</v>
      </c>
      <c r="J10" s="6">
        <v>2</v>
      </c>
      <c r="K10" s="6">
        <v>3</v>
      </c>
      <c r="L10" s="6">
        <v>2</v>
      </c>
      <c r="M10" s="6">
        <v>3</v>
      </c>
      <c r="N10" s="6">
        <v>3</v>
      </c>
      <c r="O10" s="6">
        <v>3</v>
      </c>
      <c r="P10" s="6">
        <v>1</v>
      </c>
      <c r="Q10" s="6">
        <v>3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1</v>
      </c>
      <c r="Y10" s="5">
        <v>1</v>
      </c>
      <c r="Z10" s="5">
        <v>2</v>
      </c>
      <c r="AA10" s="5">
        <v>3</v>
      </c>
      <c r="AB10" s="5">
        <v>2</v>
      </c>
    </row>
    <row r="11" spans="1:37" x14ac:dyDescent="0.35">
      <c r="F11" s="1"/>
      <c r="H11" s="6">
        <v>3</v>
      </c>
      <c r="I11" s="6">
        <v>2</v>
      </c>
      <c r="J11" s="6">
        <v>3</v>
      </c>
      <c r="K11" s="6">
        <v>3</v>
      </c>
      <c r="L11" s="6">
        <v>2</v>
      </c>
      <c r="M11" s="6">
        <v>1</v>
      </c>
      <c r="N11" s="6">
        <v>2</v>
      </c>
      <c r="O11" s="6">
        <v>2</v>
      </c>
      <c r="P11" s="6">
        <v>1</v>
      </c>
      <c r="Q11" s="6">
        <v>3</v>
      </c>
      <c r="S11" s="5">
        <v>3</v>
      </c>
      <c r="T11" s="5">
        <v>1</v>
      </c>
      <c r="U11" s="5">
        <v>2</v>
      </c>
      <c r="V11" s="5">
        <v>2</v>
      </c>
      <c r="W11" s="5">
        <v>2</v>
      </c>
      <c r="X11" s="5">
        <v>2</v>
      </c>
      <c r="Y11" s="5">
        <v>2</v>
      </c>
      <c r="Z11" s="5">
        <v>3</v>
      </c>
      <c r="AA11" s="5">
        <v>3</v>
      </c>
      <c r="AB11" s="5">
        <v>2</v>
      </c>
    </row>
    <row r="12" spans="1:37" x14ac:dyDescent="0.35">
      <c r="B12" s="18" t="s">
        <v>8</v>
      </c>
      <c r="H12" s="6">
        <v>3</v>
      </c>
      <c r="I12" s="6">
        <v>2</v>
      </c>
      <c r="J12" s="6">
        <v>3</v>
      </c>
      <c r="K12" s="6">
        <v>3</v>
      </c>
      <c r="L12" s="6">
        <v>3</v>
      </c>
      <c r="M12" s="6">
        <v>3</v>
      </c>
      <c r="N12" s="6">
        <v>3</v>
      </c>
      <c r="O12" s="6">
        <v>2</v>
      </c>
      <c r="P12" s="6">
        <v>1</v>
      </c>
      <c r="Q12" s="6">
        <v>2</v>
      </c>
      <c r="S12" s="5">
        <v>3</v>
      </c>
      <c r="T12" s="5">
        <v>2</v>
      </c>
      <c r="U12" s="5">
        <v>2</v>
      </c>
      <c r="V12" s="5">
        <v>2</v>
      </c>
      <c r="W12" s="5">
        <v>2</v>
      </c>
      <c r="X12" s="5">
        <v>3</v>
      </c>
      <c r="Y12" s="5">
        <v>3</v>
      </c>
      <c r="Z12" s="5">
        <v>2</v>
      </c>
      <c r="AA12" s="5">
        <v>1</v>
      </c>
      <c r="AB12" s="5">
        <v>1</v>
      </c>
    </row>
    <row r="13" spans="1:37" x14ac:dyDescent="0.35">
      <c r="B13" s="18" t="s">
        <v>9</v>
      </c>
      <c r="H13" s="6">
        <v>3</v>
      </c>
      <c r="I13" s="6">
        <v>1</v>
      </c>
      <c r="J13" s="6">
        <v>2</v>
      </c>
      <c r="K13" s="6">
        <v>2</v>
      </c>
      <c r="L13" s="6">
        <v>2</v>
      </c>
      <c r="M13" s="6">
        <v>3</v>
      </c>
      <c r="N13" s="6">
        <v>2</v>
      </c>
      <c r="O13" s="6">
        <v>2</v>
      </c>
      <c r="P13" s="6">
        <v>3</v>
      </c>
      <c r="Q13" s="6">
        <v>3</v>
      </c>
      <c r="S13" s="5">
        <v>3</v>
      </c>
      <c r="T13" s="5">
        <v>2</v>
      </c>
      <c r="U13" s="5">
        <v>2</v>
      </c>
      <c r="V13" s="5">
        <v>2</v>
      </c>
      <c r="W13" s="5">
        <v>3</v>
      </c>
      <c r="X13" s="5">
        <v>2</v>
      </c>
      <c r="Y13" s="5">
        <v>1</v>
      </c>
      <c r="Z13" s="5">
        <v>2</v>
      </c>
      <c r="AA13" s="5">
        <v>2</v>
      </c>
      <c r="AB13" s="5">
        <v>2</v>
      </c>
    </row>
    <row r="14" spans="1:37" x14ac:dyDescent="0.35">
      <c r="H14" s="6">
        <v>1</v>
      </c>
      <c r="I14" s="6">
        <v>1</v>
      </c>
      <c r="J14" s="6">
        <v>3</v>
      </c>
      <c r="K14" s="6">
        <v>2</v>
      </c>
      <c r="L14" s="6">
        <v>1</v>
      </c>
      <c r="M14" s="6">
        <v>3</v>
      </c>
      <c r="N14" s="6">
        <v>1</v>
      </c>
      <c r="O14" s="6">
        <v>1</v>
      </c>
      <c r="P14" s="6">
        <v>2</v>
      </c>
      <c r="Q14" s="6">
        <v>2</v>
      </c>
      <c r="S14" s="5">
        <v>2</v>
      </c>
      <c r="T14" s="5">
        <v>3</v>
      </c>
      <c r="U14" s="5">
        <v>2</v>
      </c>
      <c r="V14" s="5">
        <v>3</v>
      </c>
      <c r="W14" s="5">
        <v>1</v>
      </c>
      <c r="X14" s="5">
        <v>2</v>
      </c>
      <c r="Y14" s="5">
        <v>1</v>
      </c>
      <c r="Z14" s="5">
        <v>1</v>
      </c>
      <c r="AA14" s="5">
        <v>3</v>
      </c>
      <c r="AB14" s="5">
        <v>2</v>
      </c>
    </row>
    <row r="15" spans="1:37" x14ac:dyDescent="0.35">
      <c r="H15" s="6">
        <v>1</v>
      </c>
      <c r="I15" s="6">
        <v>3</v>
      </c>
      <c r="J15" s="6">
        <v>3</v>
      </c>
      <c r="K15" s="6">
        <v>2</v>
      </c>
      <c r="L15" s="6">
        <v>3</v>
      </c>
      <c r="M15" s="6">
        <v>2</v>
      </c>
      <c r="N15" s="6">
        <v>3</v>
      </c>
      <c r="O15" s="6">
        <v>3</v>
      </c>
      <c r="P15" s="6">
        <v>2</v>
      </c>
      <c r="Q15" s="6">
        <v>1</v>
      </c>
      <c r="S15" s="5">
        <v>1</v>
      </c>
      <c r="T15" s="5">
        <v>3</v>
      </c>
      <c r="U15" s="5">
        <v>1</v>
      </c>
      <c r="V15" s="5">
        <v>1</v>
      </c>
      <c r="W15" s="5">
        <v>2</v>
      </c>
      <c r="X15" s="5">
        <v>2</v>
      </c>
      <c r="Y15" s="5">
        <v>3</v>
      </c>
      <c r="Z15" s="5">
        <v>2</v>
      </c>
      <c r="AA15" s="5">
        <v>2</v>
      </c>
      <c r="AB15" s="5">
        <v>1</v>
      </c>
    </row>
    <row r="16" spans="1:37" x14ac:dyDescent="0.35">
      <c r="H16" s="6">
        <v>1</v>
      </c>
      <c r="I16" s="6">
        <v>3</v>
      </c>
      <c r="J16" s="6">
        <v>2</v>
      </c>
      <c r="K16" s="6">
        <v>2</v>
      </c>
      <c r="L16" s="6">
        <v>2</v>
      </c>
      <c r="M16" s="6">
        <v>2</v>
      </c>
      <c r="N16" s="6">
        <v>2</v>
      </c>
      <c r="O16" s="6">
        <v>1</v>
      </c>
      <c r="P16" s="6">
        <v>2</v>
      </c>
      <c r="Q16" s="6">
        <v>2</v>
      </c>
      <c r="S16" s="5">
        <v>1</v>
      </c>
      <c r="T16" s="5">
        <v>2</v>
      </c>
      <c r="U16" s="5">
        <v>3</v>
      </c>
      <c r="V16" s="5">
        <v>1</v>
      </c>
      <c r="W16" s="5">
        <v>2</v>
      </c>
      <c r="X16" s="5">
        <v>2</v>
      </c>
      <c r="Y16" s="5">
        <v>2</v>
      </c>
      <c r="Z16" s="5">
        <v>1</v>
      </c>
      <c r="AA16" s="5">
        <v>2</v>
      </c>
      <c r="AB16" s="5">
        <v>2</v>
      </c>
    </row>
    <row r="17" spans="8:28" x14ac:dyDescent="0.35">
      <c r="H17" s="6">
        <v>1</v>
      </c>
      <c r="I17" s="6">
        <v>3</v>
      </c>
      <c r="J17" s="6">
        <v>1</v>
      </c>
      <c r="K17" s="6">
        <v>3</v>
      </c>
      <c r="L17" s="6">
        <v>3</v>
      </c>
      <c r="M17" s="6">
        <v>1</v>
      </c>
      <c r="N17" s="6">
        <v>1</v>
      </c>
      <c r="O17" s="6">
        <v>1</v>
      </c>
      <c r="P17" s="6">
        <v>1</v>
      </c>
      <c r="Q17" s="6">
        <v>3</v>
      </c>
      <c r="S17" s="5">
        <v>2</v>
      </c>
      <c r="T17" s="5">
        <v>1</v>
      </c>
      <c r="U17" s="5">
        <v>1</v>
      </c>
      <c r="V17" s="5">
        <v>2</v>
      </c>
      <c r="W17" s="5">
        <v>2</v>
      </c>
      <c r="X17" s="5">
        <v>2</v>
      </c>
      <c r="Y17" s="5">
        <v>1</v>
      </c>
      <c r="Z17" s="5">
        <v>1</v>
      </c>
      <c r="AA17" s="5">
        <v>2</v>
      </c>
      <c r="AB17" s="5">
        <v>2</v>
      </c>
    </row>
    <row r="18" spans="8:28" x14ac:dyDescent="0.35">
      <c r="H18" s="6">
        <v>2</v>
      </c>
      <c r="I18" s="6">
        <v>2</v>
      </c>
      <c r="J18" s="6">
        <v>1</v>
      </c>
      <c r="K18" s="6">
        <v>3</v>
      </c>
      <c r="L18" s="6">
        <v>3</v>
      </c>
      <c r="M18" s="6">
        <v>3</v>
      </c>
      <c r="N18" s="6">
        <v>1</v>
      </c>
      <c r="O18" s="6">
        <v>1</v>
      </c>
      <c r="P18" s="6">
        <v>3</v>
      </c>
      <c r="Q18" s="6">
        <v>3</v>
      </c>
      <c r="S18" s="5">
        <v>1</v>
      </c>
      <c r="T18" s="5">
        <v>2</v>
      </c>
      <c r="U18" s="5">
        <v>2</v>
      </c>
      <c r="V18" s="5">
        <v>2</v>
      </c>
      <c r="W18" s="5">
        <v>2</v>
      </c>
      <c r="X18" s="5">
        <v>3</v>
      </c>
      <c r="Y18" s="5">
        <v>1</v>
      </c>
      <c r="Z18" s="5">
        <v>3</v>
      </c>
      <c r="AA18" s="5">
        <v>3</v>
      </c>
      <c r="AB18" s="5">
        <v>2</v>
      </c>
    </row>
    <row r="19" spans="8:28" x14ac:dyDescent="0.35">
      <c r="H19" s="6">
        <v>3</v>
      </c>
      <c r="I19" s="6">
        <v>2</v>
      </c>
      <c r="J19" s="6">
        <v>2</v>
      </c>
      <c r="K19" s="6">
        <v>1</v>
      </c>
      <c r="L19" s="6">
        <v>2</v>
      </c>
      <c r="M19" s="6">
        <v>2</v>
      </c>
      <c r="N19" s="6">
        <v>2</v>
      </c>
      <c r="O19" s="6">
        <v>3</v>
      </c>
      <c r="P19" s="6">
        <v>1</v>
      </c>
      <c r="Q19" s="6">
        <v>3</v>
      </c>
      <c r="S19" s="5">
        <v>1</v>
      </c>
      <c r="T19" s="5">
        <v>1</v>
      </c>
      <c r="U19" s="5">
        <v>2</v>
      </c>
      <c r="V19" s="5">
        <v>1</v>
      </c>
      <c r="W19" s="5">
        <v>2</v>
      </c>
      <c r="X19" s="5">
        <v>2</v>
      </c>
      <c r="Y19" s="5">
        <v>2</v>
      </c>
      <c r="Z19" s="5">
        <v>3</v>
      </c>
      <c r="AA19" s="5">
        <v>2</v>
      </c>
      <c r="AB19" s="5">
        <v>2</v>
      </c>
    </row>
    <row r="20" spans="8:28" x14ac:dyDescent="0.35">
      <c r="H20" s="6">
        <v>3</v>
      </c>
      <c r="I20" s="6">
        <v>3</v>
      </c>
      <c r="J20" s="6">
        <v>3</v>
      </c>
      <c r="K20" s="6">
        <v>1</v>
      </c>
      <c r="L20" s="6">
        <v>3</v>
      </c>
      <c r="M20" s="6">
        <v>2</v>
      </c>
      <c r="N20" s="6">
        <v>2</v>
      </c>
      <c r="O20" s="6">
        <v>3</v>
      </c>
      <c r="P20" s="6">
        <v>1</v>
      </c>
      <c r="Q20" s="6">
        <v>3</v>
      </c>
      <c r="S20" s="5">
        <v>1</v>
      </c>
      <c r="T20" s="5">
        <v>2</v>
      </c>
      <c r="U20" s="5">
        <v>2</v>
      </c>
      <c r="V20" s="5">
        <v>1</v>
      </c>
      <c r="W20" s="5">
        <v>3</v>
      </c>
      <c r="X20" s="5">
        <v>3</v>
      </c>
      <c r="Y20" s="5">
        <v>2</v>
      </c>
      <c r="Z20" s="5">
        <v>3</v>
      </c>
      <c r="AA20" s="5">
        <v>1</v>
      </c>
      <c r="AB20" s="5">
        <v>2</v>
      </c>
    </row>
    <row r="21" spans="8:28" x14ac:dyDescent="0.35">
      <c r="H21" s="6">
        <v>3</v>
      </c>
      <c r="I21" s="6">
        <v>3</v>
      </c>
      <c r="J21" s="6">
        <v>2</v>
      </c>
      <c r="K21" s="6">
        <v>2</v>
      </c>
      <c r="L21" s="6">
        <v>2</v>
      </c>
      <c r="M21" s="6">
        <v>1</v>
      </c>
      <c r="N21" s="6">
        <v>1</v>
      </c>
      <c r="O21" s="6">
        <v>3</v>
      </c>
      <c r="P21" s="6">
        <v>1</v>
      </c>
      <c r="Q21" s="6">
        <v>3</v>
      </c>
      <c r="S21" s="5">
        <v>2</v>
      </c>
      <c r="T21" s="5">
        <v>2</v>
      </c>
      <c r="U21" s="5">
        <v>1</v>
      </c>
      <c r="V21" s="5">
        <v>2</v>
      </c>
      <c r="W21" s="5">
        <v>2</v>
      </c>
      <c r="X21" s="5">
        <v>2</v>
      </c>
      <c r="Y21" s="5">
        <v>1</v>
      </c>
      <c r="Z21" s="5">
        <v>3</v>
      </c>
      <c r="AA21" s="5">
        <v>2</v>
      </c>
      <c r="AB21" s="5">
        <v>2</v>
      </c>
    </row>
    <row r="22" spans="8:28" x14ac:dyDescent="0.35">
      <c r="H22" s="6">
        <v>1</v>
      </c>
      <c r="I22" s="6">
        <v>2</v>
      </c>
      <c r="J22" s="6">
        <v>2</v>
      </c>
      <c r="K22" s="6">
        <v>3</v>
      </c>
      <c r="L22" s="6">
        <v>1</v>
      </c>
      <c r="M22" s="6">
        <v>1</v>
      </c>
      <c r="N22" s="6">
        <v>1</v>
      </c>
      <c r="O22" s="6">
        <v>2</v>
      </c>
      <c r="P22" s="6">
        <v>3</v>
      </c>
      <c r="Q22" s="6">
        <v>2</v>
      </c>
      <c r="S22" s="5">
        <v>3</v>
      </c>
      <c r="T22" s="5">
        <v>3</v>
      </c>
      <c r="U22" s="5">
        <v>2</v>
      </c>
      <c r="V22" s="5">
        <v>2</v>
      </c>
      <c r="W22" s="5">
        <v>2</v>
      </c>
      <c r="X22" s="5">
        <v>2</v>
      </c>
      <c r="Y22" s="5">
        <v>3</v>
      </c>
      <c r="Z22" s="5">
        <v>2</v>
      </c>
      <c r="AA22" s="5">
        <v>2</v>
      </c>
      <c r="AB22" s="5">
        <v>2</v>
      </c>
    </row>
    <row r="23" spans="8:28" x14ac:dyDescent="0.35">
      <c r="H23" s="6">
        <v>2</v>
      </c>
      <c r="I23" s="6">
        <v>2</v>
      </c>
      <c r="J23" s="6">
        <v>3</v>
      </c>
      <c r="K23" s="6">
        <v>3</v>
      </c>
      <c r="L23" s="6">
        <v>3</v>
      </c>
      <c r="M23" s="6">
        <v>3</v>
      </c>
      <c r="N23" s="6">
        <v>3</v>
      </c>
      <c r="O23" s="6">
        <v>2</v>
      </c>
      <c r="P23" s="6">
        <v>3</v>
      </c>
      <c r="Q23" s="6">
        <v>3</v>
      </c>
      <c r="S23" s="5">
        <v>3</v>
      </c>
      <c r="T23" s="5">
        <v>3</v>
      </c>
      <c r="U23" s="5">
        <v>2</v>
      </c>
      <c r="V23" s="5">
        <v>2</v>
      </c>
      <c r="W23" s="5">
        <v>3</v>
      </c>
      <c r="X23" s="5">
        <v>3</v>
      </c>
      <c r="Y23" s="5">
        <v>1</v>
      </c>
      <c r="Z23" s="5">
        <v>2</v>
      </c>
      <c r="AA23" s="5">
        <v>2</v>
      </c>
      <c r="AB23" s="5">
        <v>2</v>
      </c>
    </row>
    <row r="24" spans="8:28" x14ac:dyDescent="0.35">
      <c r="H24" s="6">
        <v>2</v>
      </c>
      <c r="I24" s="6">
        <v>3</v>
      </c>
      <c r="J24" s="6">
        <v>2</v>
      </c>
      <c r="K24" s="6">
        <v>3</v>
      </c>
      <c r="L24" s="6">
        <v>2</v>
      </c>
      <c r="M24" s="6">
        <v>1</v>
      </c>
      <c r="N24" s="6">
        <v>2</v>
      </c>
      <c r="O24" s="6">
        <v>2</v>
      </c>
      <c r="P24" s="6">
        <v>3</v>
      </c>
      <c r="Q24" s="6">
        <v>3</v>
      </c>
      <c r="S24" s="5">
        <v>2</v>
      </c>
      <c r="T24" s="5">
        <v>2</v>
      </c>
      <c r="U24" s="5">
        <v>2</v>
      </c>
      <c r="V24" s="5">
        <v>2</v>
      </c>
      <c r="W24" s="5">
        <v>1</v>
      </c>
      <c r="X24" s="5">
        <v>1</v>
      </c>
      <c r="Y24" s="5">
        <v>1</v>
      </c>
      <c r="Z24" s="5">
        <v>2</v>
      </c>
      <c r="AA24" s="5">
        <v>2</v>
      </c>
      <c r="AB24" s="5">
        <v>2</v>
      </c>
    </row>
    <row r="25" spans="8:28" x14ac:dyDescent="0.35">
      <c r="H25" s="6">
        <v>2</v>
      </c>
      <c r="I25" s="6">
        <v>2</v>
      </c>
      <c r="J25" s="6">
        <v>2</v>
      </c>
      <c r="K25" s="6">
        <v>2</v>
      </c>
      <c r="L25" s="6">
        <v>2</v>
      </c>
      <c r="M25" s="6">
        <v>2</v>
      </c>
      <c r="N25" s="6">
        <v>1</v>
      </c>
      <c r="O25" s="6">
        <v>1</v>
      </c>
      <c r="P25" s="6">
        <v>3</v>
      </c>
      <c r="Q25" s="6">
        <v>2</v>
      </c>
      <c r="S25" s="5">
        <v>2</v>
      </c>
      <c r="T25" s="5">
        <v>1</v>
      </c>
      <c r="U25" s="5">
        <v>2</v>
      </c>
      <c r="V25" s="5">
        <v>2</v>
      </c>
      <c r="W25" s="5">
        <v>2</v>
      </c>
      <c r="X25" s="5">
        <v>2</v>
      </c>
      <c r="Y25" s="5">
        <v>2</v>
      </c>
      <c r="Z25" s="5">
        <v>2</v>
      </c>
      <c r="AA25" s="5">
        <v>3</v>
      </c>
      <c r="AB25" s="5">
        <v>1</v>
      </c>
    </row>
    <row r="26" spans="8:28" x14ac:dyDescent="0.35">
      <c r="H26" s="6">
        <v>1</v>
      </c>
      <c r="I26" s="6">
        <v>3</v>
      </c>
      <c r="J26" s="6">
        <v>1</v>
      </c>
      <c r="K26" s="6">
        <v>3</v>
      </c>
      <c r="L26" s="6">
        <v>1</v>
      </c>
      <c r="M26" s="6">
        <v>3</v>
      </c>
      <c r="N26" s="6">
        <v>2</v>
      </c>
      <c r="O26" s="6">
        <v>2</v>
      </c>
      <c r="P26" s="6">
        <v>2</v>
      </c>
      <c r="Q26" s="6">
        <v>1</v>
      </c>
      <c r="S26" s="5">
        <v>2</v>
      </c>
      <c r="T26" s="5">
        <v>2</v>
      </c>
      <c r="U26" s="5">
        <v>1</v>
      </c>
      <c r="V26" s="5">
        <v>2</v>
      </c>
      <c r="W26" s="5">
        <v>3</v>
      </c>
      <c r="X26" s="5">
        <v>2</v>
      </c>
      <c r="Y26" s="5">
        <v>2</v>
      </c>
      <c r="Z26" s="5">
        <v>2</v>
      </c>
      <c r="AA26" s="5">
        <v>3</v>
      </c>
      <c r="AB26" s="5">
        <v>3</v>
      </c>
    </row>
  </sheetData>
  <mergeCells count="4">
    <mergeCell ref="H1:Q1"/>
    <mergeCell ref="S1:AB1"/>
    <mergeCell ref="AE1:AG1"/>
    <mergeCell ref="AI1:A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C9B2-0F01-4C66-9771-E0DE342E0DA5}">
  <dimension ref="A1:L47"/>
  <sheetViews>
    <sheetView workbookViewId="0"/>
  </sheetViews>
  <sheetFormatPr defaultRowHeight="14.5" x14ac:dyDescent="0.35"/>
  <cols>
    <col min="1" max="1" width="2.90625" style="19" customWidth="1"/>
    <col min="2" max="4" width="7.1796875" customWidth="1"/>
    <col min="5" max="8" width="6.453125" customWidth="1"/>
    <col min="9" max="9" width="5.6328125" customWidth="1"/>
    <col min="10" max="12" width="3.6328125" customWidth="1"/>
  </cols>
  <sheetData>
    <row r="1" spans="1:12" x14ac:dyDescent="0.35">
      <c r="A1" s="19" t="s">
        <v>0</v>
      </c>
      <c r="B1" s="1">
        <v>1</v>
      </c>
      <c r="C1" s="1">
        <v>2</v>
      </c>
      <c r="D1" s="1">
        <v>3</v>
      </c>
      <c r="E1" s="2" t="s">
        <v>1</v>
      </c>
      <c r="F1" s="1">
        <v>1</v>
      </c>
      <c r="G1" s="1">
        <v>2</v>
      </c>
      <c r="H1" s="1">
        <v>3</v>
      </c>
      <c r="J1" s="19" t="s">
        <v>10</v>
      </c>
      <c r="K1" s="19"/>
      <c r="L1" s="19" t="s">
        <v>11</v>
      </c>
    </row>
    <row r="2" spans="1:12" x14ac:dyDescent="0.35">
      <c r="A2" s="19">
        <v>1</v>
      </c>
      <c r="B2" s="4">
        <v>0.3</v>
      </c>
      <c r="C2" s="4">
        <v>0.3</v>
      </c>
      <c r="D2" s="4">
        <v>0.4</v>
      </c>
      <c r="E2" s="5">
        <v>0.2</v>
      </c>
      <c r="F2" s="4">
        <v>0.5</v>
      </c>
      <c r="G2" s="4">
        <v>0.2</v>
      </c>
      <c r="H2" s="4">
        <v>0.3</v>
      </c>
      <c r="J2" s="6">
        <v>3</v>
      </c>
      <c r="K2" s="19"/>
      <c r="L2" s="6" t="e" cm="1">
        <f t="array" aca="1" ref="L2" ca="1">HMM_Viterbi(B2:D4,E2:E4,F2:H4,J2:J11)</f>
        <v>#NAME?</v>
      </c>
    </row>
    <row r="3" spans="1:12" x14ac:dyDescent="0.35">
      <c r="A3" s="19">
        <v>2</v>
      </c>
      <c r="B3" s="4">
        <v>0.3</v>
      </c>
      <c r="C3" s="4">
        <v>0.4</v>
      </c>
      <c r="D3" s="4">
        <v>0.3</v>
      </c>
      <c r="E3" s="5">
        <v>0.3</v>
      </c>
      <c r="F3" s="4">
        <v>0.2</v>
      </c>
      <c r="G3" s="4">
        <v>0.6</v>
      </c>
      <c r="H3" s="4">
        <v>0.2</v>
      </c>
      <c r="J3" s="6">
        <v>1</v>
      </c>
      <c r="K3" s="19"/>
      <c r="L3" s="6"/>
    </row>
    <row r="4" spans="1:12" x14ac:dyDescent="0.35">
      <c r="A4" s="19">
        <v>3</v>
      </c>
      <c r="B4" s="4">
        <v>0.1</v>
      </c>
      <c r="C4" s="4">
        <v>0.5</v>
      </c>
      <c r="D4" s="4">
        <v>0.4</v>
      </c>
      <c r="E4" s="5">
        <v>0.5</v>
      </c>
      <c r="F4" s="4">
        <v>0.2</v>
      </c>
      <c r="G4" s="4">
        <v>0.5</v>
      </c>
      <c r="H4" s="4">
        <v>0.3</v>
      </c>
      <c r="J4" s="6">
        <v>1</v>
      </c>
      <c r="K4" s="19"/>
      <c r="L4" s="6"/>
    </row>
    <row r="5" spans="1:12" x14ac:dyDescent="0.35">
      <c r="J5" s="6">
        <v>3</v>
      </c>
      <c r="K5" s="19"/>
      <c r="L5" s="6"/>
    </row>
    <row r="6" spans="1:12" x14ac:dyDescent="0.35">
      <c r="E6" s="1"/>
      <c r="F6" s="1"/>
      <c r="G6" s="1"/>
      <c r="H6" s="1"/>
      <c r="J6" s="6">
        <v>1</v>
      </c>
      <c r="K6" s="19"/>
      <c r="L6" s="6"/>
    </row>
    <row r="7" spans="1:12" x14ac:dyDescent="0.35">
      <c r="E7" s="1"/>
      <c r="F7" s="1"/>
      <c r="G7" s="1"/>
      <c r="H7" s="1"/>
      <c r="J7" s="6">
        <v>3</v>
      </c>
      <c r="K7" s="19"/>
      <c r="L7" s="6"/>
    </row>
    <row r="8" spans="1:12" x14ac:dyDescent="0.35">
      <c r="E8" s="1"/>
      <c r="F8" s="1"/>
      <c r="G8" s="1"/>
      <c r="H8" s="1"/>
      <c r="J8" s="6">
        <v>1</v>
      </c>
      <c r="K8" s="19"/>
      <c r="L8" s="6"/>
    </row>
    <row r="9" spans="1:12" x14ac:dyDescent="0.35">
      <c r="E9" s="1"/>
      <c r="F9" s="1"/>
      <c r="G9" s="1"/>
      <c r="H9" s="1"/>
      <c r="J9" s="6">
        <v>1</v>
      </c>
      <c r="K9" s="19"/>
      <c r="L9" s="6"/>
    </row>
    <row r="10" spans="1:12" x14ac:dyDescent="0.35">
      <c r="J10" s="6">
        <v>1</v>
      </c>
      <c r="K10" s="19"/>
      <c r="L10" s="6"/>
    </row>
    <row r="11" spans="1:12" x14ac:dyDescent="0.35">
      <c r="E11" s="1"/>
      <c r="F11" s="1"/>
      <c r="G11" s="1"/>
      <c r="H11" s="1"/>
      <c r="J11" s="6">
        <v>3</v>
      </c>
      <c r="K11" s="19"/>
      <c r="L11" s="6"/>
    </row>
    <row r="12" spans="1:12" x14ac:dyDescent="0.35">
      <c r="J12" s="19"/>
      <c r="K12" s="19"/>
    </row>
    <row r="13" spans="1:12" x14ac:dyDescent="0.35">
      <c r="A13" s="19" t="s">
        <v>0</v>
      </c>
      <c r="B13" s="1">
        <v>1</v>
      </c>
      <c r="C13" s="1">
        <v>2</v>
      </c>
      <c r="D13" s="1">
        <v>3</v>
      </c>
      <c r="E13" s="2" t="s">
        <v>1</v>
      </c>
      <c r="F13" s="1">
        <v>1</v>
      </c>
      <c r="G13" s="1">
        <v>2</v>
      </c>
      <c r="H13" s="1">
        <v>3</v>
      </c>
      <c r="J13" s="19" t="s">
        <v>10</v>
      </c>
      <c r="K13" s="19"/>
      <c r="L13" s="19" t="s">
        <v>11</v>
      </c>
    </row>
    <row r="14" spans="1:12" x14ac:dyDescent="0.35">
      <c r="A14" s="19">
        <v>1</v>
      </c>
      <c r="B14" s="4" t="e" cm="1">
        <f t="array" aca="1" ref="B14" ca="1">HMM_Params(L2:L11,J2:J11)</f>
        <v>#NAME?</v>
      </c>
      <c r="C14" s="4"/>
      <c r="D14" s="4"/>
      <c r="E14" s="5"/>
      <c r="F14" s="4"/>
      <c r="G14" s="4"/>
      <c r="H14" s="4"/>
      <c r="J14" s="6">
        <f>J2</f>
        <v>3</v>
      </c>
      <c r="K14" s="19"/>
      <c r="L14" s="6" t="e" cm="1">
        <f t="array" aca="1" ref="L14" ca="1">HMM_Viterbi(B14:D16,E14:E16,F14:H16,J14:J23)</f>
        <v>#NAME?</v>
      </c>
    </row>
    <row r="15" spans="1:12" x14ac:dyDescent="0.35">
      <c r="A15" s="19">
        <v>2</v>
      </c>
      <c r="B15" s="4"/>
      <c r="C15" s="4"/>
      <c r="D15" s="4"/>
      <c r="E15" s="5"/>
      <c r="F15" s="4"/>
      <c r="G15" s="4"/>
      <c r="H15" s="4"/>
      <c r="J15" s="6">
        <f t="shared" ref="J15:J23" si="0">J3</f>
        <v>1</v>
      </c>
      <c r="K15" s="19"/>
      <c r="L15" s="6"/>
    </row>
    <row r="16" spans="1:12" x14ac:dyDescent="0.35">
      <c r="A16" s="19">
        <v>3</v>
      </c>
      <c r="B16" s="4"/>
      <c r="C16" s="4"/>
      <c r="D16" s="4"/>
      <c r="E16" s="5"/>
      <c r="F16" s="4"/>
      <c r="G16" s="4"/>
      <c r="H16" s="4"/>
      <c r="J16" s="6">
        <f t="shared" si="0"/>
        <v>1</v>
      </c>
      <c r="K16" s="19"/>
      <c r="L16" s="6"/>
    </row>
    <row r="17" spans="1:12" x14ac:dyDescent="0.35">
      <c r="J17" s="6">
        <f t="shared" si="0"/>
        <v>3</v>
      </c>
      <c r="K17" s="19"/>
      <c r="L17" s="6"/>
    </row>
    <row r="18" spans="1:12" x14ac:dyDescent="0.35">
      <c r="J18" s="6">
        <f t="shared" si="0"/>
        <v>1</v>
      </c>
      <c r="K18" s="19"/>
      <c r="L18" s="6"/>
    </row>
    <row r="19" spans="1:12" x14ac:dyDescent="0.35">
      <c r="J19" s="6">
        <f t="shared" si="0"/>
        <v>3</v>
      </c>
      <c r="K19" s="19"/>
      <c r="L19" s="6"/>
    </row>
    <row r="20" spans="1:12" x14ac:dyDescent="0.35">
      <c r="J20" s="6">
        <f t="shared" si="0"/>
        <v>1</v>
      </c>
      <c r="K20" s="19"/>
      <c r="L20" s="6"/>
    </row>
    <row r="21" spans="1:12" x14ac:dyDescent="0.35">
      <c r="J21" s="6">
        <f t="shared" si="0"/>
        <v>1</v>
      </c>
      <c r="K21" s="19"/>
      <c r="L21" s="6"/>
    </row>
    <row r="22" spans="1:12" x14ac:dyDescent="0.35">
      <c r="J22" s="6">
        <f t="shared" si="0"/>
        <v>1</v>
      </c>
      <c r="K22" s="19"/>
      <c r="L22" s="6"/>
    </row>
    <row r="23" spans="1:12" x14ac:dyDescent="0.35">
      <c r="J23" s="6">
        <f t="shared" si="0"/>
        <v>3</v>
      </c>
      <c r="K23" s="19"/>
      <c r="L23" s="6"/>
    </row>
    <row r="25" spans="1:12" x14ac:dyDescent="0.35">
      <c r="A25" s="19" t="s">
        <v>0</v>
      </c>
      <c r="B25" s="1">
        <v>1</v>
      </c>
      <c r="C25" s="1">
        <v>2</v>
      </c>
      <c r="D25" s="1">
        <v>3</v>
      </c>
      <c r="E25" s="2" t="s">
        <v>1</v>
      </c>
      <c r="F25" s="1">
        <v>1</v>
      </c>
      <c r="G25" s="1">
        <v>2</v>
      </c>
      <c r="H25" s="1">
        <v>3</v>
      </c>
      <c r="J25" s="19" t="s">
        <v>10</v>
      </c>
      <c r="K25" s="19"/>
      <c r="L25" s="19" t="s">
        <v>11</v>
      </c>
    </row>
    <row r="26" spans="1:12" x14ac:dyDescent="0.35">
      <c r="A26" s="19">
        <v>1</v>
      </c>
      <c r="B26" s="4" t="e" cm="1">
        <f t="array" aca="1" ref="B26" ca="1">HMM_Params(L14:L23,J14:J23)</f>
        <v>#NAME?</v>
      </c>
      <c r="C26" s="4"/>
      <c r="D26" s="4"/>
      <c r="E26" s="5"/>
      <c r="F26" s="4"/>
      <c r="G26" s="4"/>
      <c r="H26" s="4"/>
      <c r="J26" s="6">
        <f>J14</f>
        <v>3</v>
      </c>
      <c r="K26" s="19"/>
      <c r="L26" s="6" t="e" cm="1">
        <f t="array" aca="1" ref="L26" ca="1">HMM_Viterbi(B26:D28,E26:E28,F26:H28,J26:J35)</f>
        <v>#NAME?</v>
      </c>
    </row>
    <row r="27" spans="1:12" x14ac:dyDescent="0.35">
      <c r="A27" s="19">
        <v>2</v>
      </c>
      <c r="B27" s="4"/>
      <c r="C27" s="4"/>
      <c r="D27" s="4"/>
      <c r="E27" s="5"/>
      <c r="F27" s="4"/>
      <c r="G27" s="4"/>
      <c r="H27" s="4"/>
      <c r="J27" s="6">
        <f t="shared" ref="J27:J35" si="1">J15</f>
        <v>1</v>
      </c>
      <c r="K27" s="19"/>
      <c r="L27" s="6"/>
    </row>
    <row r="28" spans="1:12" x14ac:dyDescent="0.35">
      <c r="A28" s="19">
        <v>3</v>
      </c>
      <c r="B28" s="4"/>
      <c r="C28" s="4"/>
      <c r="D28" s="4"/>
      <c r="E28" s="5"/>
      <c r="F28" s="4"/>
      <c r="G28" s="4"/>
      <c r="H28" s="4"/>
      <c r="J28" s="6">
        <f t="shared" si="1"/>
        <v>1</v>
      </c>
      <c r="K28" s="19"/>
      <c r="L28" s="6"/>
    </row>
    <row r="29" spans="1:12" x14ac:dyDescent="0.35">
      <c r="J29" s="6">
        <f t="shared" si="1"/>
        <v>3</v>
      </c>
      <c r="K29" s="19"/>
      <c r="L29" s="6"/>
    </row>
    <row r="30" spans="1:12" x14ac:dyDescent="0.35">
      <c r="J30" s="6">
        <f t="shared" si="1"/>
        <v>1</v>
      </c>
      <c r="K30" s="19"/>
      <c r="L30" s="6"/>
    </row>
    <row r="31" spans="1:12" x14ac:dyDescent="0.35">
      <c r="J31" s="6">
        <f t="shared" si="1"/>
        <v>3</v>
      </c>
      <c r="K31" s="19"/>
      <c r="L31" s="6"/>
    </row>
    <row r="32" spans="1:12" x14ac:dyDescent="0.35">
      <c r="J32" s="6">
        <f t="shared" si="1"/>
        <v>1</v>
      </c>
      <c r="K32" s="19"/>
      <c r="L32" s="6"/>
    </row>
    <row r="33" spans="1:12" x14ac:dyDescent="0.35">
      <c r="J33" s="6">
        <f t="shared" si="1"/>
        <v>1</v>
      </c>
      <c r="K33" s="19"/>
      <c r="L33" s="6"/>
    </row>
    <row r="34" spans="1:12" x14ac:dyDescent="0.35">
      <c r="J34" s="6">
        <f t="shared" si="1"/>
        <v>1</v>
      </c>
      <c r="K34" s="19"/>
      <c r="L34" s="6"/>
    </row>
    <row r="35" spans="1:12" x14ac:dyDescent="0.35">
      <c r="J35" s="6">
        <f t="shared" si="1"/>
        <v>3</v>
      </c>
      <c r="K35" s="19"/>
      <c r="L35" s="6"/>
    </row>
    <row r="37" spans="1:12" x14ac:dyDescent="0.35">
      <c r="A37" s="19" t="s">
        <v>0</v>
      </c>
      <c r="B37" s="1">
        <v>1</v>
      </c>
      <c r="C37" s="1">
        <v>2</v>
      </c>
      <c r="D37" s="1">
        <v>3</v>
      </c>
      <c r="E37" s="2" t="s">
        <v>1</v>
      </c>
      <c r="F37" s="1">
        <v>1</v>
      </c>
      <c r="G37" s="1">
        <v>2</v>
      </c>
      <c r="H37" s="1">
        <v>3</v>
      </c>
      <c r="J37" s="19" t="s">
        <v>10</v>
      </c>
      <c r="K37" s="19"/>
      <c r="L37" s="19" t="s">
        <v>11</v>
      </c>
    </row>
    <row r="38" spans="1:12" x14ac:dyDescent="0.35">
      <c r="A38" s="19">
        <v>1</v>
      </c>
      <c r="B38" s="4" t="e" cm="1">
        <f t="array" aca="1" ref="B38" ca="1">HMM_Params(L26:L35,J26:J35)</f>
        <v>#NAME?</v>
      </c>
      <c r="C38" s="4"/>
      <c r="D38" s="4"/>
      <c r="E38" s="5"/>
      <c r="F38" s="4"/>
      <c r="G38" s="4"/>
      <c r="H38" s="4"/>
      <c r="J38" s="6">
        <f>J26</f>
        <v>3</v>
      </c>
      <c r="K38" s="19"/>
      <c r="L38" s="6" t="e" cm="1">
        <f t="array" aca="1" ref="L38" ca="1">HMM_Viterbi(B38:D40,E38:E40,F38:H40,J38:J47)</f>
        <v>#NAME?</v>
      </c>
    </row>
    <row r="39" spans="1:12" x14ac:dyDescent="0.35">
      <c r="A39" s="19">
        <v>2</v>
      </c>
      <c r="B39" s="4"/>
      <c r="C39" s="4"/>
      <c r="D39" s="4"/>
      <c r="E39" s="5"/>
      <c r="F39" s="4"/>
      <c r="G39" s="4"/>
      <c r="H39" s="4"/>
      <c r="J39" s="6">
        <f t="shared" ref="J39:J47" si="2">J27</f>
        <v>1</v>
      </c>
      <c r="K39" s="19"/>
      <c r="L39" s="6"/>
    </row>
    <row r="40" spans="1:12" x14ac:dyDescent="0.35">
      <c r="A40" s="19">
        <v>3</v>
      </c>
      <c r="B40" s="4"/>
      <c r="C40" s="4"/>
      <c r="D40" s="4"/>
      <c r="E40" s="5"/>
      <c r="F40" s="4"/>
      <c r="G40" s="4"/>
      <c r="H40" s="4"/>
      <c r="J40" s="6">
        <f t="shared" si="2"/>
        <v>1</v>
      </c>
      <c r="K40" s="19"/>
      <c r="L40" s="6"/>
    </row>
    <row r="41" spans="1:12" x14ac:dyDescent="0.35">
      <c r="J41" s="6">
        <f t="shared" si="2"/>
        <v>3</v>
      </c>
      <c r="K41" s="19"/>
      <c r="L41" s="6"/>
    </row>
    <row r="42" spans="1:12" x14ac:dyDescent="0.35">
      <c r="J42" s="6">
        <f t="shared" si="2"/>
        <v>1</v>
      </c>
      <c r="K42" s="19"/>
      <c r="L42" s="6"/>
    </row>
    <row r="43" spans="1:12" x14ac:dyDescent="0.35">
      <c r="J43" s="6">
        <f t="shared" si="2"/>
        <v>3</v>
      </c>
      <c r="K43" s="19"/>
      <c r="L43" s="6"/>
    </row>
    <row r="44" spans="1:12" x14ac:dyDescent="0.35">
      <c r="J44" s="6">
        <f t="shared" si="2"/>
        <v>1</v>
      </c>
      <c r="K44" s="19"/>
      <c r="L44" s="6"/>
    </row>
    <row r="45" spans="1:12" x14ac:dyDescent="0.35">
      <c r="J45" s="6">
        <f t="shared" si="2"/>
        <v>1</v>
      </c>
      <c r="K45" s="19"/>
      <c r="L45" s="6"/>
    </row>
    <row r="46" spans="1:12" x14ac:dyDescent="0.35">
      <c r="J46" s="6">
        <f t="shared" si="2"/>
        <v>1</v>
      </c>
      <c r="K46" s="19"/>
      <c r="L46" s="6"/>
    </row>
    <row r="47" spans="1:12" x14ac:dyDescent="0.35">
      <c r="J47" s="6">
        <f t="shared" si="2"/>
        <v>3</v>
      </c>
      <c r="K47" s="19"/>
      <c r="L4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49E2-2861-43B1-8AEE-B4AC0C268777}">
  <dimension ref="A1:I41"/>
  <sheetViews>
    <sheetView workbookViewId="0"/>
  </sheetViews>
  <sheetFormatPr defaultRowHeight="14.5" x14ac:dyDescent="0.35"/>
  <cols>
    <col min="1" max="1" width="2.90625" style="19" customWidth="1"/>
    <col min="2" max="3" width="7.1796875" customWidth="1"/>
    <col min="4" max="6" width="6.453125" customWidth="1"/>
    <col min="7" max="7" width="5.6328125" customWidth="1"/>
    <col min="8" max="9" width="3.6328125" style="19" customWidth="1"/>
  </cols>
  <sheetData>
    <row r="1" spans="1:9" x14ac:dyDescent="0.35">
      <c r="A1" s="19" t="s">
        <v>0</v>
      </c>
      <c r="B1" s="1">
        <v>1</v>
      </c>
      <c r="C1" s="1">
        <v>2</v>
      </c>
      <c r="D1" s="2" t="s">
        <v>1</v>
      </c>
      <c r="E1" s="1">
        <v>1</v>
      </c>
      <c r="F1" s="1">
        <v>2</v>
      </c>
      <c r="H1" s="19" t="s">
        <v>10</v>
      </c>
      <c r="I1" s="19" t="s">
        <v>11</v>
      </c>
    </row>
    <row r="2" spans="1:9" x14ac:dyDescent="0.35">
      <c r="A2" s="19">
        <v>1</v>
      </c>
      <c r="B2" s="4">
        <v>0.5</v>
      </c>
      <c r="C2" s="4">
        <v>0.5</v>
      </c>
      <c r="D2" s="5">
        <v>0.2</v>
      </c>
      <c r="E2" s="4">
        <v>0.3</v>
      </c>
      <c r="F2" s="4">
        <v>0.7</v>
      </c>
      <c r="H2" s="6">
        <v>1</v>
      </c>
      <c r="I2" s="20" t="e" cm="1">
        <f t="array" aca="1" ref="I2" ca="1">HMM_Viterbi(B2:C3,D2:D3,E2:F3,H2:H10)</f>
        <v>#NAME?</v>
      </c>
    </row>
    <row r="3" spans="1:9" x14ac:dyDescent="0.35">
      <c r="A3" s="19">
        <v>2</v>
      </c>
      <c r="B3" s="4">
        <v>0.3</v>
      </c>
      <c r="C3" s="4">
        <v>0.7</v>
      </c>
      <c r="D3" s="5">
        <v>0.8</v>
      </c>
      <c r="E3" s="4">
        <v>0.8</v>
      </c>
      <c r="F3" s="4">
        <v>0.2</v>
      </c>
      <c r="H3" s="6">
        <v>1</v>
      </c>
      <c r="I3" s="20"/>
    </row>
    <row r="4" spans="1:9" x14ac:dyDescent="0.35">
      <c r="H4" s="6">
        <v>1</v>
      </c>
      <c r="I4" s="20"/>
    </row>
    <row r="5" spans="1:9" x14ac:dyDescent="0.35">
      <c r="D5" s="1"/>
      <c r="E5" s="1"/>
      <c r="F5" s="1"/>
      <c r="H5" s="6">
        <v>1</v>
      </c>
      <c r="I5" s="20"/>
    </row>
    <row r="6" spans="1:9" x14ac:dyDescent="0.35">
      <c r="D6" s="1"/>
      <c r="E6" s="1"/>
      <c r="F6" s="1"/>
      <c r="H6" s="6">
        <v>1</v>
      </c>
      <c r="I6" s="20"/>
    </row>
    <row r="7" spans="1:9" x14ac:dyDescent="0.35">
      <c r="D7" s="1"/>
      <c r="E7" s="1"/>
      <c r="F7" s="1"/>
      <c r="H7" s="6">
        <v>2</v>
      </c>
      <c r="I7" s="20"/>
    </row>
    <row r="8" spans="1:9" x14ac:dyDescent="0.35">
      <c r="D8" s="1"/>
      <c r="E8" s="1"/>
      <c r="F8" s="1"/>
      <c r="H8" s="6">
        <v>1</v>
      </c>
      <c r="I8" s="20"/>
    </row>
    <row r="9" spans="1:9" x14ac:dyDescent="0.35">
      <c r="H9" s="6">
        <v>1</v>
      </c>
      <c r="I9" s="20"/>
    </row>
    <row r="10" spans="1:9" x14ac:dyDescent="0.35">
      <c r="D10" s="1"/>
      <c r="E10" s="1"/>
      <c r="F10" s="1"/>
      <c r="H10" s="6">
        <v>1</v>
      </c>
      <c r="I10" s="20"/>
    </row>
    <row r="12" spans="1:9" x14ac:dyDescent="0.35">
      <c r="A12" s="19" t="s">
        <v>0</v>
      </c>
      <c r="B12" s="1">
        <v>1</v>
      </c>
      <c r="C12" s="1">
        <v>2</v>
      </c>
      <c r="D12" s="2" t="s">
        <v>1</v>
      </c>
      <c r="E12" s="1">
        <v>1</v>
      </c>
      <c r="F12" s="1">
        <v>2</v>
      </c>
      <c r="H12" s="19" t="s">
        <v>10</v>
      </c>
      <c r="I12" s="19" t="s">
        <v>11</v>
      </c>
    </row>
    <row r="13" spans="1:9" x14ac:dyDescent="0.35">
      <c r="A13" s="19">
        <v>1</v>
      </c>
      <c r="B13" s="4" t="e" cm="1">
        <f t="array" aca="1" ref="B13" ca="1">HMM_Params(I2:I10,H2:H10)</f>
        <v>#NAME?</v>
      </c>
      <c r="C13" s="4"/>
      <c r="D13" s="5"/>
      <c r="E13" s="4"/>
      <c r="F13" s="4"/>
      <c r="H13" s="6">
        <v>1</v>
      </c>
      <c r="I13" s="20" t="e" cm="1">
        <f t="array" aca="1" ref="I13" ca="1">HMM_Viterbi(B13:C14,D13:D14,E13:F14,H13:H21)</f>
        <v>#NAME?</v>
      </c>
    </row>
    <row r="14" spans="1:9" x14ac:dyDescent="0.35">
      <c r="A14" s="19">
        <v>2</v>
      </c>
      <c r="B14" s="4"/>
      <c r="C14" s="4"/>
      <c r="D14" s="5"/>
      <c r="E14" s="4"/>
      <c r="F14" s="4"/>
      <c r="H14" s="6">
        <v>1</v>
      </c>
      <c r="I14" s="20"/>
    </row>
    <row r="15" spans="1:9" x14ac:dyDescent="0.35">
      <c r="H15" s="6">
        <v>1</v>
      </c>
      <c r="I15" s="20"/>
    </row>
    <row r="16" spans="1:9" x14ac:dyDescent="0.35">
      <c r="D16" s="1"/>
      <c r="E16" s="1"/>
      <c r="F16" s="1"/>
      <c r="H16" s="6">
        <v>1</v>
      </c>
      <c r="I16" s="20"/>
    </row>
    <row r="17" spans="1:9" x14ac:dyDescent="0.35">
      <c r="D17" s="1"/>
      <c r="E17" s="1"/>
      <c r="F17" s="1"/>
      <c r="H17" s="6">
        <v>1</v>
      </c>
      <c r="I17" s="20"/>
    </row>
    <row r="18" spans="1:9" x14ac:dyDescent="0.35">
      <c r="D18" s="1"/>
      <c r="E18" s="1"/>
      <c r="F18" s="1"/>
      <c r="H18" s="6">
        <v>2</v>
      </c>
      <c r="I18" s="20"/>
    </row>
    <row r="19" spans="1:9" x14ac:dyDescent="0.35">
      <c r="D19" s="1"/>
      <c r="E19" s="1"/>
      <c r="F19" s="1"/>
      <c r="H19" s="6">
        <v>1</v>
      </c>
      <c r="I19" s="20"/>
    </row>
    <row r="20" spans="1:9" x14ac:dyDescent="0.35">
      <c r="H20" s="6">
        <v>1</v>
      </c>
      <c r="I20" s="20"/>
    </row>
    <row r="21" spans="1:9" x14ac:dyDescent="0.35">
      <c r="D21" s="1"/>
      <c r="E21" s="1"/>
      <c r="F21" s="1"/>
      <c r="H21" s="6">
        <v>1</v>
      </c>
      <c r="I21" s="20"/>
    </row>
    <row r="22" spans="1:9" x14ac:dyDescent="0.35">
      <c r="B22" s="1"/>
      <c r="C22" s="1"/>
      <c r="D22" s="2"/>
      <c r="E22" s="1"/>
      <c r="F22" s="1"/>
    </row>
    <row r="23" spans="1:9" x14ac:dyDescent="0.35">
      <c r="A23" s="19" t="s">
        <v>0</v>
      </c>
      <c r="B23" s="1">
        <v>1</v>
      </c>
      <c r="C23" s="1">
        <v>2</v>
      </c>
      <c r="D23" s="2" t="s">
        <v>1</v>
      </c>
      <c r="E23" s="1">
        <v>1</v>
      </c>
      <c r="F23" s="1">
        <v>2</v>
      </c>
      <c r="H23" s="19" t="s">
        <v>10</v>
      </c>
      <c r="I23" s="19" t="s">
        <v>11</v>
      </c>
    </row>
    <row r="24" spans="1:9" x14ac:dyDescent="0.35">
      <c r="A24" s="19">
        <v>1</v>
      </c>
      <c r="B24" s="4" t="e" cm="1">
        <f t="array" aca="1" ref="B24" ca="1">HMM_Params(I13:I21,H13:H21)</f>
        <v>#NAME?</v>
      </c>
      <c r="C24" s="4"/>
      <c r="D24" s="5"/>
      <c r="E24" s="4"/>
      <c r="F24" s="4"/>
      <c r="H24" s="6">
        <v>1</v>
      </c>
      <c r="I24" s="20" t="e" cm="1">
        <f t="array" aca="1" ref="I24" ca="1">HMM_Viterbi(B24:C25,D24:D25,E24:F25,H24:H32)</f>
        <v>#NAME?</v>
      </c>
    </row>
    <row r="25" spans="1:9" x14ac:dyDescent="0.35">
      <c r="A25" s="19">
        <v>2</v>
      </c>
      <c r="B25" s="4"/>
      <c r="C25" s="4"/>
      <c r="D25" s="5"/>
      <c r="E25" s="4"/>
      <c r="F25" s="4"/>
      <c r="H25" s="6">
        <v>1</v>
      </c>
      <c r="I25" s="20"/>
    </row>
    <row r="26" spans="1:9" x14ac:dyDescent="0.35">
      <c r="H26" s="6">
        <v>1</v>
      </c>
      <c r="I26" s="20"/>
    </row>
    <row r="27" spans="1:9" x14ac:dyDescent="0.35">
      <c r="D27" s="1"/>
      <c r="E27" s="1"/>
      <c r="F27" s="1"/>
      <c r="H27" s="6">
        <v>1</v>
      </c>
      <c r="I27" s="20"/>
    </row>
    <row r="28" spans="1:9" x14ac:dyDescent="0.35">
      <c r="D28" s="1"/>
      <c r="E28" s="1"/>
      <c r="F28" s="1"/>
      <c r="H28" s="6">
        <v>1</v>
      </c>
      <c r="I28" s="20"/>
    </row>
    <row r="29" spans="1:9" x14ac:dyDescent="0.35">
      <c r="D29" s="1"/>
      <c r="E29" s="1"/>
      <c r="F29" s="1"/>
      <c r="H29" s="6">
        <v>2</v>
      </c>
      <c r="I29" s="20"/>
    </row>
    <row r="30" spans="1:9" x14ac:dyDescent="0.35">
      <c r="D30" s="1"/>
      <c r="E30" s="1"/>
      <c r="F30" s="1"/>
      <c r="H30" s="6">
        <v>1</v>
      </c>
      <c r="I30" s="20"/>
    </row>
    <row r="31" spans="1:9" x14ac:dyDescent="0.35">
      <c r="H31" s="6">
        <v>1</v>
      </c>
      <c r="I31" s="20"/>
    </row>
    <row r="32" spans="1:9" x14ac:dyDescent="0.35">
      <c r="D32" s="1"/>
      <c r="E32" s="1"/>
      <c r="F32" s="1"/>
      <c r="H32" s="6">
        <v>1</v>
      </c>
      <c r="I32" s="20"/>
    </row>
    <row r="33" spans="1:6" x14ac:dyDescent="0.35">
      <c r="B33" s="1"/>
      <c r="C33" s="1"/>
      <c r="D33" s="2"/>
      <c r="E33" s="1"/>
      <c r="F33" s="1"/>
    </row>
    <row r="34" spans="1:6" x14ac:dyDescent="0.35">
      <c r="A34" s="19" t="s">
        <v>0</v>
      </c>
      <c r="B34" s="1">
        <v>1</v>
      </c>
      <c r="C34" s="1">
        <v>2</v>
      </c>
      <c r="D34" s="2" t="s">
        <v>1</v>
      </c>
      <c r="E34" s="1">
        <v>1</v>
      </c>
      <c r="F34" s="1">
        <v>2</v>
      </c>
    </row>
    <row r="35" spans="1:6" x14ac:dyDescent="0.35">
      <c r="A35" s="19">
        <v>1</v>
      </c>
      <c r="B35" s="4" t="e" cm="1">
        <f t="array" aca="1" ref="B35" ca="1">HMM_ParamsX(B2:C3,D2:D3,E2:F3,H2:H10,2)</f>
        <v>#NAME?</v>
      </c>
      <c r="C35" s="4"/>
      <c r="D35" s="5"/>
      <c r="E35" s="4"/>
      <c r="F35" s="4"/>
    </row>
    <row r="36" spans="1:6" x14ac:dyDescent="0.35">
      <c r="A36" s="19">
        <v>2</v>
      </c>
      <c r="B36" s="4"/>
      <c r="C36" s="4"/>
      <c r="D36" s="5"/>
      <c r="E36" s="4"/>
      <c r="F36" s="4"/>
    </row>
    <row r="37" spans="1:6" x14ac:dyDescent="0.35">
      <c r="B37" s="1"/>
      <c r="C37" s="1"/>
      <c r="D37" s="2"/>
      <c r="E37" s="1"/>
      <c r="F37" s="1"/>
    </row>
    <row r="38" spans="1:6" x14ac:dyDescent="0.35">
      <c r="B38" s="1"/>
      <c r="C38" s="1"/>
      <c r="D38" s="2"/>
      <c r="E38" s="1"/>
      <c r="F38" s="1"/>
    </row>
    <row r="39" spans="1:6" x14ac:dyDescent="0.35">
      <c r="B39" s="1"/>
      <c r="C39" s="1"/>
      <c r="D39" s="2"/>
      <c r="E39" s="1"/>
      <c r="F39" s="1"/>
    </row>
    <row r="40" spans="1:6" x14ac:dyDescent="0.35">
      <c r="B40" s="1"/>
      <c r="C40" s="1"/>
      <c r="D40" s="2"/>
      <c r="E40" s="1"/>
      <c r="F40" s="1"/>
    </row>
    <row r="41" spans="1:6" x14ac:dyDescent="0.35">
      <c r="B41" s="1"/>
      <c r="C41" s="1"/>
      <c r="D41" s="2"/>
      <c r="E41" s="1"/>
      <c r="F4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B4C6-908B-4069-A3FE-8A871B213CA1}">
  <dimension ref="A1:AD65"/>
  <sheetViews>
    <sheetView workbookViewId="0"/>
  </sheetViews>
  <sheetFormatPr defaultRowHeight="14.5" x14ac:dyDescent="0.35"/>
  <cols>
    <col min="1" max="1" width="2.90625" style="19" customWidth="1"/>
    <col min="2" max="4" width="7.1796875" customWidth="1"/>
    <col min="5" max="8" width="6.453125" customWidth="1"/>
    <col min="9" max="9" width="5.6328125" customWidth="1"/>
    <col min="10" max="30" width="3.6328125" customWidth="1"/>
  </cols>
  <sheetData>
    <row r="1" spans="1:30" x14ac:dyDescent="0.35">
      <c r="A1" s="19" t="s">
        <v>0</v>
      </c>
      <c r="B1" s="1">
        <v>1</v>
      </c>
      <c r="C1" s="1">
        <v>2</v>
      </c>
      <c r="D1" s="1">
        <v>3</v>
      </c>
      <c r="E1" s="2" t="s">
        <v>1</v>
      </c>
      <c r="F1" s="1">
        <v>1</v>
      </c>
      <c r="G1" s="1">
        <v>2</v>
      </c>
      <c r="H1" s="1">
        <v>3</v>
      </c>
      <c r="J1" s="3" t="s">
        <v>3</v>
      </c>
      <c r="K1" s="3"/>
      <c r="L1" s="3"/>
      <c r="M1" s="3"/>
      <c r="N1" s="3"/>
      <c r="O1" s="3"/>
      <c r="P1" s="3"/>
      <c r="Q1" s="3"/>
      <c r="R1" s="3"/>
      <c r="S1" s="3"/>
      <c r="T1" s="19"/>
      <c r="U1" s="3" t="s">
        <v>2</v>
      </c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35">
      <c r="A2" s="19">
        <v>1</v>
      </c>
      <c r="B2" s="4">
        <v>0.3</v>
      </c>
      <c r="C2" s="4">
        <v>0.3</v>
      </c>
      <c r="D2" s="4">
        <v>0.4</v>
      </c>
      <c r="E2" s="5">
        <v>0.2</v>
      </c>
      <c r="F2" s="4">
        <v>0.5</v>
      </c>
      <c r="G2" s="4">
        <v>0.2</v>
      </c>
      <c r="H2" s="4">
        <v>0.3</v>
      </c>
      <c r="J2" s="6">
        <v>3</v>
      </c>
      <c r="K2" s="6">
        <v>1</v>
      </c>
      <c r="L2" s="6">
        <v>2</v>
      </c>
      <c r="M2" s="6">
        <v>2</v>
      </c>
      <c r="N2" s="6">
        <v>3</v>
      </c>
      <c r="O2" s="6">
        <v>1</v>
      </c>
      <c r="P2" s="6">
        <v>2</v>
      </c>
      <c r="Q2" s="6">
        <v>2</v>
      </c>
      <c r="R2" s="6">
        <v>1</v>
      </c>
      <c r="S2" s="6">
        <v>2</v>
      </c>
      <c r="T2" s="19"/>
      <c r="U2" s="5" t="e" cm="1">
        <f t="array" aca="1" ref="U2" ca="1">HMM_ViterbiX($B2:$D4,$E2:$E4,$F2:$H4,J2:S11)</f>
        <v>#NAME?</v>
      </c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35">
      <c r="A3" s="19">
        <v>2</v>
      </c>
      <c r="B3" s="4">
        <v>0.3</v>
      </c>
      <c r="C3" s="4">
        <v>0.4</v>
      </c>
      <c r="D3" s="4">
        <v>0.3</v>
      </c>
      <c r="E3" s="5">
        <v>0.3</v>
      </c>
      <c r="F3" s="4">
        <v>0.2</v>
      </c>
      <c r="G3" s="4">
        <v>0.6</v>
      </c>
      <c r="H3" s="4">
        <v>0.2</v>
      </c>
      <c r="J3" s="6">
        <v>1</v>
      </c>
      <c r="K3" s="6">
        <v>1</v>
      </c>
      <c r="L3" s="6">
        <v>2</v>
      </c>
      <c r="M3" s="6">
        <v>2</v>
      </c>
      <c r="N3" s="6">
        <v>3</v>
      </c>
      <c r="O3" s="6">
        <v>1</v>
      </c>
      <c r="P3" s="6">
        <v>2</v>
      </c>
      <c r="Q3" s="6">
        <v>3</v>
      </c>
      <c r="R3" s="6">
        <v>3</v>
      </c>
      <c r="S3" s="6">
        <v>1</v>
      </c>
      <c r="T3" s="19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x14ac:dyDescent="0.35">
      <c r="A4" s="19">
        <v>3</v>
      </c>
      <c r="B4" s="4">
        <v>0.1</v>
      </c>
      <c r="C4" s="4">
        <v>0.5</v>
      </c>
      <c r="D4" s="4">
        <v>0.4</v>
      </c>
      <c r="E4" s="5">
        <v>0.5</v>
      </c>
      <c r="F4" s="4">
        <v>0.2</v>
      </c>
      <c r="G4" s="4">
        <v>0.5</v>
      </c>
      <c r="H4" s="4">
        <v>0.3</v>
      </c>
      <c r="J4" s="6">
        <v>1</v>
      </c>
      <c r="K4" s="6">
        <v>3</v>
      </c>
      <c r="L4" s="6">
        <v>3</v>
      </c>
      <c r="M4" s="6">
        <v>3</v>
      </c>
      <c r="N4" s="6">
        <v>3</v>
      </c>
      <c r="O4" s="6">
        <v>1</v>
      </c>
      <c r="P4" s="6">
        <v>1</v>
      </c>
      <c r="Q4" s="6">
        <v>1</v>
      </c>
      <c r="R4" s="6">
        <v>3</v>
      </c>
      <c r="S4" s="6">
        <v>1</v>
      </c>
      <c r="T4" s="19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35">
      <c r="J5" s="6">
        <v>3</v>
      </c>
      <c r="K5" s="6">
        <v>2</v>
      </c>
      <c r="L5" s="6">
        <v>1</v>
      </c>
      <c r="M5" s="6">
        <v>1</v>
      </c>
      <c r="N5" s="6">
        <v>1</v>
      </c>
      <c r="O5" s="6">
        <v>2</v>
      </c>
      <c r="P5" s="6">
        <v>1</v>
      </c>
      <c r="Q5" s="6">
        <v>1</v>
      </c>
      <c r="R5" s="6">
        <v>1</v>
      </c>
      <c r="S5" s="6">
        <v>1</v>
      </c>
      <c r="T5" s="19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35">
      <c r="E6" s="1"/>
      <c r="F6" s="1"/>
      <c r="G6" s="1"/>
      <c r="H6" s="1"/>
      <c r="J6" s="6">
        <v>1</v>
      </c>
      <c r="K6" s="6">
        <v>2</v>
      </c>
      <c r="L6" s="6">
        <v>1</v>
      </c>
      <c r="M6" s="6">
        <v>3</v>
      </c>
      <c r="N6" s="6">
        <v>1</v>
      </c>
      <c r="O6" s="6">
        <v>1</v>
      </c>
      <c r="P6" s="6">
        <v>2</v>
      </c>
      <c r="Q6" s="6">
        <v>2</v>
      </c>
      <c r="R6" s="6">
        <v>2</v>
      </c>
      <c r="S6" s="6">
        <v>1</v>
      </c>
      <c r="T6" s="19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35">
      <c r="E7" s="1"/>
      <c r="F7" s="1"/>
      <c r="G7" s="1"/>
      <c r="H7" s="1"/>
      <c r="J7" s="6">
        <v>2</v>
      </c>
      <c r="K7" s="6">
        <v>1</v>
      </c>
      <c r="L7" s="6">
        <v>2</v>
      </c>
      <c r="M7" s="6">
        <v>2</v>
      </c>
      <c r="N7" s="6">
        <v>2</v>
      </c>
      <c r="O7" s="6">
        <v>2</v>
      </c>
      <c r="P7" s="6">
        <v>2</v>
      </c>
      <c r="Q7" s="6">
        <v>3</v>
      </c>
      <c r="R7" s="6">
        <v>3</v>
      </c>
      <c r="S7" s="6">
        <v>1</v>
      </c>
      <c r="T7" s="19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35">
      <c r="E8" s="1"/>
      <c r="F8" s="1"/>
      <c r="G8" s="1"/>
      <c r="H8" s="1"/>
      <c r="J8" s="6">
        <v>1</v>
      </c>
      <c r="K8" s="6">
        <v>3</v>
      </c>
      <c r="L8" s="6">
        <v>3</v>
      </c>
      <c r="M8" s="6">
        <v>2</v>
      </c>
      <c r="N8" s="6">
        <v>1</v>
      </c>
      <c r="O8" s="6">
        <v>3</v>
      </c>
      <c r="P8" s="6">
        <v>3</v>
      </c>
      <c r="Q8" s="6">
        <v>2</v>
      </c>
      <c r="R8" s="6">
        <v>2</v>
      </c>
      <c r="S8" s="6">
        <v>2</v>
      </c>
      <c r="T8" s="19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35">
      <c r="E9" s="1"/>
      <c r="F9" s="1"/>
      <c r="G9" s="1"/>
      <c r="H9" s="1"/>
      <c r="J9" s="6">
        <v>2</v>
      </c>
      <c r="K9" s="6">
        <v>1</v>
      </c>
      <c r="L9" s="6">
        <v>3</v>
      </c>
      <c r="M9" s="6">
        <v>3</v>
      </c>
      <c r="N9" s="6">
        <v>2</v>
      </c>
      <c r="O9" s="6">
        <v>1</v>
      </c>
      <c r="P9" s="6">
        <v>3</v>
      </c>
      <c r="Q9" s="6">
        <v>2</v>
      </c>
      <c r="R9" s="6">
        <v>3</v>
      </c>
      <c r="S9" s="6">
        <v>2</v>
      </c>
      <c r="T9" s="19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35">
      <c r="J10" s="6">
        <v>1</v>
      </c>
      <c r="K10" s="6">
        <v>1</v>
      </c>
      <c r="L10" s="6">
        <v>2</v>
      </c>
      <c r="M10" s="6">
        <v>2</v>
      </c>
      <c r="N10" s="6">
        <v>2</v>
      </c>
      <c r="O10" s="6">
        <v>1</v>
      </c>
      <c r="P10" s="6">
        <v>1</v>
      </c>
      <c r="Q10" s="6">
        <v>1</v>
      </c>
      <c r="R10" s="6">
        <v>1</v>
      </c>
      <c r="S10" s="6">
        <v>3</v>
      </c>
      <c r="T10" s="19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35">
      <c r="E11" s="1"/>
      <c r="F11" s="1"/>
      <c r="G11" s="1"/>
      <c r="H11" s="1"/>
      <c r="J11" s="6">
        <v>2</v>
      </c>
      <c r="K11" s="6">
        <v>1</v>
      </c>
      <c r="L11" s="6">
        <v>2</v>
      </c>
      <c r="M11" s="6">
        <v>1</v>
      </c>
      <c r="N11" s="6">
        <v>2</v>
      </c>
      <c r="O11" s="6">
        <v>1</v>
      </c>
      <c r="P11" s="6">
        <v>1</v>
      </c>
      <c r="Q11" s="6">
        <v>3</v>
      </c>
      <c r="R11" s="6">
        <v>3</v>
      </c>
      <c r="S11" s="6">
        <v>1</v>
      </c>
      <c r="T11" s="19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35"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30" x14ac:dyDescent="0.35">
      <c r="A13" s="19" t="s">
        <v>0</v>
      </c>
      <c r="B13" s="1">
        <v>1</v>
      </c>
      <c r="C13" s="1">
        <v>2</v>
      </c>
      <c r="D13" s="1">
        <v>3</v>
      </c>
      <c r="E13" s="2" t="s">
        <v>1</v>
      </c>
      <c r="F13" s="1">
        <v>1</v>
      </c>
      <c r="G13" s="1">
        <v>2</v>
      </c>
      <c r="H13" s="1">
        <v>3</v>
      </c>
      <c r="J13" s="3" t="s">
        <v>3</v>
      </c>
      <c r="K13" s="3"/>
      <c r="L13" s="3"/>
      <c r="M13" s="3"/>
      <c r="N13" s="3"/>
      <c r="O13" s="3"/>
      <c r="P13" s="3"/>
      <c r="Q13" s="3"/>
      <c r="R13" s="3"/>
      <c r="S13" s="3"/>
      <c r="T13" s="19"/>
      <c r="U13" s="3" t="s">
        <v>2</v>
      </c>
      <c r="V13" s="3"/>
      <c r="W13" s="3"/>
      <c r="X13" s="3"/>
      <c r="Y13" s="3"/>
      <c r="Z13" s="3"/>
      <c r="AA13" s="3"/>
      <c r="AB13" s="3"/>
      <c r="AC13" s="3"/>
      <c r="AD13" s="3"/>
    </row>
    <row r="14" spans="1:30" x14ac:dyDescent="0.35">
      <c r="A14" s="19">
        <v>1</v>
      </c>
      <c r="B14" s="4" t="e" cm="1">
        <f t="array" aca="1" ref="B14" ca="1">HMM_Params(_xlfn.ANCHORARRAY(U2),J2:S11)</f>
        <v>#NAME?</v>
      </c>
      <c r="C14" s="4"/>
      <c r="D14" s="4"/>
      <c r="E14" s="5"/>
      <c r="F14" s="4"/>
      <c r="G14" s="4"/>
      <c r="H14" s="4"/>
      <c r="J14" s="6">
        <f>J2</f>
        <v>3</v>
      </c>
      <c r="K14" s="6">
        <f t="shared" ref="K14:S14" si="0">K2</f>
        <v>1</v>
      </c>
      <c r="L14" s="6">
        <f t="shared" si="0"/>
        <v>2</v>
      </c>
      <c r="M14" s="6">
        <f t="shared" si="0"/>
        <v>2</v>
      </c>
      <c r="N14" s="6">
        <f t="shared" si="0"/>
        <v>3</v>
      </c>
      <c r="O14" s="6">
        <f t="shared" si="0"/>
        <v>1</v>
      </c>
      <c r="P14" s="6">
        <f t="shared" si="0"/>
        <v>2</v>
      </c>
      <c r="Q14" s="6">
        <f t="shared" si="0"/>
        <v>2</v>
      </c>
      <c r="R14" s="6">
        <f t="shared" si="0"/>
        <v>1</v>
      </c>
      <c r="S14" s="6">
        <f t="shared" si="0"/>
        <v>2</v>
      </c>
      <c r="T14" s="19"/>
      <c r="U14" s="5" t="e" cm="1">
        <f t="array" aca="1" ref="U14" ca="1">HMM_ViterbiX($B14:$D16,$E14:$E16,$F14:$H16,J14:S23)</f>
        <v>#NAME?</v>
      </c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35">
      <c r="A15" s="19">
        <v>2</v>
      </c>
      <c r="B15" s="4"/>
      <c r="C15" s="4"/>
      <c r="D15" s="4"/>
      <c r="E15" s="5"/>
      <c r="F15" s="4"/>
      <c r="G15" s="4"/>
      <c r="H15" s="4"/>
      <c r="J15" s="6">
        <f t="shared" ref="J15:S23" si="1">J3</f>
        <v>1</v>
      </c>
      <c r="K15" s="6">
        <f t="shared" si="1"/>
        <v>1</v>
      </c>
      <c r="L15" s="6">
        <f t="shared" si="1"/>
        <v>2</v>
      </c>
      <c r="M15" s="6">
        <f t="shared" si="1"/>
        <v>2</v>
      </c>
      <c r="N15" s="6">
        <f t="shared" si="1"/>
        <v>3</v>
      </c>
      <c r="O15" s="6">
        <f t="shared" si="1"/>
        <v>1</v>
      </c>
      <c r="P15" s="6">
        <f t="shared" si="1"/>
        <v>2</v>
      </c>
      <c r="Q15" s="6">
        <f t="shared" si="1"/>
        <v>3</v>
      </c>
      <c r="R15" s="6">
        <f t="shared" si="1"/>
        <v>3</v>
      </c>
      <c r="S15" s="6">
        <f t="shared" si="1"/>
        <v>1</v>
      </c>
      <c r="T15" s="19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35">
      <c r="A16" s="19">
        <v>3</v>
      </c>
      <c r="B16" s="4"/>
      <c r="C16" s="4"/>
      <c r="D16" s="4"/>
      <c r="E16" s="5"/>
      <c r="F16" s="4"/>
      <c r="G16" s="4"/>
      <c r="H16" s="4"/>
      <c r="J16" s="6">
        <f t="shared" si="1"/>
        <v>1</v>
      </c>
      <c r="K16" s="6">
        <f t="shared" si="1"/>
        <v>3</v>
      </c>
      <c r="L16" s="6">
        <f t="shared" si="1"/>
        <v>3</v>
      </c>
      <c r="M16" s="6">
        <f t="shared" si="1"/>
        <v>3</v>
      </c>
      <c r="N16" s="6">
        <f t="shared" si="1"/>
        <v>3</v>
      </c>
      <c r="O16" s="6">
        <f t="shared" si="1"/>
        <v>1</v>
      </c>
      <c r="P16" s="6">
        <f t="shared" si="1"/>
        <v>1</v>
      </c>
      <c r="Q16" s="6">
        <f t="shared" si="1"/>
        <v>1</v>
      </c>
      <c r="R16" s="6">
        <f t="shared" si="1"/>
        <v>3</v>
      </c>
      <c r="S16" s="6">
        <f t="shared" si="1"/>
        <v>1</v>
      </c>
      <c r="T16" s="19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35">
      <c r="J17" s="6">
        <f t="shared" si="1"/>
        <v>3</v>
      </c>
      <c r="K17" s="6">
        <f t="shared" si="1"/>
        <v>2</v>
      </c>
      <c r="L17" s="6">
        <f t="shared" si="1"/>
        <v>1</v>
      </c>
      <c r="M17" s="6">
        <f t="shared" si="1"/>
        <v>1</v>
      </c>
      <c r="N17" s="6">
        <f t="shared" si="1"/>
        <v>1</v>
      </c>
      <c r="O17" s="6">
        <f t="shared" si="1"/>
        <v>2</v>
      </c>
      <c r="P17" s="6">
        <f t="shared" si="1"/>
        <v>1</v>
      </c>
      <c r="Q17" s="6">
        <f t="shared" si="1"/>
        <v>1</v>
      </c>
      <c r="R17" s="6">
        <f t="shared" si="1"/>
        <v>1</v>
      </c>
      <c r="S17" s="6">
        <f t="shared" si="1"/>
        <v>1</v>
      </c>
      <c r="T17" s="19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35">
      <c r="J18" s="6">
        <f t="shared" si="1"/>
        <v>1</v>
      </c>
      <c r="K18" s="6">
        <f t="shared" si="1"/>
        <v>2</v>
      </c>
      <c r="L18" s="6">
        <f t="shared" si="1"/>
        <v>1</v>
      </c>
      <c r="M18" s="6">
        <f t="shared" si="1"/>
        <v>3</v>
      </c>
      <c r="N18" s="6">
        <f t="shared" si="1"/>
        <v>1</v>
      </c>
      <c r="O18" s="6">
        <f t="shared" si="1"/>
        <v>1</v>
      </c>
      <c r="P18" s="6">
        <f t="shared" si="1"/>
        <v>2</v>
      </c>
      <c r="Q18" s="6">
        <f t="shared" si="1"/>
        <v>2</v>
      </c>
      <c r="R18" s="6">
        <f t="shared" si="1"/>
        <v>2</v>
      </c>
      <c r="S18" s="6">
        <f t="shared" si="1"/>
        <v>1</v>
      </c>
      <c r="T18" s="19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35">
      <c r="J19" s="6">
        <f t="shared" si="1"/>
        <v>2</v>
      </c>
      <c r="K19" s="6">
        <f t="shared" si="1"/>
        <v>1</v>
      </c>
      <c r="L19" s="6">
        <f t="shared" si="1"/>
        <v>2</v>
      </c>
      <c r="M19" s="6">
        <f t="shared" si="1"/>
        <v>2</v>
      </c>
      <c r="N19" s="6">
        <f t="shared" si="1"/>
        <v>2</v>
      </c>
      <c r="O19" s="6">
        <f t="shared" si="1"/>
        <v>2</v>
      </c>
      <c r="P19" s="6">
        <f t="shared" si="1"/>
        <v>2</v>
      </c>
      <c r="Q19" s="6">
        <f t="shared" si="1"/>
        <v>3</v>
      </c>
      <c r="R19" s="6">
        <f t="shared" si="1"/>
        <v>3</v>
      </c>
      <c r="S19" s="6">
        <f t="shared" si="1"/>
        <v>1</v>
      </c>
      <c r="T19" s="19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35">
      <c r="J20" s="6">
        <f t="shared" si="1"/>
        <v>1</v>
      </c>
      <c r="K20" s="6">
        <f t="shared" si="1"/>
        <v>3</v>
      </c>
      <c r="L20" s="6">
        <f t="shared" si="1"/>
        <v>3</v>
      </c>
      <c r="M20" s="6">
        <f t="shared" si="1"/>
        <v>2</v>
      </c>
      <c r="N20" s="6">
        <f t="shared" si="1"/>
        <v>1</v>
      </c>
      <c r="O20" s="6">
        <f t="shared" si="1"/>
        <v>3</v>
      </c>
      <c r="P20" s="6">
        <f t="shared" si="1"/>
        <v>3</v>
      </c>
      <c r="Q20" s="6">
        <f t="shared" si="1"/>
        <v>2</v>
      </c>
      <c r="R20" s="6">
        <f t="shared" si="1"/>
        <v>2</v>
      </c>
      <c r="S20" s="6">
        <f t="shared" si="1"/>
        <v>2</v>
      </c>
      <c r="T20" s="19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35">
      <c r="J21" s="6">
        <f t="shared" si="1"/>
        <v>2</v>
      </c>
      <c r="K21" s="6">
        <f t="shared" si="1"/>
        <v>1</v>
      </c>
      <c r="L21" s="6">
        <f t="shared" si="1"/>
        <v>3</v>
      </c>
      <c r="M21" s="6">
        <f t="shared" si="1"/>
        <v>3</v>
      </c>
      <c r="N21" s="6">
        <f t="shared" si="1"/>
        <v>2</v>
      </c>
      <c r="O21" s="6">
        <f t="shared" si="1"/>
        <v>1</v>
      </c>
      <c r="P21" s="6">
        <f t="shared" si="1"/>
        <v>3</v>
      </c>
      <c r="Q21" s="6">
        <f t="shared" si="1"/>
        <v>2</v>
      </c>
      <c r="R21" s="6">
        <f t="shared" si="1"/>
        <v>3</v>
      </c>
      <c r="S21" s="6">
        <f t="shared" si="1"/>
        <v>2</v>
      </c>
      <c r="T21" s="19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x14ac:dyDescent="0.35">
      <c r="J22" s="6">
        <f t="shared" si="1"/>
        <v>1</v>
      </c>
      <c r="K22" s="6">
        <f t="shared" si="1"/>
        <v>1</v>
      </c>
      <c r="L22" s="6">
        <f t="shared" si="1"/>
        <v>2</v>
      </c>
      <c r="M22" s="6">
        <f t="shared" si="1"/>
        <v>2</v>
      </c>
      <c r="N22" s="6">
        <f t="shared" si="1"/>
        <v>2</v>
      </c>
      <c r="O22" s="6">
        <f t="shared" si="1"/>
        <v>1</v>
      </c>
      <c r="P22" s="6">
        <f t="shared" si="1"/>
        <v>1</v>
      </c>
      <c r="Q22" s="6">
        <f t="shared" si="1"/>
        <v>1</v>
      </c>
      <c r="R22" s="6">
        <f t="shared" si="1"/>
        <v>1</v>
      </c>
      <c r="S22" s="6">
        <f t="shared" si="1"/>
        <v>3</v>
      </c>
      <c r="T22" s="19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35">
      <c r="J23" s="6">
        <f t="shared" si="1"/>
        <v>2</v>
      </c>
      <c r="K23" s="6">
        <f t="shared" si="1"/>
        <v>1</v>
      </c>
      <c r="L23" s="6">
        <f t="shared" si="1"/>
        <v>2</v>
      </c>
      <c r="M23" s="6">
        <f t="shared" si="1"/>
        <v>1</v>
      </c>
      <c r="N23" s="6">
        <f t="shared" si="1"/>
        <v>2</v>
      </c>
      <c r="O23" s="6">
        <f t="shared" si="1"/>
        <v>1</v>
      </c>
      <c r="P23" s="6">
        <f t="shared" si="1"/>
        <v>1</v>
      </c>
      <c r="Q23" s="6">
        <f t="shared" si="1"/>
        <v>3</v>
      </c>
      <c r="R23" s="6">
        <f t="shared" si="1"/>
        <v>3</v>
      </c>
      <c r="S23" s="6">
        <f t="shared" si="1"/>
        <v>1</v>
      </c>
      <c r="T23" s="19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5" spans="1:30" x14ac:dyDescent="0.35">
      <c r="A25" s="19" t="s">
        <v>0</v>
      </c>
      <c r="B25" s="1">
        <v>1</v>
      </c>
      <c r="C25" s="1">
        <v>2</v>
      </c>
      <c r="D25" s="1">
        <v>3</v>
      </c>
      <c r="E25" s="2" t="s">
        <v>1</v>
      </c>
      <c r="F25" s="1">
        <v>1</v>
      </c>
      <c r="G25" s="1">
        <v>2</v>
      </c>
      <c r="H25" s="1">
        <v>3</v>
      </c>
      <c r="J25" s="3" t="s">
        <v>3</v>
      </c>
      <c r="K25" s="3"/>
      <c r="L25" s="3"/>
      <c r="M25" s="3"/>
      <c r="N25" s="3"/>
      <c r="O25" s="3"/>
      <c r="P25" s="3"/>
      <c r="Q25" s="3"/>
      <c r="R25" s="3"/>
      <c r="S25" s="3"/>
      <c r="T25" s="19"/>
      <c r="U25" s="3" t="s">
        <v>2</v>
      </c>
      <c r="V25" s="3"/>
      <c r="W25" s="3"/>
      <c r="X25" s="3"/>
      <c r="Y25" s="3"/>
      <c r="Z25" s="3"/>
      <c r="AA25" s="3"/>
      <c r="AB25" s="3"/>
      <c r="AC25" s="3"/>
      <c r="AD25" s="3"/>
    </row>
    <row r="26" spans="1:30" x14ac:dyDescent="0.35">
      <c r="A26" s="19">
        <v>1</v>
      </c>
      <c r="B26" s="4" t="e" cm="1">
        <f t="array" aca="1" ref="B26" ca="1">HMM_Params(U14:AD23,J14:S23)</f>
        <v>#NAME?</v>
      </c>
      <c r="C26" s="4"/>
      <c r="D26" s="4"/>
      <c r="E26" s="5"/>
      <c r="F26" s="4"/>
      <c r="G26" s="4"/>
      <c r="H26" s="4"/>
      <c r="J26" s="6">
        <f>J14</f>
        <v>3</v>
      </c>
      <c r="K26" s="6">
        <f t="shared" ref="K26:S26" si="2">K14</f>
        <v>1</v>
      </c>
      <c r="L26" s="6">
        <f t="shared" si="2"/>
        <v>2</v>
      </c>
      <c r="M26" s="6">
        <f t="shared" si="2"/>
        <v>2</v>
      </c>
      <c r="N26" s="6">
        <f t="shared" si="2"/>
        <v>3</v>
      </c>
      <c r="O26" s="6">
        <f t="shared" si="2"/>
        <v>1</v>
      </c>
      <c r="P26" s="6">
        <f t="shared" si="2"/>
        <v>2</v>
      </c>
      <c r="Q26" s="6">
        <f t="shared" si="2"/>
        <v>2</v>
      </c>
      <c r="R26" s="6">
        <f t="shared" si="2"/>
        <v>1</v>
      </c>
      <c r="S26" s="6">
        <f t="shared" si="2"/>
        <v>2</v>
      </c>
      <c r="T26" s="19"/>
      <c r="U26" s="21" t="e" cm="1">
        <f t="array" aca="1" ref="U26" ca="1">HMM_ViterbiX($B26:$D28,$E26:$E28,$F26:$H28,J26:S35)</f>
        <v>#NAME?</v>
      </c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x14ac:dyDescent="0.35">
      <c r="A27" s="19">
        <v>2</v>
      </c>
      <c r="B27" s="4"/>
      <c r="C27" s="4"/>
      <c r="D27" s="4"/>
      <c r="E27" s="5"/>
      <c r="F27" s="4"/>
      <c r="G27" s="4"/>
      <c r="H27" s="4"/>
      <c r="J27" s="6">
        <f t="shared" ref="J27:S35" si="3">J15</f>
        <v>1</v>
      </c>
      <c r="K27" s="6">
        <f t="shared" si="3"/>
        <v>1</v>
      </c>
      <c r="L27" s="6">
        <f t="shared" si="3"/>
        <v>2</v>
      </c>
      <c r="M27" s="6">
        <f t="shared" si="3"/>
        <v>2</v>
      </c>
      <c r="N27" s="6">
        <f t="shared" si="3"/>
        <v>3</v>
      </c>
      <c r="O27" s="6">
        <f t="shared" si="3"/>
        <v>1</v>
      </c>
      <c r="P27" s="6">
        <f t="shared" si="3"/>
        <v>2</v>
      </c>
      <c r="Q27" s="6">
        <f t="shared" si="3"/>
        <v>3</v>
      </c>
      <c r="R27" s="6">
        <f t="shared" si="3"/>
        <v>3</v>
      </c>
      <c r="S27" s="6">
        <f t="shared" si="3"/>
        <v>1</v>
      </c>
      <c r="T27" s="19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x14ac:dyDescent="0.35">
      <c r="A28" s="19">
        <v>3</v>
      </c>
      <c r="B28" s="4"/>
      <c r="C28" s="4"/>
      <c r="D28" s="4"/>
      <c r="E28" s="5"/>
      <c r="F28" s="4"/>
      <c r="G28" s="4"/>
      <c r="H28" s="4"/>
      <c r="J28" s="6">
        <f t="shared" si="3"/>
        <v>1</v>
      </c>
      <c r="K28" s="6">
        <f t="shared" si="3"/>
        <v>3</v>
      </c>
      <c r="L28" s="6">
        <f t="shared" si="3"/>
        <v>3</v>
      </c>
      <c r="M28" s="6">
        <f t="shared" si="3"/>
        <v>3</v>
      </c>
      <c r="N28" s="6">
        <f t="shared" si="3"/>
        <v>3</v>
      </c>
      <c r="O28" s="6">
        <f t="shared" si="3"/>
        <v>1</v>
      </c>
      <c r="P28" s="6">
        <f t="shared" si="3"/>
        <v>1</v>
      </c>
      <c r="Q28" s="6">
        <f t="shared" si="3"/>
        <v>1</v>
      </c>
      <c r="R28" s="6">
        <f t="shared" si="3"/>
        <v>3</v>
      </c>
      <c r="S28" s="6">
        <f t="shared" si="3"/>
        <v>1</v>
      </c>
      <c r="T28" s="19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x14ac:dyDescent="0.35">
      <c r="J29" s="6">
        <f t="shared" si="3"/>
        <v>3</v>
      </c>
      <c r="K29" s="6">
        <f t="shared" si="3"/>
        <v>2</v>
      </c>
      <c r="L29" s="6">
        <f t="shared" si="3"/>
        <v>1</v>
      </c>
      <c r="M29" s="6">
        <f t="shared" si="3"/>
        <v>1</v>
      </c>
      <c r="N29" s="6">
        <f t="shared" si="3"/>
        <v>1</v>
      </c>
      <c r="O29" s="6">
        <f t="shared" si="3"/>
        <v>2</v>
      </c>
      <c r="P29" s="6">
        <f t="shared" si="3"/>
        <v>1</v>
      </c>
      <c r="Q29" s="6">
        <f t="shared" si="3"/>
        <v>1</v>
      </c>
      <c r="R29" s="6">
        <f t="shared" si="3"/>
        <v>1</v>
      </c>
      <c r="S29" s="6">
        <f t="shared" si="3"/>
        <v>1</v>
      </c>
      <c r="T29" s="19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x14ac:dyDescent="0.35">
      <c r="J30" s="6">
        <f t="shared" si="3"/>
        <v>1</v>
      </c>
      <c r="K30" s="6">
        <f t="shared" si="3"/>
        <v>2</v>
      </c>
      <c r="L30" s="6">
        <f t="shared" si="3"/>
        <v>1</v>
      </c>
      <c r="M30" s="6">
        <f t="shared" si="3"/>
        <v>3</v>
      </c>
      <c r="N30" s="6">
        <f t="shared" si="3"/>
        <v>1</v>
      </c>
      <c r="O30" s="6">
        <f t="shared" si="3"/>
        <v>1</v>
      </c>
      <c r="P30" s="6">
        <f t="shared" si="3"/>
        <v>2</v>
      </c>
      <c r="Q30" s="6">
        <f t="shared" si="3"/>
        <v>2</v>
      </c>
      <c r="R30" s="6">
        <f t="shared" si="3"/>
        <v>2</v>
      </c>
      <c r="S30" s="6">
        <f t="shared" si="3"/>
        <v>1</v>
      </c>
      <c r="T30" s="19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x14ac:dyDescent="0.35">
      <c r="J31" s="6">
        <f t="shared" si="3"/>
        <v>2</v>
      </c>
      <c r="K31" s="6">
        <f t="shared" si="3"/>
        <v>1</v>
      </c>
      <c r="L31" s="6">
        <f t="shared" si="3"/>
        <v>2</v>
      </c>
      <c r="M31" s="6">
        <f t="shared" si="3"/>
        <v>2</v>
      </c>
      <c r="N31" s="6">
        <f t="shared" si="3"/>
        <v>2</v>
      </c>
      <c r="O31" s="6">
        <f t="shared" si="3"/>
        <v>2</v>
      </c>
      <c r="P31" s="6">
        <f t="shared" si="3"/>
        <v>2</v>
      </c>
      <c r="Q31" s="6">
        <f t="shared" si="3"/>
        <v>3</v>
      </c>
      <c r="R31" s="6">
        <f t="shared" si="3"/>
        <v>3</v>
      </c>
      <c r="S31" s="6">
        <f t="shared" si="3"/>
        <v>1</v>
      </c>
      <c r="T31" s="19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x14ac:dyDescent="0.35">
      <c r="J32" s="6">
        <f t="shared" si="3"/>
        <v>1</v>
      </c>
      <c r="K32" s="6">
        <f t="shared" si="3"/>
        <v>3</v>
      </c>
      <c r="L32" s="6">
        <f t="shared" si="3"/>
        <v>3</v>
      </c>
      <c r="M32" s="6">
        <f t="shared" si="3"/>
        <v>2</v>
      </c>
      <c r="N32" s="6">
        <f t="shared" si="3"/>
        <v>1</v>
      </c>
      <c r="O32" s="6">
        <f t="shared" si="3"/>
        <v>3</v>
      </c>
      <c r="P32" s="6">
        <f t="shared" si="3"/>
        <v>3</v>
      </c>
      <c r="Q32" s="6">
        <f t="shared" si="3"/>
        <v>2</v>
      </c>
      <c r="R32" s="6">
        <f t="shared" si="3"/>
        <v>2</v>
      </c>
      <c r="S32" s="6">
        <f t="shared" si="3"/>
        <v>2</v>
      </c>
      <c r="T32" s="19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x14ac:dyDescent="0.35">
      <c r="J33" s="6">
        <f t="shared" si="3"/>
        <v>2</v>
      </c>
      <c r="K33" s="6">
        <f t="shared" si="3"/>
        <v>1</v>
      </c>
      <c r="L33" s="6">
        <f t="shared" si="3"/>
        <v>3</v>
      </c>
      <c r="M33" s="6">
        <f t="shared" si="3"/>
        <v>3</v>
      </c>
      <c r="N33" s="6">
        <f t="shared" si="3"/>
        <v>2</v>
      </c>
      <c r="O33" s="6">
        <f t="shared" si="3"/>
        <v>1</v>
      </c>
      <c r="P33" s="6">
        <f t="shared" si="3"/>
        <v>3</v>
      </c>
      <c r="Q33" s="6">
        <f t="shared" si="3"/>
        <v>2</v>
      </c>
      <c r="R33" s="6">
        <f t="shared" si="3"/>
        <v>3</v>
      </c>
      <c r="S33" s="6">
        <f t="shared" si="3"/>
        <v>2</v>
      </c>
      <c r="T33" s="19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x14ac:dyDescent="0.35">
      <c r="J34" s="6">
        <f t="shared" si="3"/>
        <v>1</v>
      </c>
      <c r="K34" s="6">
        <f t="shared" si="3"/>
        <v>1</v>
      </c>
      <c r="L34" s="6">
        <f t="shared" si="3"/>
        <v>2</v>
      </c>
      <c r="M34" s="6">
        <f t="shared" si="3"/>
        <v>2</v>
      </c>
      <c r="N34" s="6">
        <f t="shared" si="3"/>
        <v>2</v>
      </c>
      <c r="O34" s="6">
        <f t="shared" si="3"/>
        <v>1</v>
      </c>
      <c r="P34" s="6">
        <f t="shared" si="3"/>
        <v>1</v>
      </c>
      <c r="Q34" s="6">
        <f t="shared" si="3"/>
        <v>1</v>
      </c>
      <c r="R34" s="6">
        <f t="shared" si="3"/>
        <v>1</v>
      </c>
      <c r="S34" s="6">
        <f t="shared" si="3"/>
        <v>3</v>
      </c>
      <c r="T34" s="19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x14ac:dyDescent="0.35">
      <c r="J35" s="6">
        <f t="shared" si="3"/>
        <v>2</v>
      </c>
      <c r="K35" s="6">
        <f t="shared" si="3"/>
        <v>1</v>
      </c>
      <c r="L35" s="6">
        <f t="shared" si="3"/>
        <v>2</v>
      </c>
      <c r="M35" s="6">
        <f t="shared" si="3"/>
        <v>1</v>
      </c>
      <c r="N35" s="6">
        <f t="shared" si="3"/>
        <v>2</v>
      </c>
      <c r="O35" s="6">
        <f t="shared" si="3"/>
        <v>1</v>
      </c>
      <c r="P35" s="6">
        <f t="shared" si="3"/>
        <v>1</v>
      </c>
      <c r="Q35" s="6">
        <f t="shared" si="3"/>
        <v>3</v>
      </c>
      <c r="R35" s="6">
        <f t="shared" si="3"/>
        <v>3</v>
      </c>
      <c r="S35" s="6">
        <f t="shared" si="3"/>
        <v>1</v>
      </c>
      <c r="T35" s="19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7" spans="1:30" x14ac:dyDescent="0.35">
      <c r="A37" s="19" t="s">
        <v>0</v>
      </c>
      <c r="B37" s="1">
        <v>1</v>
      </c>
      <c r="C37" s="1">
        <v>2</v>
      </c>
      <c r="D37" s="1">
        <v>3</v>
      </c>
      <c r="E37" s="2" t="s">
        <v>1</v>
      </c>
      <c r="F37" s="1">
        <v>1</v>
      </c>
      <c r="G37" s="1">
        <v>2</v>
      </c>
      <c r="H37" s="1">
        <v>3</v>
      </c>
      <c r="J37" s="3" t="s">
        <v>3</v>
      </c>
      <c r="K37" s="3"/>
      <c r="L37" s="3"/>
      <c r="M37" s="3"/>
      <c r="N37" s="3"/>
      <c r="O37" s="3"/>
      <c r="P37" s="3"/>
      <c r="Q37" s="3"/>
      <c r="R37" s="3"/>
      <c r="S37" s="3"/>
      <c r="T37" s="19"/>
      <c r="U37" s="3" t="s">
        <v>2</v>
      </c>
      <c r="V37" s="3"/>
      <c r="W37" s="3"/>
      <c r="X37" s="3"/>
      <c r="Y37" s="3"/>
      <c r="Z37" s="3"/>
      <c r="AA37" s="3"/>
      <c r="AB37" s="3"/>
      <c r="AC37" s="3"/>
      <c r="AD37" s="3"/>
    </row>
    <row r="38" spans="1:30" x14ac:dyDescent="0.35">
      <c r="A38" s="19">
        <v>1</v>
      </c>
      <c r="B38" s="4" t="e" cm="1">
        <f t="array" aca="1" ref="B38" ca="1">HMM_Params(U26:AD35,J26:S35)</f>
        <v>#NAME?</v>
      </c>
      <c r="C38" s="4"/>
      <c r="D38" s="4"/>
      <c r="E38" s="5"/>
      <c r="F38" s="4"/>
      <c r="G38" s="4"/>
      <c r="H38" s="4"/>
      <c r="J38" s="6">
        <f>J26</f>
        <v>3</v>
      </c>
      <c r="K38" s="6">
        <f t="shared" ref="K38:S38" si="4">K26</f>
        <v>1</v>
      </c>
      <c r="L38" s="6">
        <f t="shared" si="4"/>
        <v>2</v>
      </c>
      <c r="M38" s="6">
        <f t="shared" si="4"/>
        <v>2</v>
      </c>
      <c r="N38" s="6">
        <f t="shared" si="4"/>
        <v>3</v>
      </c>
      <c r="O38" s="6">
        <f t="shared" si="4"/>
        <v>1</v>
      </c>
      <c r="P38" s="6">
        <f t="shared" si="4"/>
        <v>2</v>
      </c>
      <c r="Q38" s="6">
        <f t="shared" si="4"/>
        <v>2</v>
      </c>
      <c r="R38" s="6">
        <f t="shared" si="4"/>
        <v>1</v>
      </c>
      <c r="S38" s="6">
        <f t="shared" si="4"/>
        <v>2</v>
      </c>
      <c r="T38" s="19"/>
      <c r="U38" s="21" t="e" cm="1">
        <f t="array" aca="1" ref="U38" ca="1">HMM_ViterbiX($B38:$D40,$E38:$E40,$F38:$H40,J38:S47)</f>
        <v>#NAME?</v>
      </c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x14ac:dyDescent="0.35">
      <c r="A39" s="19">
        <v>2</v>
      </c>
      <c r="B39" s="4"/>
      <c r="C39" s="4"/>
      <c r="D39" s="4"/>
      <c r="E39" s="5"/>
      <c r="F39" s="4"/>
      <c r="G39" s="4"/>
      <c r="H39" s="4"/>
      <c r="J39" s="6">
        <f t="shared" ref="J39:S47" si="5">J27</f>
        <v>1</v>
      </c>
      <c r="K39" s="6">
        <f t="shared" si="5"/>
        <v>1</v>
      </c>
      <c r="L39" s="6">
        <f t="shared" si="5"/>
        <v>2</v>
      </c>
      <c r="M39" s="6">
        <f t="shared" si="5"/>
        <v>2</v>
      </c>
      <c r="N39" s="6">
        <f t="shared" si="5"/>
        <v>3</v>
      </c>
      <c r="O39" s="6">
        <f t="shared" si="5"/>
        <v>1</v>
      </c>
      <c r="P39" s="6">
        <f t="shared" si="5"/>
        <v>2</v>
      </c>
      <c r="Q39" s="6">
        <f t="shared" si="5"/>
        <v>3</v>
      </c>
      <c r="R39" s="6">
        <f t="shared" si="5"/>
        <v>3</v>
      </c>
      <c r="S39" s="6">
        <f t="shared" si="5"/>
        <v>1</v>
      </c>
      <c r="T39" s="19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x14ac:dyDescent="0.35">
      <c r="A40" s="19">
        <v>3</v>
      </c>
      <c r="B40" s="4"/>
      <c r="C40" s="4"/>
      <c r="D40" s="4"/>
      <c r="E40" s="5"/>
      <c r="F40" s="4"/>
      <c r="G40" s="4"/>
      <c r="H40" s="4"/>
      <c r="J40" s="6">
        <f t="shared" si="5"/>
        <v>1</v>
      </c>
      <c r="K40" s="6">
        <f t="shared" si="5"/>
        <v>3</v>
      </c>
      <c r="L40" s="6">
        <f t="shared" si="5"/>
        <v>3</v>
      </c>
      <c r="M40" s="6">
        <f t="shared" si="5"/>
        <v>3</v>
      </c>
      <c r="N40" s="6">
        <f t="shared" si="5"/>
        <v>3</v>
      </c>
      <c r="O40" s="6">
        <f t="shared" si="5"/>
        <v>1</v>
      </c>
      <c r="P40" s="6">
        <f t="shared" si="5"/>
        <v>1</v>
      </c>
      <c r="Q40" s="6">
        <f t="shared" si="5"/>
        <v>1</v>
      </c>
      <c r="R40" s="6">
        <f t="shared" si="5"/>
        <v>3</v>
      </c>
      <c r="S40" s="6">
        <f t="shared" si="5"/>
        <v>1</v>
      </c>
      <c r="T40" s="19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x14ac:dyDescent="0.35">
      <c r="J41" s="6">
        <f t="shared" si="5"/>
        <v>3</v>
      </c>
      <c r="K41" s="6">
        <f t="shared" si="5"/>
        <v>2</v>
      </c>
      <c r="L41" s="6">
        <f t="shared" si="5"/>
        <v>1</v>
      </c>
      <c r="M41" s="6">
        <f t="shared" si="5"/>
        <v>1</v>
      </c>
      <c r="N41" s="6">
        <f t="shared" si="5"/>
        <v>1</v>
      </c>
      <c r="O41" s="6">
        <f t="shared" si="5"/>
        <v>2</v>
      </c>
      <c r="P41" s="6">
        <f t="shared" si="5"/>
        <v>1</v>
      </c>
      <c r="Q41" s="6">
        <f t="shared" si="5"/>
        <v>1</v>
      </c>
      <c r="R41" s="6">
        <f t="shared" si="5"/>
        <v>1</v>
      </c>
      <c r="S41" s="6">
        <f t="shared" si="5"/>
        <v>1</v>
      </c>
      <c r="T41" s="19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x14ac:dyDescent="0.35">
      <c r="J42" s="6">
        <f t="shared" si="5"/>
        <v>1</v>
      </c>
      <c r="K42" s="6">
        <f t="shared" si="5"/>
        <v>2</v>
      </c>
      <c r="L42" s="6">
        <f t="shared" si="5"/>
        <v>1</v>
      </c>
      <c r="M42" s="6">
        <f t="shared" si="5"/>
        <v>3</v>
      </c>
      <c r="N42" s="6">
        <f t="shared" si="5"/>
        <v>1</v>
      </c>
      <c r="O42" s="6">
        <f t="shared" si="5"/>
        <v>1</v>
      </c>
      <c r="P42" s="6">
        <f t="shared" si="5"/>
        <v>2</v>
      </c>
      <c r="Q42" s="6">
        <f t="shared" si="5"/>
        <v>2</v>
      </c>
      <c r="R42" s="6">
        <f t="shared" si="5"/>
        <v>2</v>
      </c>
      <c r="S42" s="6">
        <f t="shared" si="5"/>
        <v>1</v>
      </c>
      <c r="T42" s="19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x14ac:dyDescent="0.35">
      <c r="J43" s="6">
        <f t="shared" si="5"/>
        <v>2</v>
      </c>
      <c r="K43" s="6">
        <f t="shared" si="5"/>
        <v>1</v>
      </c>
      <c r="L43" s="6">
        <f t="shared" si="5"/>
        <v>2</v>
      </c>
      <c r="M43" s="6">
        <f t="shared" si="5"/>
        <v>2</v>
      </c>
      <c r="N43" s="6">
        <f t="shared" si="5"/>
        <v>2</v>
      </c>
      <c r="O43" s="6">
        <f t="shared" si="5"/>
        <v>2</v>
      </c>
      <c r="P43" s="6">
        <f t="shared" si="5"/>
        <v>2</v>
      </c>
      <c r="Q43" s="6">
        <f t="shared" si="5"/>
        <v>3</v>
      </c>
      <c r="R43" s="6">
        <f t="shared" si="5"/>
        <v>3</v>
      </c>
      <c r="S43" s="6">
        <f t="shared" si="5"/>
        <v>1</v>
      </c>
      <c r="T43" s="19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x14ac:dyDescent="0.35">
      <c r="J44" s="6">
        <f t="shared" si="5"/>
        <v>1</v>
      </c>
      <c r="K44" s="6">
        <f t="shared" si="5"/>
        <v>3</v>
      </c>
      <c r="L44" s="6">
        <f t="shared" si="5"/>
        <v>3</v>
      </c>
      <c r="M44" s="6">
        <f t="shared" si="5"/>
        <v>2</v>
      </c>
      <c r="N44" s="6">
        <f t="shared" si="5"/>
        <v>1</v>
      </c>
      <c r="O44" s="6">
        <f t="shared" si="5"/>
        <v>3</v>
      </c>
      <c r="P44" s="6">
        <f t="shared" si="5"/>
        <v>3</v>
      </c>
      <c r="Q44" s="6">
        <f t="shared" si="5"/>
        <v>2</v>
      </c>
      <c r="R44" s="6">
        <f t="shared" si="5"/>
        <v>2</v>
      </c>
      <c r="S44" s="6">
        <f t="shared" si="5"/>
        <v>2</v>
      </c>
      <c r="T44" s="19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x14ac:dyDescent="0.35">
      <c r="J45" s="6">
        <f t="shared" si="5"/>
        <v>2</v>
      </c>
      <c r="K45" s="6">
        <f t="shared" si="5"/>
        <v>1</v>
      </c>
      <c r="L45" s="6">
        <f t="shared" si="5"/>
        <v>3</v>
      </c>
      <c r="M45" s="6">
        <f t="shared" si="5"/>
        <v>3</v>
      </c>
      <c r="N45" s="6">
        <f t="shared" si="5"/>
        <v>2</v>
      </c>
      <c r="O45" s="6">
        <f t="shared" si="5"/>
        <v>1</v>
      </c>
      <c r="P45" s="6">
        <f t="shared" si="5"/>
        <v>3</v>
      </c>
      <c r="Q45" s="6">
        <f t="shared" si="5"/>
        <v>2</v>
      </c>
      <c r="R45" s="6">
        <f t="shared" si="5"/>
        <v>3</v>
      </c>
      <c r="S45" s="6">
        <f t="shared" si="5"/>
        <v>2</v>
      </c>
      <c r="T45" s="19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x14ac:dyDescent="0.35">
      <c r="J46" s="6">
        <f t="shared" si="5"/>
        <v>1</v>
      </c>
      <c r="K46" s="6">
        <f t="shared" si="5"/>
        <v>1</v>
      </c>
      <c r="L46" s="6">
        <f t="shared" si="5"/>
        <v>2</v>
      </c>
      <c r="M46" s="6">
        <f t="shared" si="5"/>
        <v>2</v>
      </c>
      <c r="N46" s="6">
        <f t="shared" si="5"/>
        <v>2</v>
      </c>
      <c r="O46" s="6">
        <f t="shared" si="5"/>
        <v>1</v>
      </c>
      <c r="P46" s="6">
        <f t="shared" si="5"/>
        <v>1</v>
      </c>
      <c r="Q46" s="6">
        <f t="shared" si="5"/>
        <v>1</v>
      </c>
      <c r="R46" s="6">
        <f t="shared" si="5"/>
        <v>1</v>
      </c>
      <c r="S46" s="6">
        <f t="shared" si="5"/>
        <v>3</v>
      </c>
      <c r="T46" s="19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x14ac:dyDescent="0.35">
      <c r="J47" s="6">
        <f t="shared" si="5"/>
        <v>2</v>
      </c>
      <c r="K47" s="6">
        <f t="shared" si="5"/>
        <v>1</v>
      </c>
      <c r="L47" s="6">
        <f t="shared" si="5"/>
        <v>2</v>
      </c>
      <c r="M47" s="6">
        <f t="shared" si="5"/>
        <v>1</v>
      </c>
      <c r="N47" s="6">
        <f t="shared" si="5"/>
        <v>2</v>
      </c>
      <c r="O47" s="6">
        <f t="shared" si="5"/>
        <v>1</v>
      </c>
      <c r="P47" s="6">
        <f t="shared" si="5"/>
        <v>1</v>
      </c>
      <c r="Q47" s="6">
        <f t="shared" si="5"/>
        <v>3</v>
      </c>
      <c r="R47" s="6">
        <f t="shared" si="5"/>
        <v>3</v>
      </c>
      <c r="S47" s="6">
        <f t="shared" si="5"/>
        <v>1</v>
      </c>
      <c r="T47" s="19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9" spans="1:30" x14ac:dyDescent="0.35">
      <c r="A49" s="19" t="s">
        <v>0</v>
      </c>
      <c r="B49" s="1">
        <v>1</v>
      </c>
      <c r="C49" s="1">
        <v>2</v>
      </c>
      <c r="D49" s="1">
        <v>3</v>
      </c>
      <c r="E49" s="2" t="s">
        <v>1</v>
      </c>
      <c r="F49" s="1">
        <v>1</v>
      </c>
      <c r="G49" s="1">
        <v>2</v>
      </c>
      <c r="H49" s="1">
        <v>3</v>
      </c>
      <c r="J49" s="3" t="s">
        <v>3</v>
      </c>
      <c r="K49" s="3"/>
      <c r="L49" s="3"/>
      <c r="M49" s="3"/>
      <c r="N49" s="3"/>
      <c r="O49" s="3"/>
      <c r="P49" s="3"/>
      <c r="Q49" s="3"/>
      <c r="R49" s="3"/>
      <c r="S49" s="3"/>
      <c r="T49" s="19"/>
      <c r="U49" s="3" t="s">
        <v>2</v>
      </c>
      <c r="V49" s="3"/>
      <c r="W49" s="3"/>
      <c r="X49" s="3"/>
      <c r="Y49" s="3"/>
      <c r="Z49" s="3"/>
      <c r="AA49" s="3"/>
      <c r="AB49" s="3"/>
      <c r="AC49" s="3"/>
      <c r="AD49" s="3"/>
    </row>
    <row r="50" spans="1:30" x14ac:dyDescent="0.35">
      <c r="A50" s="19">
        <v>1</v>
      </c>
      <c r="B50" s="4" t="e" cm="1">
        <f t="array" aca="1" ref="B50" ca="1">HMM_Params(U38:AD47,J38:S47)</f>
        <v>#NAME?</v>
      </c>
      <c r="C50" s="4"/>
      <c r="D50" s="4"/>
      <c r="E50" s="5"/>
      <c r="F50" s="4"/>
      <c r="G50" s="4"/>
      <c r="H50" s="4"/>
      <c r="J50" s="6">
        <f>J38</f>
        <v>3</v>
      </c>
      <c r="K50" s="6">
        <f t="shared" ref="K50:S50" si="6">K38</f>
        <v>1</v>
      </c>
      <c r="L50" s="6">
        <f t="shared" si="6"/>
        <v>2</v>
      </c>
      <c r="M50" s="6">
        <f t="shared" si="6"/>
        <v>2</v>
      </c>
      <c r="N50" s="6">
        <f t="shared" si="6"/>
        <v>3</v>
      </c>
      <c r="O50" s="6">
        <f t="shared" si="6"/>
        <v>1</v>
      </c>
      <c r="P50" s="6">
        <f t="shared" si="6"/>
        <v>2</v>
      </c>
      <c r="Q50" s="6">
        <f t="shared" si="6"/>
        <v>2</v>
      </c>
      <c r="R50" s="6">
        <f t="shared" si="6"/>
        <v>1</v>
      </c>
      <c r="S50" s="6">
        <f t="shared" si="6"/>
        <v>2</v>
      </c>
      <c r="T50" s="19"/>
      <c r="U50" s="21" t="e" cm="1">
        <f t="array" aca="1" ref="U50" ca="1">HMM_ViterbiX($B50:$D52,$E50:$E52,$F50:$H52,J50:S59)</f>
        <v>#NAME?</v>
      </c>
      <c r="V50" s="21"/>
      <c r="W50" s="21"/>
      <c r="X50" s="21"/>
      <c r="Y50" s="21"/>
      <c r="Z50" s="21"/>
      <c r="AA50" s="21"/>
      <c r="AB50" s="21"/>
      <c r="AC50" s="21"/>
      <c r="AD50" s="21"/>
    </row>
    <row r="51" spans="1:30" x14ac:dyDescent="0.35">
      <c r="A51" s="19">
        <v>2</v>
      </c>
      <c r="B51" s="4"/>
      <c r="C51" s="4"/>
      <c r="D51" s="4"/>
      <c r="E51" s="5"/>
      <c r="F51" s="4"/>
      <c r="G51" s="4"/>
      <c r="H51" s="4"/>
      <c r="J51" s="6">
        <f t="shared" ref="J51:S59" si="7">J39</f>
        <v>1</v>
      </c>
      <c r="K51" s="6">
        <f t="shared" si="7"/>
        <v>1</v>
      </c>
      <c r="L51" s="6">
        <f t="shared" si="7"/>
        <v>2</v>
      </c>
      <c r="M51" s="6">
        <f t="shared" si="7"/>
        <v>2</v>
      </c>
      <c r="N51" s="6">
        <f t="shared" si="7"/>
        <v>3</v>
      </c>
      <c r="O51" s="6">
        <f t="shared" si="7"/>
        <v>1</v>
      </c>
      <c r="P51" s="6">
        <f t="shared" si="7"/>
        <v>2</v>
      </c>
      <c r="Q51" s="6">
        <f t="shared" si="7"/>
        <v>3</v>
      </c>
      <c r="R51" s="6">
        <f t="shared" si="7"/>
        <v>3</v>
      </c>
      <c r="S51" s="6">
        <f t="shared" si="7"/>
        <v>1</v>
      </c>
      <c r="T51" s="19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 x14ac:dyDescent="0.35">
      <c r="A52" s="19">
        <v>3</v>
      </c>
      <c r="B52" s="4"/>
      <c r="C52" s="4"/>
      <c r="D52" s="4"/>
      <c r="E52" s="5"/>
      <c r="F52" s="4"/>
      <c r="G52" s="4"/>
      <c r="H52" s="4"/>
      <c r="J52" s="6">
        <f t="shared" si="7"/>
        <v>1</v>
      </c>
      <c r="K52" s="6">
        <f t="shared" si="7"/>
        <v>3</v>
      </c>
      <c r="L52" s="6">
        <f t="shared" si="7"/>
        <v>3</v>
      </c>
      <c r="M52" s="6">
        <f t="shared" si="7"/>
        <v>3</v>
      </c>
      <c r="N52" s="6">
        <f t="shared" si="7"/>
        <v>3</v>
      </c>
      <c r="O52" s="6">
        <f t="shared" si="7"/>
        <v>1</v>
      </c>
      <c r="P52" s="6">
        <f t="shared" si="7"/>
        <v>1</v>
      </c>
      <c r="Q52" s="6">
        <f t="shared" si="7"/>
        <v>1</v>
      </c>
      <c r="R52" s="6">
        <f t="shared" si="7"/>
        <v>3</v>
      </c>
      <c r="S52" s="6">
        <f t="shared" si="7"/>
        <v>1</v>
      </c>
      <c r="T52" s="19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x14ac:dyDescent="0.35">
      <c r="J53" s="6">
        <f t="shared" si="7"/>
        <v>3</v>
      </c>
      <c r="K53" s="6">
        <f t="shared" si="7"/>
        <v>2</v>
      </c>
      <c r="L53" s="6">
        <f t="shared" si="7"/>
        <v>1</v>
      </c>
      <c r="M53" s="6">
        <f t="shared" si="7"/>
        <v>1</v>
      </c>
      <c r="N53" s="6">
        <f t="shared" si="7"/>
        <v>1</v>
      </c>
      <c r="O53" s="6">
        <f t="shared" si="7"/>
        <v>2</v>
      </c>
      <c r="P53" s="6">
        <f t="shared" si="7"/>
        <v>1</v>
      </c>
      <c r="Q53" s="6">
        <f t="shared" si="7"/>
        <v>1</v>
      </c>
      <c r="R53" s="6">
        <f t="shared" si="7"/>
        <v>1</v>
      </c>
      <c r="S53" s="6">
        <f t="shared" si="7"/>
        <v>1</v>
      </c>
      <c r="T53" s="19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x14ac:dyDescent="0.35">
      <c r="J54" s="6">
        <f t="shared" si="7"/>
        <v>1</v>
      </c>
      <c r="K54" s="6">
        <f t="shared" si="7"/>
        <v>2</v>
      </c>
      <c r="L54" s="6">
        <f t="shared" si="7"/>
        <v>1</v>
      </c>
      <c r="M54" s="6">
        <f t="shared" si="7"/>
        <v>3</v>
      </c>
      <c r="N54" s="6">
        <f t="shared" si="7"/>
        <v>1</v>
      </c>
      <c r="O54" s="6">
        <f t="shared" si="7"/>
        <v>1</v>
      </c>
      <c r="P54" s="6">
        <f t="shared" si="7"/>
        <v>2</v>
      </c>
      <c r="Q54" s="6">
        <f t="shared" si="7"/>
        <v>2</v>
      </c>
      <c r="R54" s="6">
        <f t="shared" si="7"/>
        <v>2</v>
      </c>
      <c r="S54" s="6">
        <f t="shared" si="7"/>
        <v>1</v>
      </c>
      <c r="T54" s="19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1:30" x14ac:dyDescent="0.35">
      <c r="J55" s="6">
        <f t="shared" si="7"/>
        <v>2</v>
      </c>
      <c r="K55" s="6">
        <f t="shared" si="7"/>
        <v>1</v>
      </c>
      <c r="L55" s="6">
        <f t="shared" si="7"/>
        <v>2</v>
      </c>
      <c r="M55" s="6">
        <f t="shared" si="7"/>
        <v>2</v>
      </c>
      <c r="N55" s="6">
        <f t="shared" si="7"/>
        <v>2</v>
      </c>
      <c r="O55" s="6">
        <f t="shared" si="7"/>
        <v>2</v>
      </c>
      <c r="P55" s="6">
        <f t="shared" si="7"/>
        <v>2</v>
      </c>
      <c r="Q55" s="6">
        <f t="shared" si="7"/>
        <v>3</v>
      </c>
      <c r="R55" s="6">
        <f t="shared" si="7"/>
        <v>3</v>
      </c>
      <c r="S55" s="6">
        <f t="shared" si="7"/>
        <v>1</v>
      </c>
      <c r="T55" s="19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x14ac:dyDescent="0.35">
      <c r="J56" s="6">
        <f t="shared" si="7"/>
        <v>1</v>
      </c>
      <c r="K56" s="6">
        <f t="shared" si="7"/>
        <v>3</v>
      </c>
      <c r="L56" s="6">
        <f t="shared" si="7"/>
        <v>3</v>
      </c>
      <c r="M56" s="6">
        <f t="shared" si="7"/>
        <v>2</v>
      </c>
      <c r="N56" s="6">
        <f t="shared" si="7"/>
        <v>1</v>
      </c>
      <c r="O56" s="6">
        <f t="shared" si="7"/>
        <v>3</v>
      </c>
      <c r="P56" s="6">
        <f t="shared" si="7"/>
        <v>3</v>
      </c>
      <c r="Q56" s="6">
        <f t="shared" si="7"/>
        <v>2</v>
      </c>
      <c r="R56" s="6">
        <f t="shared" si="7"/>
        <v>2</v>
      </c>
      <c r="S56" s="6">
        <f t="shared" si="7"/>
        <v>2</v>
      </c>
      <c r="T56" s="19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x14ac:dyDescent="0.35">
      <c r="J57" s="6">
        <f t="shared" si="7"/>
        <v>2</v>
      </c>
      <c r="K57" s="6">
        <f t="shared" si="7"/>
        <v>1</v>
      </c>
      <c r="L57" s="6">
        <f t="shared" si="7"/>
        <v>3</v>
      </c>
      <c r="M57" s="6">
        <f t="shared" si="7"/>
        <v>3</v>
      </c>
      <c r="N57" s="6">
        <f t="shared" si="7"/>
        <v>2</v>
      </c>
      <c r="O57" s="6">
        <f t="shared" si="7"/>
        <v>1</v>
      </c>
      <c r="P57" s="6">
        <f t="shared" si="7"/>
        <v>3</v>
      </c>
      <c r="Q57" s="6">
        <f t="shared" si="7"/>
        <v>2</v>
      </c>
      <c r="R57" s="6">
        <f t="shared" si="7"/>
        <v>3</v>
      </c>
      <c r="S57" s="6">
        <f t="shared" si="7"/>
        <v>2</v>
      </c>
      <c r="T57" s="19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x14ac:dyDescent="0.35">
      <c r="J58" s="6">
        <f t="shared" si="7"/>
        <v>1</v>
      </c>
      <c r="K58" s="6">
        <f t="shared" si="7"/>
        <v>1</v>
      </c>
      <c r="L58" s="6">
        <f t="shared" si="7"/>
        <v>2</v>
      </c>
      <c r="M58" s="6">
        <f t="shared" si="7"/>
        <v>2</v>
      </c>
      <c r="N58" s="6">
        <f t="shared" si="7"/>
        <v>2</v>
      </c>
      <c r="O58" s="6">
        <f t="shared" si="7"/>
        <v>1</v>
      </c>
      <c r="P58" s="6">
        <f t="shared" si="7"/>
        <v>1</v>
      </c>
      <c r="Q58" s="6">
        <f t="shared" si="7"/>
        <v>1</v>
      </c>
      <c r="R58" s="6">
        <f t="shared" si="7"/>
        <v>1</v>
      </c>
      <c r="S58" s="6">
        <f t="shared" si="7"/>
        <v>3</v>
      </c>
      <c r="T58" s="19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1:30" x14ac:dyDescent="0.35">
      <c r="J59" s="6">
        <f t="shared" si="7"/>
        <v>2</v>
      </c>
      <c r="K59" s="6">
        <f t="shared" si="7"/>
        <v>1</v>
      </c>
      <c r="L59" s="6">
        <f t="shared" si="7"/>
        <v>2</v>
      </c>
      <c r="M59" s="6">
        <f t="shared" si="7"/>
        <v>1</v>
      </c>
      <c r="N59" s="6">
        <f t="shared" si="7"/>
        <v>2</v>
      </c>
      <c r="O59" s="6">
        <f t="shared" si="7"/>
        <v>1</v>
      </c>
      <c r="P59" s="6">
        <f t="shared" si="7"/>
        <v>1</v>
      </c>
      <c r="Q59" s="6">
        <f t="shared" si="7"/>
        <v>3</v>
      </c>
      <c r="R59" s="6">
        <f t="shared" si="7"/>
        <v>3</v>
      </c>
      <c r="S59" s="6">
        <f t="shared" si="7"/>
        <v>1</v>
      </c>
      <c r="T59" s="19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2" spans="1:30" x14ac:dyDescent="0.35">
      <c r="A62" s="19" t="s">
        <v>0</v>
      </c>
      <c r="B62" s="1">
        <v>1</v>
      </c>
      <c r="C62" s="1">
        <v>2</v>
      </c>
      <c r="D62" s="1">
        <v>3</v>
      </c>
      <c r="E62" s="2" t="s">
        <v>1</v>
      </c>
      <c r="F62" s="1">
        <v>1</v>
      </c>
      <c r="G62" s="1">
        <v>2</v>
      </c>
      <c r="H62" s="1">
        <v>3</v>
      </c>
    </row>
    <row r="63" spans="1:30" x14ac:dyDescent="0.35">
      <c r="A63" s="19">
        <v>1</v>
      </c>
      <c r="B63" s="4" t="e" cm="1">
        <f t="array" aca="1" ref="B63" ca="1">HMM_ParamsX(B2:D4,E2:E4,F2:H4,J2:S11)</f>
        <v>#NAME?</v>
      </c>
      <c r="C63" s="4"/>
      <c r="D63" s="4"/>
      <c r="E63" s="5"/>
      <c r="F63" s="4"/>
      <c r="G63" s="4"/>
      <c r="H63" s="4"/>
    </row>
    <row r="64" spans="1:30" x14ac:dyDescent="0.35">
      <c r="A64" s="19">
        <v>2</v>
      </c>
      <c r="B64" s="4"/>
      <c r="C64" s="4"/>
      <c r="D64" s="4"/>
      <c r="E64" s="5"/>
      <c r="F64" s="4"/>
      <c r="G64" s="4"/>
      <c r="H64" s="4"/>
    </row>
    <row r="65" spans="1:8" x14ac:dyDescent="0.35">
      <c r="A65" s="19">
        <v>3</v>
      </c>
      <c r="B65" s="4"/>
      <c r="C65" s="4"/>
      <c r="D65" s="4"/>
      <c r="E65" s="5"/>
      <c r="F65" s="4"/>
      <c r="G65" s="4"/>
      <c r="H65" s="4"/>
    </row>
  </sheetData>
  <mergeCells count="10">
    <mergeCell ref="J37:S37"/>
    <mergeCell ref="U37:AD37"/>
    <mergeCell ref="J49:S49"/>
    <mergeCell ref="U49:AD49"/>
    <mergeCell ref="J1:S1"/>
    <mergeCell ref="U1:AD1"/>
    <mergeCell ref="J13:S13"/>
    <mergeCell ref="U13:AD13"/>
    <mergeCell ref="J25:S25"/>
    <mergeCell ref="U25:AD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81BB-8B49-42AA-A98B-9300D098DB77}">
  <dimension ref="A1:T16"/>
  <sheetViews>
    <sheetView workbookViewId="0"/>
  </sheetViews>
  <sheetFormatPr defaultRowHeight="14.5" x14ac:dyDescent="0.35"/>
  <cols>
    <col min="1" max="1" width="2.90625" style="19" customWidth="1"/>
    <col min="2" max="4" width="7.1796875" customWidth="1"/>
    <col min="5" max="8" width="6.453125" customWidth="1"/>
    <col min="9" max="9" width="5.6328125" customWidth="1"/>
    <col min="10" max="20" width="3.6328125" customWidth="1"/>
  </cols>
  <sheetData>
    <row r="1" spans="1:20" x14ac:dyDescent="0.35">
      <c r="A1" s="19" t="s">
        <v>0</v>
      </c>
      <c r="B1" s="1">
        <v>1</v>
      </c>
      <c r="C1" s="1">
        <v>2</v>
      </c>
      <c r="D1" s="1">
        <v>3</v>
      </c>
      <c r="E1" s="2" t="s">
        <v>1</v>
      </c>
      <c r="F1" s="1">
        <v>1</v>
      </c>
      <c r="G1" s="1">
        <v>2</v>
      </c>
      <c r="H1" s="1">
        <v>3</v>
      </c>
      <c r="J1" s="3" t="s">
        <v>3</v>
      </c>
      <c r="K1" s="3"/>
      <c r="L1" s="3"/>
      <c r="M1" s="3"/>
      <c r="N1" s="3"/>
      <c r="O1" s="3"/>
      <c r="P1" s="3"/>
      <c r="Q1" s="3"/>
      <c r="R1" s="3"/>
      <c r="S1" s="3"/>
      <c r="T1" s="19"/>
    </row>
    <row r="2" spans="1:20" x14ac:dyDescent="0.35">
      <c r="A2" s="19">
        <v>1</v>
      </c>
      <c r="B2" s="4">
        <v>0.62222222222222223</v>
      </c>
      <c r="C2" s="4">
        <v>8.8888888888888892E-2</v>
      </c>
      <c r="D2" s="4">
        <v>0.28888888888888886</v>
      </c>
      <c r="E2" s="5">
        <v>0.4</v>
      </c>
      <c r="F2" s="4">
        <v>0.82</v>
      </c>
      <c r="G2" s="4">
        <v>0</v>
      </c>
      <c r="H2" s="4">
        <v>0.18</v>
      </c>
      <c r="J2" s="6">
        <v>3</v>
      </c>
      <c r="K2" s="6">
        <v>1</v>
      </c>
      <c r="L2" s="6">
        <v>2</v>
      </c>
      <c r="M2" s="6">
        <v>2</v>
      </c>
      <c r="N2" s="6">
        <v>3</v>
      </c>
      <c r="O2" s="6">
        <v>1</v>
      </c>
      <c r="P2" s="6">
        <v>2</v>
      </c>
      <c r="Q2" s="6">
        <v>2</v>
      </c>
      <c r="R2" s="6">
        <v>1</v>
      </c>
      <c r="S2" s="6">
        <v>2</v>
      </c>
      <c r="T2" s="19"/>
    </row>
    <row r="3" spans="1:20" x14ac:dyDescent="0.35">
      <c r="A3" s="19">
        <v>2</v>
      </c>
      <c r="B3" s="4">
        <v>0.75</v>
      </c>
      <c r="C3" s="4">
        <v>0.20833333333333334</v>
      </c>
      <c r="D3" s="4">
        <v>4.1666666666666664E-2</v>
      </c>
      <c r="E3" s="5">
        <v>0.1</v>
      </c>
      <c r="F3" s="4">
        <v>0</v>
      </c>
      <c r="G3" s="4">
        <v>0.84615384615384615</v>
      </c>
      <c r="H3" s="4">
        <v>0.15384615384615385</v>
      </c>
      <c r="J3" s="6">
        <v>1</v>
      </c>
      <c r="K3" s="6">
        <v>1</v>
      </c>
      <c r="L3" s="6">
        <v>2</v>
      </c>
      <c r="M3" s="6">
        <v>2</v>
      </c>
      <c r="N3" s="6">
        <v>3</v>
      </c>
      <c r="O3" s="6">
        <v>1</v>
      </c>
      <c r="P3" s="6">
        <v>2</v>
      </c>
      <c r="Q3" s="6">
        <v>3</v>
      </c>
      <c r="R3" s="6">
        <v>3</v>
      </c>
      <c r="S3" s="6">
        <v>1</v>
      </c>
      <c r="T3" s="19"/>
    </row>
    <row r="4" spans="1:20" x14ac:dyDescent="0.35">
      <c r="A4" s="19">
        <v>3</v>
      </c>
      <c r="B4" s="4">
        <v>0</v>
      </c>
      <c r="C4" s="4">
        <v>0.76190476190476186</v>
      </c>
      <c r="D4" s="4">
        <v>0.23809523809523808</v>
      </c>
      <c r="E4" s="5">
        <v>0.5</v>
      </c>
      <c r="F4" s="4">
        <v>0</v>
      </c>
      <c r="G4" s="4">
        <v>0.5</v>
      </c>
      <c r="H4" s="4">
        <v>0.5</v>
      </c>
      <c r="J4" s="6">
        <v>1</v>
      </c>
      <c r="K4" s="6">
        <v>3</v>
      </c>
      <c r="L4" s="6">
        <v>3</v>
      </c>
      <c r="M4" s="6">
        <v>3</v>
      </c>
      <c r="N4" s="6">
        <v>3</v>
      </c>
      <c r="O4" s="6">
        <v>1</v>
      </c>
      <c r="P4" s="6">
        <v>1</v>
      </c>
      <c r="Q4" s="6">
        <v>1</v>
      </c>
      <c r="R4" s="6">
        <v>3</v>
      </c>
      <c r="S4" s="6">
        <v>1</v>
      </c>
      <c r="T4" s="19"/>
    </row>
    <row r="5" spans="1:20" x14ac:dyDescent="0.35">
      <c r="J5" s="6">
        <v>3</v>
      </c>
      <c r="K5" s="6">
        <v>2</v>
      </c>
      <c r="L5" s="6">
        <v>1</v>
      </c>
      <c r="M5" s="6">
        <v>1</v>
      </c>
      <c r="N5" s="6">
        <v>1</v>
      </c>
      <c r="O5" s="6">
        <v>2</v>
      </c>
      <c r="P5" s="6">
        <v>1</v>
      </c>
      <c r="Q5" s="6">
        <v>1</v>
      </c>
      <c r="R5" s="6">
        <v>1</v>
      </c>
      <c r="S5" s="6">
        <v>1</v>
      </c>
      <c r="T5" s="19"/>
    </row>
    <row r="6" spans="1:20" x14ac:dyDescent="0.35">
      <c r="E6" s="1"/>
      <c r="F6" s="1"/>
      <c r="G6" s="1"/>
      <c r="H6" s="1"/>
      <c r="J6" s="6">
        <v>1</v>
      </c>
      <c r="K6" s="6">
        <v>2</v>
      </c>
      <c r="L6" s="6">
        <v>1</v>
      </c>
      <c r="M6" s="6">
        <v>3</v>
      </c>
      <c r="N6" s="6">
        <v>1</v>
      </c>
      <c r="O6" s="6">
        <v>1</v>
      </c>
      <c r="P6" s="6">
        <v>2</v>
      </c>
      <c r="Q6" s="6">
        <v>2</v>
      </c>
      <c r="R6" s="6">
        <v>2</v>
      </c>
      <c r="S6" s="6">
        <v>1</v>
      </c>
      <c r="T6" s="19"/>
    </row>
    <row r="7" spans="1:20" x14ac:dyDescent="0.35">
      <c r="E7" s="1"/>
      <c r="F7" s="1"/>
      <c r="G7" s="1"/>
      <c r="H7" s="1"/>
      <c r="J7" s="6">
        <v>2</v>
      </c>
      <c r="K7" s="6">
        <v>1</v>
      </c>
      <c r="L7" s="6">
        <v>2</v>
      </c>
      <c r="M7" s="6">
        <v>2</v>
      </c>
      <c r="N7" s="6">
        <v>2</v>
      </c>
      <c r="O7" s="6">
        <v>2</v>
      </c>
      <c r="P7" s="6">
        <v>2</v>
      </c>
      <c r="Q7" s="6">
        <v>3</v>
      </c>
      <c r="R7" s="6">
        <v>3</v>
      </c>
      <c r="S7" s="6">
        <v>1</v>
      </c>
      <c r="T7" s="19"/>
    </row>
    <row r="8" spans="1:20" x14ac:dyDescent="0.35">
      <c r="E8" s="1"/>
      <c r="F8" s="1"/>
      <c r="G8" s="1"/>
      <c r="H8" s="1"/>
      <c r="J8" s="6">
        <v>1</v>
      </c>
      <c r="K8" s="6">
        <v>3</v>
      </c>
      <c r="L8" s="6">
        <v>3</v>
      </c>
      <c r="M8" s="6">
        <v>2</v>
      </c>
      <c r="N8" s="6">
        <v>1</v>
      </c>
      <c r="O8" s="6">
        <v>3</v>
      </c>
      <c r="P8" s="6">
        <v>3</v>
      </c>
      <c r="Q8" s="6">
        <v>2</v>
      </c>
      <c r="R8" s="6">
        <v>2</v>
      </c>
      <c r="S8" s="6">
        <v>2</v>
      </c>
      <c r="T8" s="19"/>
    </row>
    <row r="9" spans="1:20" x14ac:dyDescent="0.35">
      <c r="E9" s="1"/>
      <c r="F9" s="1"/>
      <c r="G9" s="1"/>
      <c r="H9" s="1"/>
      <c r="J9" s="6">
        <v>2</v>
      </c>
      <c r="K9" s="6">
        <v>1</v>
      </c>
      <c r="L9" s="6">
        <v>3</v>
      </c>
      <c r="M9" s="6">
        <v>3</v>
      </c>
      <c r="N9" s="6">
        <v>2</v>
      </c>
      <c r="O9" s="6">
        <v>1</v>
      </c>
      <c r="P9" s="6">
        <v>3</v>
      </c>
      <c r="Q9" s="6">
        <v>2</v>
      </c>
      <c r="R9" s="6">
        <v>3</v>
      </c>
      <c r="S9" s="6">
        <v>2</v>
      </c>
      <c r="T9" s="19"/>
    </row>
    <row r="10" spans="1:20" x14ac:dyDescent="0.35">
      <c r="J10" s="6">
        <v>1</v>
      </c>
      <c r="K10" s="6">
        <v>1</v>
      </c>
      <c r="L10" s="6">
        <v>2</v>
      </c>
      <c r="M10" s="6">
        <v>2</v>
      </c>
      <c r="N10" s="6">
        <v>2</v>
      </c>
      <c r="O10" s="6">
        <v>1</v>
      </c>
      <c r="P10" s="6">
        <v>1</v>
      </c>
      <c r="Q10" s="6">
        <v>1</v>
      </c>
      <c r="R10" s="6">
        <v>1</v>
      </c>
      <c r="S10" s="6">
        <v>3</v>
      </c>
      <c r="T10" s="19"/>
    </row>
    <row r="11" spans="1:20" x14ac:dyDescent="0.35">
      <c r="E11" s="1"/>
      <c r="F11" s="1"/>
      <c r="G11" s="1"/>
      <c r="H11" s="1"/>
      <c r="J11" s="6">
        <v>2</v>
      </c>
      <c r="K11" s="6">
        <v>1</v>
      </c>
      <c r="L11" s="6">
        <v>2</v>
      </c>
      <c r="M11" s="6">
        <v>1</v>
      </c>
      <c r="N11" s="6">
        <v>2</v>
      </c>
      <c r="O11" s="6">
        <v>1</v>
      </c>
      <c r="P11" s="6">
        <v>1</v>
      </c>
      <c r="Q11" s="6">
        <v>3</v>
      </c>
      <c r="R11" s="6">
        <v>3</v>
      </c>
      <c r="S11" s="6">
        <v>1</v>
      </c>
      <c r="T11" s="19"/>
    </row>
    <row r="12" spans="1:20" x14ac:dyDescent="0.35"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x14ac:dyDescent="0.35">
      <c r="A13" s="19" t="s">
        <v>0</v>
      </c>
      <c r="B13" s="1">
        <v>1</v>
      </c>
      <c r="C13" s="1">
        <v>2</v>
      </c>
      <c r="D13" s="1">
        <v>3</v>
      </c>
      <c r="E13" s="2" t="s">
        <v>1</v>
      </c>
      <c r="F13" s="1">
        <v>1</v>
      </c>
      <c r="G13" s="1">
        <v>2</v>
      </c>
      <c r="H13" s="1">
        <v>3</v>
      </c>
    </row>
    <row r="14" spans="1:20" x14ac:dyDescent="0.35">
      <c r="A14" s="19">
        <v>1</v>
      </c>
      <c r="B14" s="4" t="e" cm="1">
        <f t="array" aca="1" ref="B14" ca="1">HMM_BaumX(B2:D4,E2:E4,F2:H4,J2:S11,1000)</f>
        <v>#NAME?</v>
      </c>
      <c r="C14" s="4"/>
      <c r="D14" s="4"/>
      <c r="E14" s="5"/>
      <c r="F14" s="4"/>
      <c r="G14" s="4"/>
      <c r="H14" s="4"/>
    </row>
    <row r="15" spans="1:20" x14ac:dyDescent="0.35">
      <c r="A15" s="19">
        <v>2</v>
      </c>
      <c r="B15" s="4"/>
      <c r="C15" s="4"/>
      <c r="D15" s="4"/>
      <c r="E15" s="5"/>
      <c r="F15" s="4"/>
      <c r="G15" s="4"/>
      <c r="H15" s="4"/>
    </row>
    <row r="16" spans="1:20" x14ac:dyDescent="0.35">
      <c r="A16" s="19">
        <v>3</v>
      </c>
      <c r="B16" s="4"/>
      <c r="C16" s="4"/>
      <c r="D16" s="4"/>
      <c r="E16" s="5"/>
      <c r="F16" s="4"/>
      <c r="G16" s="4"/>
      <c r="H16" s="4"/>
    </row>
  </sheetData>
  <mergeCells count="1">
    <mergeCell ref="J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Param</vt:lpstr>
      <vt:lpstr>Viterbi EM</vt:lpstr>
      <vt:lpstr>Viterbi EM1</vt:lpstr>
      <vt:lpstr>Viterbi EM2</vt:lpstr>
      <vt:lpstr>V+B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2026-08-06T14:10:16Z</dcterms:created>
  <dcterms:modified xsi:type="dcterms:W3CDTF">2026-08-06T14:13:07Z</dcterms:modified>
</cp:coreProperties>
</file>