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3AC8D96D-31A4-49F0-9B5A-C76A0DC95D4C}" xr6:coauthVersionLast="47" xr6:coauthVersionMax="47" xr10:uidLastSave="{00000000-0000-0000-0000-000000000000}"/>
  <bookViews>
    <workbookView xWindow="-110" yWindow="-110" windowWidth="19420" windowHeight="10300" xr2:uid="{63E0316C-A709-4B01-B28F-1C7671BE4016}"/>
  </bookViews>
  <sheets>
    <sheet name="Title" sheetId="3" r:id="rId1"/>
    <sheet name="DT" sheetId="1" r:id="rId2"/>
    <sheet name="Detrend" sheetId="2" r:id="rId3"/>
  </sheets>
  <externalReferences>
    <externalReference r:id="rId4"/>
  </externalReferences>
  <definedNames>
    <definedName name="DataRan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  <c r="C26" i="2"/>
  <c r="C25" i="2"/>
  <c r="F13" i="2"/>
  <c r="F12" i="2"/>
  <c r="F10" i="2"/>
  <c r="F9" i="2"/>
  <c r="F8" i="2"/>
  <c r="F7" i="2"/>
  <c r="F6" i="2"/>
  <c r="F5" i="2"/>
  <c r="F4" i="2"/>
  <c r="C27" i="1"/>
  <c r="C26" i="1"/>
  <c r="F13" i="1"/>
  <c r="F12" i="1"/>
  <c r="F10" i="1"/>
  <c r="F9" i="1"/>
  <c r="F8" i="1"/>
  <c r="F7" i="1"/>
  <c r="F6" i="1"/>
  <c r="F5" i="1"/>
  <c r="F4" i="1"/>
  <c r="E5" i="2"/>
  <c r="E6" i="2" s="1"/>
  <c r="E7" i="2" s="1"/>
  <c r="E8" i="2" s="1"/>
  <c r="E9" i="2" s="1"/>
  <c r="E10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B4" i="2"/>
  <c r="C4" i="2" s="1"/>
  <c r="E6" i="1"/>
  <c r="E7" i="1" s="1"/>
  <c r="E8" i="1" s="1"/>
  <c r="E9" i="1" s="1"/>
  <c r="E10" i="1" s="1"/>
  <c r="E5" i="1"/>
  <c r="A5" i="1"/>
  <c r="A6" i="1" s="1"/>
  <c r="C4" i="1"/>
  <c r="C6" i="1" l="1"/>
  <c r="B6" i="2" s="1"/>
  <c r="C6" i="2" s="1"/>
  <c r="A7" i="1"/>
  <c r="C5" i="1"/>
  <c r="B5" i="2" s="1"/>
  <c r="C5" i="2" s="1"/>
  <c r="C7" i="1" l="1"/>
  <c r="B7" i="2" s="1"/>
  <c r="C7" i="2" s="1"/>
  <c r="A8" i="1"/>
  <c r="A9" i="1" l="1"/>
  <c r="C8" i="1"/>
  <c r="B8" i="2" s="1"/>
  <c r="C8" i="2" s="1"/>
  <c r="C9" i="1" l="1"/>
  <c r="B9" i="2" s="1"/>
  <c r="C9" i="2" s="1"/>
  <c r="A10" i="1"/>
  <c r="A11" i="1" l="1"/>
  <c r="C10" i="1"/>
  <c r="B10" i="2" s="1"/>
  <c r="C10" i="2" s="1"/>
  <c r="C11" i="1" l="1"/>
  <c r="B11" i="2" s="1"/>
  <c r="C11" i="2" s="1"/>
  <c r="A12" i="1"/>
  <c r="A13" i="1" l="1"/>
  <c r="C12" i="1"/>
  <c r="B12" i="2" s="1"/>
  <c r="C12" i="2" s="1"/>
  <c r="A14" i="1" l="1"/>
  <c r="C13" i="1"/>
  <c r="B13" i="2" s="1"/>
  <c r="C13" i="2" s="1"/>
  <c r="A15" i="1" l="1"/>
  <c r="C14" i="1"/>
  <c r="B14" i="2" s="1"/>
  <c r="C14" i="2" s="1"/>
  <c r="C15" i="1" l="1"/>
  <c r="B15" i="2" s="1"/>
  <c r="C15" i="2" s="1"/>
  <c r="A16" i="1"/>
  <c r="A17" i="1" l="1"/>
  <c r="C16" i="1"/>
  <c r="B16" i="2" s="1"/>
  <c r="C16" i="2" s="1"/>
  <c r="A18" i="1" l="1"/>
  <c r="C17" i="1"/>
  <c r="B17" i="2" s="1"/>
  <c r="C17" i="2" s="1"/>
  <c r="C18" i="1" l="1"/>
  <c r="B18" i="2" s="1"/>
  <c r="C18" i="2" s="1"/>
  <c r="A19" i="1"/>
  <c r="A20" i="1" l="1"/>
  <c r="C19" i="1"/>
  <c r="B19" i="2" s="1"/>
  <c r="C19" i="2" s="1"/>
  <c r="C20" i="1" l="1"/>
  <c r="B20" i="2" s="1"/>
  <c r="C20" i="2" s="1"/>
  <c r="A21" i="1"/>
  <c r="A22" i="1" l="1"/>
  <c r="C21" i="1"/>
  <c r="B21" i="2" s="1"/>
  <c r="C21" i="2" s="1"/>
  <c r="A23" i="1" l="1"/>
  <c r="C23" i="1" s="1"/>
  <c r="B23" i="2" s="1"/>
  <c r="C23" i="2" s="1"/>
  <c r="C22" i="1"/>
  <c r="B22" i="2" s="1"/>
  <c r="C22" i="2" s="1"/>
</calcChain>
</file>

<file path=xl/sharedStrings.xml><?xml version="1.0" encoding="utf-8"?>
<sst xmlns="http://schemas.openxmlformats.org/spreadsheetml/2006/main" count="25" uniqueCount="15">
  <si>
    <t>Deterministic Trend</t>
  </si>
  <si>
    <t>Residual</t>
  </si>
  <si>
    <t>Y</t>
  </si>
  <si>
    <t>Lag</t>
  </si>
  <si>
    <t>ACF</t>
  </si>
  <si>
    <t>Ljung-Box</t>
  </si>
  <si>
    <t>p-value</t>
  </si>
  <si>
    <t>B1</t>
  </si>
  <si>
    <t>=NORM.INV(RAND(),0,1)</t>
  </si>
  <si>
    <t>C1</t>
  </si>
  <si>
    <t>C2</t>
  </si>
  <si>
    <t>Detrend</t>
  </si>
  <si>
    <t>Real Statistics Using Excel</t>
  </si>
  <si>
    <t>Updated</t>
  </si>
  <si>
    <t>Copyright © 2013 - 2026 Charles Zaiontz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</si>
</sst>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quotePrefix="1"/>
    <xf numFmtId="15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Deterministic Trend</a:t>
            </a:r>
          </a:p>
          <a:p>
            <a:pPr>
              <a:defRPr/>
            </a:pPr>
            <a:r>
              <a:rPr lang="en-US"/>
              <a:t>y</a:t>
            </a:r>
            <a:r>
              <a:rPr lang="en-US" baseline="-25000"/>
              <a:t>i</a:t>
            </a:r>
            <a:r>
              <a:rPr lang="en-US"/>
              <a:t> = i + </a:t>
            </a:r>
            <a:r>
              <a:rPr lang="el-GR">
                <a:latin typeface="Calibri" panose="020F0502020204030204" pitchFamily="34" charset="0"/>
              </a:rPr>
              <a:t>ε</a:t>
            </a:r>
            <a:r>
              <a:rPr lang="en-GB" baseline="-25000">
                <a:latin typeface="Calibri" panose="020F0502020204030204" pitchFamily="34" charset="0"/>
              </a:rPr>
              <a:t>i</a:t>
            </a:r>
            <a:endParaRPr lang="en-US" baseline="-25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DT!$C$3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DT!$C$4:$C$23</c:f>
              <c:numCache>
                <c:formatCode>General</c:formatCode>
                <c:ptCount val="20"/>
                <c:pt idx="0">
                  <c:v>1.9210592743859827</c:v>
                </c:pt>
                <c:pt idx="1">
                  <c:v>1.8615801782716639</c:v>
                </c:pt>
                <c:pt idx="2">
                  <c:v>4.1781451823238465</c:v>
                </c:pt>
                <c:pt idx="3">
                  <c:v>4.2757830872476346</c:v>
                </c:pt>
                <c:pt idx="4">
                  <c:v>5.7475416173652647</c:v>
                </c:pt>
                <c:pt idx="5">
                  <c:v>7.2179008532428206</c:v>
                </c:pt>
                <c:pt idx="6">
                  <c:v>6.3106033514814008</c:v>
                </c:pt>
                <c:pt idx="7">
                  <c:v>7.0935339964071078</c:v>
                </c:pt>
                <c:pt idx="8">
                  <c:v>9.9872326508404896</c:v>
                </c:pt>
                <c:pt idx="9">
                  <c:v>10.113927415373697</c:v>
                </c:pt>
                <c:pt idx="10">
                  <c:v>13.236317667707407</c:v>
                </c:pt>
                <c:pt idx="11">
                  <c:v>12.358675348225342</c:v>
                </c:pt>
                <c:pt idx="12">
                  <c:v>12.485774992892971</c:v>
                </c:pt>
                <c:pt idx="13">
                  <c:v>15.338980981223024</c:v>
                </c:pt>
                <c:pt idx="14">
                  <c:v>13.911833658422042</c:v>
                </c:pt>
                <c:pt idx="15">
                  <c:v>17.141484955029764</c:v>
                </c:pt>
                <c:pt idx="16">
                  <c:v>16.185336965181158</c:v>
                </c:pt>
                <c:pt idx="17">
                  <c:v>20.157633691902799</c:v>
                </c:pt>
                <c:pt idx="18">
                  <c:v>18.693447772230073</c:v>
                </c:pt>
                <c:pt idx="19">
                  <c:v>19.889351531440735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7-4996-86A7-B3C3CD67D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778768"/>
        <c:axId val="494780336"/>
      </c:lineChart>
      <c:catAx>
        <c:axId val="494778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80336"/>
        <c:crosses val="autoZero"/>
        <c:auto val="1"/>
        <c:lblAlgn val="ctr"/>
        <c:lblOffset val="100"/>
        <c:noMultiLvlLbl val="0"/>
      </c:catAx>
      <c:valAx>
        <c:axId val="49478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7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Correlogram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DT!$F$3</c:f>
              <c:strCache>
                <c:ptCount val="1"/>
                <c:pt idx="0">
                  <c:v>ACF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DT!$F$4:$F$10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6-4CB4-8829-EF046A503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776416"/>
        <c:axId val="494776808"/>
      </c:barChart>
      <c:catAx>
        <c:axId val="494776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76808"/>
        <c:crosses val="autoZero"/>
        <c:auto val="1"/>
        <c:lblAlgn val="ctr"/>
        <c:lblOffset val="100"/>
        <c:noMultiLvlLbl val="0"/>
      </c:catAx>
      <c:valAx>
        <c:axId val="494776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76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Detrending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Detrend!$C$5:$C$23</c:f>
              <c:numCache>
                <c:formatCode>General</c:formatCode>
                <c:ptCount val="19"/>
                <c:pt idx="0">
                  <c:v>-0.13841982172833611</c:v>
                </c:pt>
                <c:pt idx="1">
                  <c:v>1.1781451823238465</c:v>
                </c:pt>
                <c:pt idx="2">
                  <c:v>0.27578308724763456</c:v>
                </c:pt>
                <c:pt idx="3">
                  <c:v>0.7475416173652647</c:v>
                </c:pt>
                <c:pt idx="4">
                  <c:v>1.2179008532428206</c:v>
                </c:pt>
                <c:pt idx="5">
                  <c:v>-0.68939664851859916</c:v>
                </c:pt>
                <c:pt idx="6">
                  <c:v>-0.9064660035928922</c:v>
                </c:pt>
                <c:pt idx="7">
                  <c:v>0.98723265084048961</c:v>
                </c:pt>
                <c:pt idx="8">
                  <c:v>0.11392741537369666</c:v>
                </c:pt>
                <c:pt idx="9">
                  <c:v>2.2363176677074073</c:v>
                </c:pt>
                <c:pt idx="10">
                  <c:v>0.35867534822534175</c:v>
                </c:pt>
                <c:pt idx="11">
                  <c:v>-0.51422500710702934</c:v>
                </c:pt>
                <c:pt idx="12">
                  <c:v>1.338980981223024</c:v>
                </c:pt>
                <c:pt idx="13">
                  <c:v>-1.0881663415779581</c:v>
                </c:pt>
                <c:pt idx="14">
                  <c:v>1.1414849550297639</c:v>
                </c:pt>
                <c:pt idx="15">
                  <c:v>-0.81466303481884239</c:v>
                </c:pt>
                <c:pt idx="16">
                  <c:v>2.1576336919027987</c:v>
                </c:pt>
                <c:pt idx="17">
                  <c:v>-0.3065522277699273</c:v>
                </c:pt>
                <c:pt idx="18">
                  <c:v>-0.11064846855926547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8-4C12-A74E-C84834886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777592"/>
        <c:axId val="494784648"/>
      </c:lineChart>
      <c:catAx>
        <c:axId val="4947775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84648"/>
        <c:crosses val="autoZero"/>
        <c:auto val="1"/>
        <c:lblAlgn val="ctr"/>
        <c:lblOffset val="100"/>
        <c:noMultiLvlLbl val="0"/>
      </c:catAx>
      <c:valAx>
        <c:axId val="494784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77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Detrend!$F$3</c:f>
              <c:strCache>
                <c:ptCount val="1"/>
                <c:pt idx="0">
                  <c:v>ACF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Detrend!$F$4:$F$10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9-4593-A089-9617E0396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788176"/>
        <c:axId val="494785432"/>
      </c:barChart>
      <c:catAx>
        <c:axId val="4947881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85432"/>
        <c:crosses val="autoZero"/>
        <c:auto val="1"/>
        <c:lblAlgn val="ctr"/>
        <c:lblOffset val="100"/>
        <c:noMultiLvlLbl val="0"/>
      </c:catAx>
      <c:valAx>
        <c:axId val="494785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88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</xdr:row>
      <xdr:rowOff>109537</xdr:rowOff>
    </xdr:from>
    <xdr:to>
      <xdr:col>13</xdr:col>
      <xdr:colOff>400050</xdr:colOff>
      <xdr:row>15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33EB05-4F6D-45E7-8EC0-F17F953C6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542925</xdr:colOff>
      <xdr:row>1</xdr:row>
      <xdr:rowOff>100012</xdr:rowOff>
    </xdr:from>
    <xdr:to>
      <xdr:col>21</xdr:col>
      <xdr:colOff>238125</xdr:colOff>
      <xdr:row>15</xdr:row>
      <xdr:rowOff>176212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8F1743-4107-42FC-B14D-79E02C8FD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1</xdr:row>
      <xdr:rowOff>109537</xdr:rowOff>
    </xdr:from>
    <xdr:to>
      <xdr:col>13</xdr:col>
      <xdr:colOff>476250</xdr:colOff>
      <xdr:row>15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746A70-B96F-49E1-92FF-BFB3DDA91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152400</xdr:colOff>
      <xdr:row>1</xdr:row>
      <xdr:rowOff>100012</xdr:rowOff>
    </xdr:from>
    <xdr:to>
      <xdr:col>21</xdr:col>
      <xdr:colOff>457200</xdr:colOff>
      <xdr:row>15</xdr:row>
      <xdr:rowOff>176212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2285E7-23D6-4020-A796-732F29B9D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f5cd2f1f925cfd/Documenti/A%20Real%20Statistics%202020/Examples/Real%20Statistics%20Time%20Series%20Examples%2027%20January%202022.xlsx" TargetMode="External"/><Relationship Id="rId1" Type="http://schemas.openxmlformats.org/officeDocument/2006/relationships/externalLinkPath" Target="/38f5cd2f1f925cfd/Documenti/A%20Real%20Statistics%202020/Examples/Real%20Statistics%20Time%20Series%20Examples%2027%20Januar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"/>
      <sheetName val="Error"/>
      <sheetName val="DM"/>
      <sheetName val="PT"/>
      <sheetName val="Moving"/>
      <sheetName val="Moving 1"/>
      <sheetName val="Moving 1a"/>
      <sheetName val="Weighted"/>
      <sheetName val="Weighted 2"/>
      <sheetName val="Exp"/>
      <sheetName val="Exp 1"/>
      <sheetName val="Exp 1a"/>
      <sheetName val="Exp 2"/>
      <sheetName val="Exp 3"/>
      <sheetName val="Holt"/>
      <sheetName val="Holt 2"/>
      <sheetName val="Holt 3"/>
      <sheetName val="Holt 4"/>
      <sheetName val="Holt 5"/>
      <sheetName val="Holt-Winter"/>
      <sheetName val="Holt-Winter 1"/>
      <sheetName val="Holt-Winter 2"/>
      <sheetName val="Holt-Winter 3"/>
      <sheetName val="Holt-Winters 4"/>
      <sheetName val="Holt-Winters 4a"/>
      <sheetName val="Holt-Winters 5"/>
      <sheetName val="Holt Winters 6"/>
      <sheetName val="Stationary"/>
      <sheetName val="ACF 0"/>
      <sheetName val="ACF"/>
      <sheetName val="PACF 1"/>
      <sheetName val="Correlogram"/>
      <sheetName val="WN 1"/>
      <sheetName val="RW 1"/>
      <sheetName val="RW 1a"/>
      <sheetName val="DT 1"/>
      <sheetName val="DT 1a"/>
      <sheetName val="Test 1"/>
      <sheetName val="Test 2"/>
      <sheetName val="DF 0"/>
      <sheetName val="DF 1"/>
      <sheetName val="DF 2"/>
      <sheetName val="ADF"/>
      <sheetName val="PP KPSS"/>
      <sheetName val="Missing 1"/>
      <sheetName val="Missing 2"/>
      <sheetName val="Missing 3"/>
      <sheetName val="Missing 4"/>
      <sheetName val="AR 1"/>
      <sheetName val="AR 1a"/>
      <sheetName val="AR 1b"/>
      <sheetName val="AR 1c"/>
      <sheetName val="AR 1d"/>
      <sheetName val="AR 2"/>
      <sheetName val="AR 2a"/>
      <sheetName val="AR 2b"/>
      <sheetName val="AR 2c"/>
      <sheetName val="AR 2d"/>
      <sheetName val="AR 3"/>
      <sheetName val="AR 4"/>
      <sheetName val="MA"/>
      <sheetName val="MA 1"/>
      <sheetName val="MA 2"/>
      <sheetName val="MA 3"/>
      <sheetName val="MA 4"/>
      <sheetName val="MA 5"/>
      <sheetName val="MA 6"/>
      <sheetName val="MA 7"/>
      <sheetName val="MA 8"/>
      <sheetName val="ARMA 1.1"/>
      <sheetName val="ARMA 1.1a"/>
      <sheetName val="ARMA 1.1b"/>
      <sheetName val="ARMA 1.1c"/>
      <sheetName val="ARMA 1.1d"/>
      <sheetName val="ARMA 1.1dd"/>
      <sheetName val="ARMA 1.1e"/>
      <sheetName val="ARMA 1.1ee"/>
      <sheetName val="ARMA 1.1f"/>
      <sheetName val="ARMA 2.1"/>
      <sheetName val="ARMA 2.2"/>
      <sheetName val="Diff"/>
      <sheetName val="ARIMA 1"/>
      <sheetName val="ARIMA 1a"/>
      <sheetName val="ARIMA 2"/>
      <sheetName val="ARIMA 2a"/>
      <sheetName val="ARIMA 3"/>
      <sheetName val="ARIMA 3a"/>
      <sheetName val="SARIMA"/>
      <sheetName val="SARIMA 1"/>
      <sheetName val="MK"/>
      <sheetName val="Sen"/>
      <sheetName val="MK Tool"/>
      <sheetName val="MK + Sen"/>
      <sheetName val="Granger 1"/>
      <sheetName val="Granger 2"/>
      <sheetName val="Granger 3"/>
      <sheetName val="Granger 4"/>
      <sheetName val="Engle"/>
      <sheetName val="Cross"/>
      <sheetName val="ARIMAX"/>
      <sheetName val="ARIMAX 1"/>
      <sheetName val="Crime"/>
      <sheetName val="Diff 2"/>
      <sheetName val="Demean 2"/>
      <sheetName val="Diff 3"/>
      <sheetName val="Demean 3"/>
      <sheetName val="LSDV"/>
      <sheetName val="REM"/>
      <sheetName val="Markov"/>
      <sheetName val="Markov 1"/>
      <sheetName val="ADF Table"/>
      <sheetName val="EG Tabl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">
          <cell r="C3" t="str">
            <v>Y</v>
          </cell>
          <cell r="F3" t="str">
            <v>ACF</v>
          </cell>
        </row>
        <row r="4">
          <cell r="C4">
            <v>1.9210592743859827</v>
          </cell>
          <cell r="F4">
            <v>0.82435890811056656</v>
          </cell>
        </row>
        <row r="5">
          <cell r="C5">
            <v>1.8615801782716639</v>
          </cell>
          <cell r="F5">
            <v>0.69777866244648012</v>
          </cell>
        </row>
        <row r="6">
          <cell r="C6">
            <v>4.1781451823238465</v>
          </cell>
          <cell r="F6">
            <v>0.52679506719305769</v>
          </cell>
        </row>
        <row r="7">
          <cell r="C7">
            <v>4.2757830872476346</v>
          </cell>
          <cell r="F7">
            <v>0.4039122309941478</v>
          </cell>
        </row>
        <row r="8">
          <cell r="C8">
            <v>5.7475416173652647</v>
          </cell>
          <cell r="F8">
            <v>0.27379957538553062</v>
          </cell>
        </row>
        <row r="9">
          <cell r="C9">
            <v>7.2179008532428206</v>
          </cell>
          <cell r="F9">
            <v>0.17510396863168162</v>
          </cell>
        </row>
        <row r="10">
          <cell r="C10">
            <v>6.3106033514814008</v>
          </cell>
          <cell r="F10">
            <v>3.6953583460034897E-2</v>
          </cell>
        </row>
        <row r="11">
          <cell r="C11">
            <v>7.0935339964071078</v>
          </cell>
        </row>
        <row r="12">
          <cell r="C12">
            <v>9.9872326508404896</v>
          </cell>
        </row>
        <row r="13">
          <cell r="C13">
            <v>10.113927415373697</v>
          </cell>
        </row>
        <row r="14">
          <cell r="C14">
            <v>13.236317667707407</v>
          </cell>
        </row>
        <row r="15">
          <cell r="C15">
            <v>12.358675348225342</v>
          </cell>
        </row>
        <row r="16">
          <cell r="C16">
            <v>12.485774992892971</v>
          </cell>
        </row>
        <row r="17">
          <cell r="C17">
            <v>15.338980981223024</v>
          </cell>
        </row>
        <row r="18">
          <cell r="C18">
            <v>13.911833658422042</v>
          </cell>
        </row>
        <row r="19">
          <cell r="C19">
            <v>17.141484955029764</v>
          </cell>
        </row>
        <row r="20">
          <cell r="C20">
            <v>16.185336965181158</v>
          </cell>
        </row>
        <row r="21">
          <cell r="C21">
            <v>20.157633691902799</v>
          </cell>
        </row>
        <row r="22">
          <cell r="C22">
            <v>18.693447772230073</v>
          </cell>
        </row>
        <row r="23">
          <cell r="C23">
            <v>19.889351531440735</v>
          </cell>
        </row>
      </sheetData>
      <sheetData sheetId="37">
        <row r="3">
          <cell r="F3" t="str">
            <v>ACF</v>
          </cell>
        </row>
        <row r="4">
          <cell r="F4">
            <v>-0.47627796814130546</v>
          </cell>
        </row>
        <row r="5">
          <cell r="C5">
            <v>-0.13841982172833611</v>
          </cell>
          <cell r="F5">
            <v>0.18523722858748148</v>
          </cell>
        </row>
        <row r="6">
          <cell r="C6">
            <v>1.1781451823238465</v>
          </cell>
          <cell r="F6">
            <v>-0.20840481060360483</v>
          </cell>
        </row>
        <row r="7">
          <cell r="C7">
            <v>0.27578308724763456</v>
          </cell>
          <cell r="F7">
            <v>-0.1654996048628079</v>
          </cell>
        </row>
        <row r="8">
          <cell r="C8">
            <v>0.7475416173652647</v>
          </cell>
          <cell r="F8">
            <v>0.18668616762621082</v>
          </cell>
        </row>
        <row r="9">
          <cell r="C9">
            <v>1.2179008532428206</v>
          </cell>
          <cell r="F9">
            <v>-0.12015523587284443</v>
          </cell>
        </row>
        <row r="10">
          <cell r="C10">
            <v>-0.68939664851859916</v>
          </cell>
          <cell r="F10">
            <v>0.1742383492453119</v>
          </cell>
        </row>
        <row r="11">
          <cell r="C11">
            <v>-0.9064660035928922</v>
          </cell>
        </row>
        <row r="12">
          <cell r="C12">
            <v>0.98723265084048961</v>
          </cell>
        </row>
        <row r="13">
          <cell r="C13">
            <v>0.11392741537369666</v>
          </cell>
        </row>
        <row r="14">
          <cell r="C14">
            <v>2.2363176677074073</v>
          </cell>
        </row>
        <row r="15">
          <cell r="C15">
            <v>0.35867534822534175</v>
          </cell>
        </row>
        <row r="16">
          <cell r="C16">
            <v>-0.51422500710702934</v>
          </cell>
        </row>
        <row r="17">
          <cell r="C17">
            <v>1.338980981223024</v>
          </cell>
        </row>
        <row r="18">
          <cell r="C18">
            <v>-1.0881663415779581</v>
          </cell>
        </row>
        <row r="19">
          <cell r="C19">
            <v>1.1414849550297639</v>
          </cell>
        </row>
        <row r="20">
          <cell r="C20">
            <v>-0.81466303481884239</v>
          </cell>
        </row>
        <row r="21">
          <cell r="C21">
            <v>2.1576336919027987</v>
          </cell>
        </row>
        <row r="22">
          <cell r="C22">
            <v>-0.3065522277699273</v>
          </cell>
        </row>
        <row r="23">
          <cell r="C23">
            <v>-0.11064846855926547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41194-AE4D-4522-BC2A-AB01E760845C}"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12</v>
      </c>
    </row>
    <row r="2" spans="1:13" x14ac:dyDescent="0.35">
      <c r="A2" t="s">
        <v>0</v>
      </c>
    </row>
    <row r="4" spans="1:13" x14ac:dyDescent="0.35">
      <c r="A4" t="s">
        <v>13</v>
      </c>
      <c r="B4" s="9">
        <v>46037</v>
      </c>
    </row>
    <row r="6" spans="1:13" x14ac:dyDescent="0.35">
      <c r="A6" s="10" t="s">
        <v>14</v>
      </c>
    </row>
    <row r="10" spans="1:13" ht="18.5" x14ac:dyDescent="0.45">
      <c r="M10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7416A-A892-4EB8-A179-A4A2173FE4CA}">
  <dimension ref="A1:F27"/>
  <sheetViews>
    <sheetView workbookViewId="0"/>
  </sheetViews>
  <sheetFormatPr defaultRowHeight="14.5" x14ac:dyDescent="0.35"/>
  <cols>
    <col min="1" max="1" width="4.54296875" customWidth="1"/>
    <col min="2" max="2" width="8.54296875" customWidth="1"/>
    <col min="4" max="4" width="4" customWidth="1"/>
    <col min="5" max="5" width="9.1796875" customWidth="1"/>
  </cols>
  <sheetData>
    <row r="1" spans="1:6" x14ac:dyDescent="0.35">
      <c r="A1" s="1" t="s">
        <v>0</v>
      </c>
      <c r="B1" s="1"/>
    </row>
    <row r="3" spans="1:6" x14ac:dyDescent="0.35">
      <c r="B3" s="2" t="s">
        <v>1</v>
      </c>
      <c r="C3" s="2" t="s">
        <v>2</v>
      </c>
      <c r="E3" s="2" t="s">
        <v>3</v>
      </c>
      <c r="F3" s="2" t="s">
        <v>4</v>
      </c>
    </row>
    <row r="4" spans="1:6" x14ac:dyDescent="0.35">
      <c r="A4">
        <v>1</v>
      </c>
      <c r="B4">
        <v>0.92105927438598267</v>
      </c>
      <c r="C4">
        <f>A4+B4</f>
        <v>1.9210592743859827</v>
      </c>
      <c r="E4" s="3">
        <v>1</v>
      </c>
      <c r="F4" t="e">
        <f ca="1">ACF($C$4:$C$23,E4)</f>
        <v>#NAME?</v>
      </c>
    </row>
    <row r="5" spans="1:6" x14ac:dyDescent="0.35">
      <c r="A5">
        <f>A4+1</f>
        <v>2</v>
      </c>
      <c r="B5">
        <v>-0.13841982172833603</v>
      </c>
      <c r="C5">
        <f t="shared" ref="C5:C23" si="0">A5+B5</f>
        <v>1.8615801782716639</v>
      </c>
      <c r="E5" s="3">
        <f t="shared" ref="E5:E10" si="1">E4+1</f>
        <v>2</v>
      </c>
      <c r="F5" t="e">
        <f ca="1">ACF($C$4:$C$23,E5)</f>
        <v>#NAME?</v>
      </c>
    </row>
    <row r="6" spans="1:6" x14ac:dyDescent="0.35">
      <c r="A6">
        <f t="shared" ref="A6:A23" si="2">A5+1</f>
        <v>3</v>
      </c>
      <c r="B6">
        <v>1.1781451823238465</v>
      </c>
      <c r="C6">
        <f t="shared" si="0"/>
        <v>4.1781451823238465</v>
      </c>
      <c r="E6" s="3">
        <f t="shared" si="1"/>
        <v>3</v>
      </c>
      <c r="F6" t="e">
        <f ca="1">ACF($C$4:$C$23,E6)</f>
        <v>#NAME?</v>
      </c>
    </row>
    <row r="7" spans="1:6" x14ac:dyDescent="0.35">
      <c r="A7">
        <f t="shared" si="2"/>
        <v>4</v>
      </c>
      <c r="B7">
        <v>0.27578308724763428</v>
      </c>
      <c r="C7">
        <f t="shared" si="0"/>
        <v>4.2757830872476346</v>
      </c>
      <c r="E7" s="3">
        <f t="shared" si="1"/>
        <v>4</v>
      </c>
      <c r="F7" t="e">
        <f ca="1">ACF($C$4:$C$23,E7)</f>
        <v>#NAME?</v>
      </c>
    </row>
    <row r="8" spans="1:6" x14ac:dyDescent="0.35">
      <c r="A8">
        <f t="shared" si="2"/>
        <v>5</v>
      </c>
      <c r="B8">
        <v>0.74754161736526492</v>
      </c>
      <c r="C8">
        <f t="shared" si="0"/>
        <v>5.7475416173652647</v>
      </c>
      <c r="E8" s="3">
        <f t="shared" si="1"/>
        <v>5</v>
      </c>
      <c r="F8" t="e">
        <f ca="1">ACF($C$4:$C$23,E8)</f>
        <v>#NAME?</v>
      </c>
    </row>
    <row r="9" spans="1:6" x14ac:dyDescent="0.35">
      <c r="A9">
        <f t="shared" si="2"/>
        <v>6</v>
      </c>
      <c r="B9">
        <v>1.2179008532428202</v>
      </c>
      <c r="C9">
        <f t="shared" si="0"/>
        <v>7.2179008532428206</v>
      </c>
      <c r="E9" s="3">
        <f t="shared" si="1"/>
        <v>6</v>
      </c>
      <c r="F9" t="e">
        <f ca="1">ACF($C$4:$C$23,E9)</f>
        <v>#NAME?</v>
      </c>
    </row>
    <row r="10" spans="1:6" x14ac:dyDescent="0.35">
      <c r="A10">
        <f t="shared" si="2"/>
        <v>7</v>
      </c>
      <c r="B10">
        <v>-0.68939664851859872</v>
      </c>
      <c r="C10">
        <f t="shared" si="0"/>
        <v>6.3106033514814008</v>
      </c>
      <c r="E10" s="4">
        <f t="shared" si="1"/>
        <v>7</v>
      </c>
      <c r="F10" s="5" t="e">
        <f ca="1">ACF($C$4:$C$23,E10)</f>
        <v>#NAME?</v>
      </c>
    </row>
    <row r="11" spans="1:6" x14ac:dyDescent="0.35">
      <c r="A11">
        <f t="shared" si="2"/>
        <v>8</v>
      </c>
      <c r="B11">
        <v>-0.90646600359289242</v>
      </c>
      <c r="C11">
        <f t="shared" si="0"/>
        <v>7.0935339964071078</v>
      </c>
    </row>
    <row r="12" spans="1:6" x14ac:dyDescent="0.35">
      <c r="A12">
        <f t="shared" si="2"/>
        <v>9</v>
      </c>
      <c r="B12">
        <v>0.98723265084048883</v>
      </c>
      <c r="C12">
        <f t="shared" si="0"/>
        <v>9.9872326508404896</v>
      </c>
      <c r="E12" t="s">
        <v>5</v>
      </c>
      <c r="F12" s="6" t="e">
        <f ca="1">LJUNG(C5:C23,,7)</f>
        <v>#NAME?</v>
      </c>
    </row>
    <row r="13" spans="1:6" x14ac:dyDescent="0.35">
      <c r="A13">
        <f t="shared" si="2"/>
        <v>10</v>
      </c>
      <c r="B13">
        <v>0.11392741537369618</v>
      </c>
      <c r="C13">
        <f t="shared" si="0"/>
        <v>10.113927415373697</v>
      </c>
      <c r="E13" t="s">
        <v>6</v>
      </c>
      <c r="F13" s="7" t="e">
        <f ca="1">LBTEST(C5:C23,,7)</f>
        <v>#NAME?</v>
      </c>
    </row>
    <row r="14" spans="1:6" x14ac:dyDescent="0.35">
      <c r="A14">
        <f t="shared" si="2"/>
        <v>11</v>
      </c>
      <c r="B14">
        <v>2.2363176677074073</v>
      </c>
      <c r="C14">
        <f t="shared" si="0"/>
        <v>13.236317667707407</v>
      </c>
    </row>
    <row r="15" spans="1:6" x14ac:dyDescent="0.35">
      <c r="A15">
        <f t="shared" si="2"/>
        <v>12</v>
      </c>
      <c r="B15">
        <v>0.35867534822534219</v>
      </c>
      <c r="C15">
        <f t="shared" si="0"/>
        <v>12.358675348225342</v>
      </c>
    </row>
    <row r="16" spans="1:6" x14ac:dyDescent="0.35">
      <c r="A16">
        <f t="shared" si="2"/>
        <v>13</v>
      </c>
      <c r="B16">
        <v>-0.51422500710702856</v>
      </c>
      <c r="C16">
        <f t="shared" si="0"/>
        <v>12.485774992892971</v>
      </c>
    </row>
    <row r="17" spans="1:3" x14ac:dyDescent="0.35">
      <c r="A17">
        <f t="shared" si="2"/>
        <v>14</v>
      </c>
      <c r="B17">
        <v>1.3389809812230244</v>
      </c>
      <c r="C17">
        <f t="shared" si="0"/>
        <v>15.338980981223024</v>
      </c>
    </row>
    <row r="18" spans="1:3" x14ac:dyDescent="0.35">
      <c r="A18">
        <f t="shared" si="2"/>
        <v>15</v>
      </c>
      <c r="B18">
        <v>-1.0881663415779583</v>
      </c>
      <c r="C18">
        <f t="shared" si="0"/>
        <v>13.911833658422042</v>
      </c>
    </row>
    <row r="19" spans="1:3" x14ac:dyDescent="0.35">
      <c r="A19">
        <f t="shared" si="2"/>
        <v>16</v>
      </c>
      <c r="B19">
        <v>1.1414849550297648</v>
      </c>
      <c r="C19">
        <f t="shared" si="0"/>
        <v>17.141484955029764</v>
      </c>
    </row>
    <row r="20" spans="1:3" x14ac:dyDescent="0.35">
      <c r="A20">
        <f t="shared" si="2"/>
        <v>17</v>
      </c>
      <c r="B20">
        <v>-0.81466303481884073</v>
      </c>
      <c r="C20">
        <f t="shared" si="0"/>
        <v>16.185336965181158</v>
      </c>
    </row>
    <row r="21" spans="1:3" x14ac:dyDescent="0.35">
      <c r="A21">
        <f t="shared" si="2"/>
        <v>18</v>
      </c>
      <c r="B21">
        <v>2.1576336919028001</v>
      </c>
      <c r="C21">
        <f t="shared" si="0"/>
        <v>20.157633691902799</v>
      </c>
    </row>
    <row r="22" spans="1:3" x14ac:dyDescent="0.35">
      <c r="A22">
        <f t="shared" si="2"/>
        <v>19</v>
      </c>
      <c r="B22">
        <v>-0.30655222776992613</v>
      </c>
      <c r="C22">
        <f t="shared" si="0"/>
        <v>18.693447772230073</v>
      </c>
    </row>
    <row r="23" spans="1:3" x14ac:dyDescent="0.35">
      <c r="A23">
        <f t="shared" si="2"/>
        <v>20</v>
      </c>
      <c r="B23" s="5">
        <v>-0.11064846855926623</v>
      </c>
      <c r="C23" s="5">
        <f t="shared" si="0"/>
        <v>19.889351531440735</v>
      </c>
    </row>
    <row r="25" spans="1:3" x14ac:dyDescent="0.35">
      <c r="B25" t="s">
        <v>7</v>
      </c>
      <c r="C25" s="8" t="s">
        <v>8</v>
      </c>
    </row>
    <row r="26" spans="1:3" x14ac:dyDescent="0.35">
      <c r="B26" t="s">
        <v>9</v>
      </c>
      <c r="C26" t="e">
        <f ca="1">FTEXT(C4)</f>
        <v>#NAME?</v>
      </c>
    </row>
    <row r="27" spans="1:3" x14ac:dyDescent="0.35">
      <c r="B27" t="s">
        <v>10</v>
      </c>
      <c r="C27" t="e">
        <f ca="1">FTEXT(C5)</f>
        <v>#NAME?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A4F05-8C3D-4008-85C5-61C5754ED2D6}">
  <dimension ref="A1:F27"/>
  <sheetViews>
    <sheetView workbookViewId="0"/>
  </sheetViews>
  <sheetFormatPr defaultRowHeight="14.5" x14ac:dyDescent="0.35"/>
  <cols>
    <col min="1" max="1" width="4.54296875" customWidth="1"/>
    <col min="2" max="2" width="8.54296875" customWidth="1"/>
    <col min="4" max="4" width="5.54296875" customWidth="1"/>
  </cols>
  <sheetData>
    <row r="1" spans="1:6" x14ac:dyDescent="0.35">
      <c r="A1" s="1" t="s">
        <v>0</v>
      </c>
      <c r="B1" s="1"/>
    </row>
    <row r="3" spans="1:6" x14ac:dyDescent="0.35">
      <c r="B3" s="2" t="s">
        <v>2</v>
      </c>
      <c r="C3" s="2" t="s">
        <v>11</v>
      </c>
      <c r="E3" s="2" t="s">
        <v>3</v>
      </c>
      <c r="F3" s="2" t="s">
        <v>4</v>
      </c>
    </row>
    <row r="4" spans="1:6" x14ac:dyDescent="0.35">
      <c r="A4">
        <v>1</v>
      </c>
      <c r="B4">
        <f>DT!C4</f>
        <v>1.9210592743859827</v>
      </c>
      <c r="C4">
        <f>B4-A4</f>
        <v>0.92105927438598267</v>
      </c>
      <c r="E4" s="3">
        <v>1</v>
      </c>
      <c r="F4" t="e">
        <f ca="1">ACF($C$4:$C$23,E4)</f>
        <v>#NAME?</v>
      </c>
    </row>
    <row r="5" spans="1:6" x14ac:dyDescent="0.35">
      <c r="A5">
        <f>A4+1</f>
        <v>2</v>
      </c>
      <c r="B5">
        <f>DT!C5</f>
        <v>1.8615801782716639</v>
      </c>
      <c r="C5">
        <f t="shared" ref="C5:C23" si="0">B5-A5</f>
        <v>-0.13841982172833611</v>
      </c>
      <c r="E5" s="3">
        <f t="shared" ref="E5:E10" si="1">E4+1</f>
        <v>2</v>
      </c>
      <c r="F5" t="e">
        <f ca="1">ACF($C$4:$C$23,E5)</f>
        <v>#NAME?</v>
      </c>
    </row>
    <row r="6" spans="1:6" x14ac:dyDescent="0.35">
      <c r="A6">
        <f t="shared" ref="A6:A23" si="2">A5+1</f>
        <v>3</v>
      </c>
      <c r="B6">
        <f>DT!C6</f>
        <v>4.1781451823238465</v>
      </c>
      <c r="C6">
        <f t="shared" si="0"/>
        <v>1.1781451823238465</v>
      </c>
      <c r="E6" s="3">
        <f t="shared" si="1"/>
        <v>3</v>
      </c>
      <c r="F6" t="e">
        <f ca="1">ACF($C$4:$C$23,E6)</f>
        <v>#NAME?</v>
      </c>
    </row>
    <row r="7" spans="1:6" x14ac:dyDescent="0.35">
      <c r="A7">
        <f t="shared" si="2"/>
        <v>4</v>
      </c>
      <c r="B7">
        <f>DT!C7</f>
        <v>4.2757830872476346</v>
      </c>
      <c r="C7">
        <f t="shared" si="0"/>
        <v>0.27578308724763456</v>
      </c>
      <c r="E7" s="3">
        <f t="shared" si="1"/>
        <v>4</v>
      </c>
      <c r="F7" t="e">
        <f ca="1">ACF($C$4:$C$23,E7)</f>
        <v>#NAME?</v>
      </c>
    </row>
    <row r="8" spans="1:6" x14ac:dyDescent="0.35">
      <c r="A8">
        <f t="shared" si="2"/>
        <v>5</v>
      </c>
      <c r="B8">
        <f>DT!C8</f>
        <v>5.7475416173652647</v>
      </c>
      <c r="C8">
        <f t="shared" si="0"/>
        <v>0.7475416173652647</v>
      </c>
      <c r="E8" s="3">
        <f t="shared" si="1"/>
        <v>5</v>
      </c>
      <c r="F8" t="e">
        <f ca="1">ACF($C$4:$C$23,E8)</f>
        <v>#NAME?</v>
      </c>
    </row>
    <row r="9" spans="1:6" x14ac:dyDescent="0.35">
      <c r="A9">
        <f t="shared" si="2"/>
        <v>6</v>
      </c>
      <c r="B9">
        <f>DT!C9</f>
        <v>7.2179008532428206</v>
      </c>
      <c r="C9">
        <f t="shared" si="0"/>
        <v>1.2179008532428206</v>
      </c>
      <c r="E9" s="3">
        <f t="shared" si="1"/>
        <v>6</v>
      </c>
      <c r="F9" t="e">
        <f ca="1">ACF($C$4:$C$23,E9)</f>
        <v>#NAME?</v>
      </c>
    </row>
    <row r="10" spans="1:6" x14ac:dyDescent="0.35">
      <c r="A10">
        <f t="shared" si="2"/>
        <v>7</v>
      </c>
      <c r="B10">
        <f>DT!C10</f>
        <v>6.3106033514814008</v>
      </c>
      <c r="C10">
        <f t="shared" si="0"/>
        <v>-0.68939664851859916</v>
      </c>
      <c r="E10" s="4">
        <f t="shared" si="1"/>
        <v>7</v>
      </c>
      <c r="F10" s="5" t="e">
        <f ca="1">ACF($C$4:$C$23,E10)</f>
        <v>#NAME?</v>
      </c>
    </row>
    <row r="11" spans="1:6" x14ac:dyDescent="0.35">
      <c r="A11">
        <f t="shared" si="2"/>
        <v>8</v>
      </c>
      <c r="B11">
        <f>DT!C11</f>
        <v>7.0935339964071078</v>
      </c>
      <c r="C11">
        <f t="shared" si="0"/>
        <v>-0.9064660035928922</v>
      </c>
    </row>
    <row r="12" spans="1:6" x14ac:dyDescent="0.35">
      <c r="A12">
        <f t="shared" si="2"/>
        <v>9</v>
      </c>
      <c r="B12">
        <f>DT!C12</f>
        <v>9.9872326508404896</v>
      </c>
      <c r="C12">
        <f t="shared" si="0"/>
        <v>0.98723265084048961</v>
      </c>
      <c r="E12" t="s">
        <v>5</v>
      </c>
      <c r="F12" s="6" t="e">
        <f ca="1">LJUNG(C5:C23,,7)</f>
        <v>#NAME?</v>
      </c>
    </row>
    <row r="13" spans="1:6" x14ac:dyDescent="0.35">
      <c r="A13">
        <f t="shared" si="2"/>
        <v>10</v>
      </c>
      <c r="B13">
        <f>DT!C13</f>
        <v>10.113927415373697</v>
      </c>
      <c r="C13">
        <f t="shared" si="0"/>
        <v>0.11392741537369666</v>
      </c>
      <c r="E13" t="s">
        <v>6</v>
      </c>
      <c r="F13" s="7" t="e">
        <f ca="1">LBTEST(C5:C23,,7)</f>
        <v>#NAME?</v>
      </c>
    </row>
    <row r="14" spans="1:6" x14ac:dyDescent="0.35">
      <c r="A14">
        <f t="shared" si="2"/>
        <v>11</v>
      </c>
      <c r="B14">
        <f>DT!C14</f>
        <v>13.236317667707407</v>
      </c>
      <c r="C14">
        <f t="shared" si="0"/>
        <v>2.2363176677074073</v>
      </c>
    </row>
    <row r="15" spans="1:6" x14ac:dyDescent="0.35">
      <c r="A15">
        <f t="shared" si="2"/>
        <v>12</v>
      </c>
      <c r="B15">
        <f>DT!C15</f>
        <v>12.358675348225342</v>
      </c>
      <c r="C15">
        <f t="shared" si="0"/>
        <v>0.35867534822534175</v>
      </c>
    </row>
    <row r="16" spans="1:6" x14ac:dyDescent="0.35">
      <c r="A16">
        <f t="shared" si="2"/>
        <v>13</v>
      </c>
      <c r="B16">
        <f>DT!C16</f>
        <v>12.485774992892971</v>
      </c>
      <c r="C16">
        <f t="shared" si="0"/>
        <v>-0.51422500710702934</v>
      </c>
    </row>
    <row r="17" spans="1:3" x14ac:dyDescent="0.35">
      <c r="A17">
        <f t="shared" si="2"/>
        <v>14</v>
      </c>
      <c r="B17">
        <f>DT!C17</f>
        <v>15.338980981223024</v>
      </c>
      <c r="C17">
        <f t="shared" si="0"/>
        <v>1.338980981223024</v>
      </c>
    </row>
    <row r="18" spans="1:3" x14ac:dyDescent="0.35">
      <c r="A18">
        <f t="shared" si="2"/>
        <v>15</v>
      </c>
      <c r="B18">
        <f>DT!C18</f>
        <v>13.911833658422042</v>
      </c>
      <c r="C18">
        <f t="shared" si="0"/>
        <v>-1.0881663415779581</v>
      </c>
    </row>
    <row r="19" spans="1:3" x14ac:dyDescent="0.35">
      <c r="A19">
        <f t="shared" si="2"/>
        <v>16</v>
      </c>
      <c r="B19">
        <f>DT!C19</f>
        <v>17.141484955029764</v>
      </c>
      <c r="C19">
        <f t="shared" si="0"/>
        <v>1.1414849550297639</v>
      </c>
    </row>
    <row r="20" spans="1:3" x14ac:dyDescent="0.35">
      <c r="A20">
        <f t="shared" si="2"/>
        <v>17</v>
      </c>
      <c r="B20">
        <f>DT!C20</f>
        <v>16.185336965181158</v>
      </c>
      <c r="C20">
        <f t="shared" si="0"/>
        <v>-0.81466303481884239</v>
      </c>
    </row>
    <row r="21" spans="1:3" x14ac:dyDescent="0.35">
      <c r="A21">
        <f t="shared" si="2"/>
        <v>18</v>
      </c>
      <c r="B21">
        <f>DT!C21</f>
        <v>20.157633691902799</v>
      </c>
      <c r="C21">
        <f t="shared" si="0"/>
        <v>2.1576336919027987</v>
      </c>
    </row>
    <row r="22" spans="1:3" x14ac:dyDescent="0.35">
      <c r="A22">
        <f t="shared" si="2"/>
        <v>19</v>
      </c>
      <c r="B22">
        <f>DT!C22</f>
        <v>18.693447772230073</v>
      </c>
      <c r="C22">
        <f t="shared" si="0"/>
        <v>-0.3065522277699273</v>
      </c>
    </row>
    <row r="23" spans="1:3" x14ac:dyDescent="0.35">
      <c r="A23">
        <f t="shared" si="2"/>
        <v>20</v>
      </c>
      <c r="B23" s="5">
        <f>DT!C23</f>
        <v>19.889351531440735</v>
      </c>
      <c r="C23" s="5">
        <f t="shared" si="0"/>
        <v>-0.11064846855926547</v>
      </c>
    </row>
    <row r="25" spans="1:3" x14ac:dyDescent="0.35">
      <c r="B25" t="s">
        <v>7</v>
      </c>
      <c r="C25" t="e">
        <f ca="1">FTEXT(B4)</f>
        <v>#NAME?</v>
      </c>
    </row>
    <row r="26" spans="1:3" x14ac:dyDescent="0.35">
      <c r="B26" t="s">
        <v>9</v>
      </c>
      <c r="C26" t="e">
        <f ca="1">FTEXT(C4)</f>
        <v>#NAME?</v>
      </c>
    </row>
    <row r="27" spans="1:3" x14ac:dyDescent="0.35">
      <c r="B27" t="s">
        <v>10</v>
      </c>
      <c r="C27" t="e">
        <f ca="1">FTEXT(C5)</f>
        <v>#NAME?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</vt:lpstr>
      <vt:lpstr>DT</vt:lpstr>
      <vt:lpstr>Detrend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2026-01-14T20:41:52Z</dcterms:created>
  <dcterms:modified xsi:type="dcterms:W3CDTF">2026-01-15T10:39:09Z</dcterms:modified>
</cp:coreProperties>
</file>