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8f5cd2f1f925cfd/Documenti/A Real Statistics 2020/Examples Detailed/"/>
    </mc:Choice>
  </mc:AlternateContent>
  <xr:revisionPtr revIDLastSave="2" documentId="8_{A143CB4A-AFD3-42C9-B023-C92EE1F7F46A}" xr6:coauthVersionLast="47" xr6:coauthVersionMax="47" xr10:uidLastSave="{22A6408C-6011-42E6-A32C-9A8C39D1153B}"/>
  <bookViews>
    <workbookView xWindow="-110" yWindow="-110" windowWidth="19420" windowHeight="10300" xr2:uid="{B3C0B3C4-EA69-4CA4-A13E-B75526D25928}"/>
  </bookViews>
  <sheets>
    <sheet name="Title" sheetId="2" r:id="rId1"/>
    <sheet name="Ex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8" i="1" l="1"/>
  <c r="R18" i="1" a="1"/>
  <c r="I18" i="1" a="1"/>
  <c r="I18" i="1" s="1"/>
  <c r="J11" i="1" a="1"/>
  <c r="J11" i="1" s="1"/>
  <c r="Q10" i="1" a="1"/>
  <c r="Q10" i="1" s="1"/>
  <c r="J3" i="1"/>
  <c r="J3" i="1" a="1"/>
  <c r="Q2" i="1" a="1"/>
  <c r="Q2" i="1" s="1"/>
  <c r="I6" i="1" l="1"/>
  <c r="I14" i="1" s="1"/>
  <c r="I5" i="1"/>
  <c r="I13" i="1" s="1"/>
  <c r="I4" i="1"/>
  <c r="I12" i="1" s="1"/>
  <c r="I3" i="1"/>
  <c r="I11" i="1" s="1"/>
  <c r="I8" i="1"/>
  <c r="I16" i="1" s="1"/>
  <c r="I7" i="1"/>
  <c r="I15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<sst xmlns="http://schemas.openxmlformats.org/spreadsheetml/2006/main" count="25" uniqueCount="17">
  <si>
    <t>GEN</t>
  </si>
  <si>
    <t>AMT</t>
  </si>
  <si>
    <t>PRW</t>
  </si>
  <si>
    <t>DBP</t>
  </si>
  <si>
    <t>QRS</t>
  </si>
  <si>
    <t>TOT</t>
  </si>
  <si>
    <t>AMI</t>
  </si>
  <si>
    <t>coeff</t>
  </si>
  <si>
    <t>s.e.</t>
  </si>
  <si>
    <t>t-stat</t>
  </si>
  <si>
    <t>p-value</t>
  </si>
  <si>
    <t>lower</t>
  </si>
  <si>
    <t>upper</t>
  </si>
  <si>
    <t>Real Statistics Using Excel</t>
  </si>
  <si>
    <t>Updated</t>
  </si>
  <si>
    <t>Copyright © 2013 - 2025 Charles Zaiontz</t>
  </si>
  <si>
    <t>Confidence Intervals for Multivariate Regression Coefficients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</si>
</sst>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15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F3BCE-4DE9-43B6-BDC4-C989700FC033}">
  <sheetPr codeName="Sheet1"/>
  <dimension ref="A1:B6"/>
  <sheetViews>
    <sheetView tabSelected="1" workbookViewId="0"/>
  </sheetViews>
  <sheetFormatPr defaultRowHeight="14.5" x14ac:dyDescent="0.35"/>
  <cols>
    <col min="2" max="2" width="9.26953125" bestFit="1" customWidth="1"/>
  </cols>
  <sheetData>
    <row r="1" spans="1:2" x14ac:dyDescent="0.35">
      <c r="A1" t="s">
        <v>13</v>
      </c>
    </row>
    <row r="2" spans="1:2" x14ac:dyDescent="0.35">
      <c r="A2" t="s">
        <v>16</v>
      </c>
    </row>
    <row r="4" spans="1:2" x14ac:dyDescent="0.35">
      <c r="A4" t="s">
        <v>14</v>
      </c>
      <c r="B4" s="11">
        <v>46000</v>
      </c>
    </row>
    <row r="6" spans="1:2" x14ac:dyDescent="0.35">
      <c r="A6" s="12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084FF9-3474-4B99-B4DB-84912817CFE8}">
  <sheetPr codeName="Sheet3"/>
  <dimension ref="A1:W24"/>
  <sheetViews>
    <sheetView workbookViewId="0"/>
  </sheetViews>
  <sheetFormatPr defaultRowHeight="14.5" x14ac:dyDescent="0.35"/>
  <cols>
    <col min="1" max="1" width="5" customWidth="1"/>
  </cols>
  <sheetData>
    <row r="1" spans="1:23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3" x14ac:dyDescent="0.35">
      <c r="A2">
        <v>1</v>
      </c>
      <c r="B2">
        <v>7500</v>
      </c>
      <c r="C2">
        <v>220</v>
      </c>
      <c r="D2">
        <v>0</v>
      </c>
      <c r="E2">
        <v>140</v>
      </c>
      <c r="F2">
        <v>3389</v>
      </c>
      <c r="G2">
        <v>3149</v>
      </c>
      <c r="I2" t="s">
        <v>5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Q2" t="e" cm="1">
        <f t="array" aca="1" ref="Q2" ca="1">RegCoeffCI(A1:E18,F1:F18,TRUE)</f>
        <v>#NAME?</v>
      </c>
    </row>
    <row r="3" spans="1:23" x14ac:dyDescent="0.35">
      <c r="A3">
        <v>1</v>
      </c>
      <c r="B3">
        <v>1975</v>
      </c>
      <c r="C3">
        <v>200</v>
      </c>
      <c r="D3">
        <v>0</v>
      </c>
      <c r="E3">
        <v>100</v>
      </c>
      <c r="F3">
        <v>1101</v>
      </c>
      <c r="G3">
        <v>653</v>
      </c>
      <c r="I3">
        <f>I19</f>
        <v>0</v>
      </c>
      <c r="J3" s="3" t="e" cm="1">
        <f t="array" aca="1" ref="J3" ca="1">RegCoeffCI(A2:E18,F2:F18)</f>
        <v>#NAME?</v>
      </c>
      <c r="K3" s="4"/>
      <c r="L3" s="4"/>
      <c r="M3" s="4"/>
      <c r="N3" s="4"/>
      <c r="O3" s="5"/>
      <c r="R3" s="3"/>
      <c r="S3" s="4"/>
      <c r="T3" s="4"/>
      <c r="U3" s="4"/>
      <c r="V3" s="4"/>
      <c r="W3" s="5"/>
    </row>
    <row r="4" spans="1:23" x14ac:dyDescent="0.35">
      <c r="A4">
        <v>0</v>
      </c>
      <c r="B4">
        <v>3600</v>
      </c>
      <c r="C4">
        <v>205</v>
      </c>
      <c r="D4">
        <v>60</v>
      </c>
      <c r="E4">
        <v>111</v>
      </c>
      <c r="F4">
        <v>1131</v>
      </c>
      <c r="G4">
        <v>810</v>
      </c>
      <c r="I4">
        <f>I20</f>
        <v>0</v>
      </c>
      <c r="J4" s="6"/>
      <c r="O4" s="7"/>
      <c r="R4" s="6"/>
      <c r="W4" s="7"/>
    </row>
    <row r="5" spans="1:23" x14ac:dyDescent="0.35">
      <c r="A5">
        <v>1</v>
      </c>
      <c r="B5">
        <v>675</v>
      </c>
      <c r="C5">
        <v>160</v>
      </c>
      <c r="D5">
        <v>60</v>
      </c>
      <c r="E5">
        <v>120</v>
      </c>
      <c r="F5">
        <v>596</v>
      </c>
      <c r="G5">
        <v>448</v>
      </c>
      <c r="I5">
        <f>I21</f>
        <v>0</v>
      </c>
      <c r="J5" s="6"/>
      <c r="O5" s="7"/>
      <c r="R5" s="6"/>
      <c r="W5" s="7"/>
    </row>
    <row r="6" spans="1:23" x14ac:dyDescent="0.35">
      <c r="A6">
        <v>1</v>
      </c>
      <c r="B6">
        <v>750</v>
      </c>
      <c r="C6">
        <v>185</v>
      </c>
      <c r="D6">
        <v>70</v>
      </c>
      <c r="E6">
        <v>83</v>
      </c>
      <c r="F6">
        <v>896</v>
      </c>
      <c r="G6">
        <v>844</v>
      </c>
      <c r="I6">
        <f>I22</f>
        <v>0</v>
      </c>
      <c r="J6" s="6"/>
      <c r="O6" s="7"/>
      <c r="R6" s="6"/>
      <c r="W6" s="7"/>
    </row>
    <row r="7" spans="1:23" x14ac:dyDescent="0.35">
      <c r="A7">
        <v>1</v>
      </c>
      <c r="B7">
        <v>2500</v>
      </c>
      <c r="C7">
        <v>180</v>
      </c>
      <c r="D7">
        <v>60</v>
      </c>
      <c r="E7">
        <v>80</v>
      </c>
      <c r="F7">
        <v>1767</v>
      </c>
      <c r="G7">
        <v>1450</v>
      </c>
      <c r="I7">
        <f>I23</f>
        <v>0</v>
      </c>
      <c r="J7" s="6"/>
      <c r="O7" s="7"/>
      <c r="R7" s="6"/>
      <c r="W7" s="7"/>
    </row>
    <row r="8" spans="1:23" x14ac:dyDescent="0.35">
      <c r="A8">
        <v>1</v>
      </c>
      <c r="B8">
        <v>350</v>
      </c>
      <c r="C8">
        <v>154</v>
      </c>
      <c r="D8">
        <v>80</v>
      </c>
      <c r="E8">
        <v>98</v>
      </c>
      <c r="F8">
        <v>807</v>
      </c>
      <c r="G8">
        <v>493</v>
      </c>
      <c r="I8">
        <f>I24</f>
        <v>0</v>
      </c>
      <c r="J8" s="8"/>
      <c r="K8" s="9"/>
      <c r="L8" s="9"/>
      <c r="M8" s="9"/>
      <c r="N8" s="9"/>
      <c r="O8" s="10"/>
      <c r="R8" s="8"/>
      <c r="S8" s="9"/>
      <c r="T8" s="9"/>
      <c r="U8" s="9"/>
      <c r="V8" s="9"/>
      <c r="W8" s="10"/>
    </row>
    <row r="9" spans="1:23" x14ac:dyDescent="0.35">
      <c r="A9">
        <v>0</v>
      </c>
      <c r="B9">
        <v>1500</v>
      </c>
      <c r="C9">
        <v>200</v>
      </c>
      <c r="D9">
        <v>70</v>
      </c>
      <c r="E9">
        <v>93</v>
      </c>
      <c r="F9">
        <v>1111</v>
      </c>
      <c r="G9">
        <v>941</v>
      </c>
    </row>
    <row r="10" spans="1:23" x14ac:dyDescent="0.35">
      <c r="A10">
        <v>1</v>
      </c>
      <c r="B10">
        <v>375</v>
      </c>
      <c r="C10">
        <v>137</v>
      </c>
      <c r="D10">
        <v>60</v>
      </c>
      <c r="E10">
        <v>105</v>
      </c>
      <c r="F10">
        <v>645</v>
      </c>
      <c r="G10">
        <v>547</v>
      </c>
      <c r="I10" t="s">
        <v>6</v>
      </c>
      <c r="J10" s="2" t="s">
        <v>7</v>
      </c>
      <c r="K10" s="2" t="s">
        <v>8</v>
      </c>
      <c r="L10" s="2" t="s">
        <v>9</v>
      </c>
      <c r="M10" s="2" t="s">
        <v>10</v>
      </c>
      <c r="N10" s="2" t="s">
        <v>11</v>
      </c>
      <c r="O10" s="2" t="s">
        <v>12</v>
      </c>
      <c r="Q10" t="e" cm="1">
        <f t="array" aca="1" ref="Q10" ca="1">RegCoeffCI(A1:E18,F1:F18,TRUE,TRUE)</f>
        <v>#NAME?</v>
      </c>
    </row>
    <row r="11" spans="1:23" x14ac:dyDescent="0.35">
      <c r="A11">
        <v>1</v>
      </c>
      <c r="B11">
        <v>1050</v>
      </c>
      <c r="C11">
        <v>167</v>
      </c>
      <c r="D11">
        <v>60</v>
      </c>
      <c r="E11">
        <v>74</v>
      </c>
      <c r="F11">
        <v>628</v>
      </c>
      <c r="G11">
        <v>392</v>
      </c>
      <c r="I11">
        <f>I3</f>
        <v>0</v>
      </c>
      <c r="J11" s="3" t="e" cm="1">
        <f t="array" aca="1" ref="J11" ca="1">RegCoeffCI(A2:E18,G2:G18)</f>
        <v>#NAME?</v>
      </c>
      <c r="K11" s="4"/>
      <c r="L11" s="4"/>
      <c r="M11" s="4"/>
      <c r="N11" s="4"/>
      <c r="O11" s="5"/>
      <c r="R11" s="3"/>
      <c r="S11" s="4"/>
      <c r="T11" s="4"/>
      <c r="U11" s="5"/>
    </row>
    <row r="12" spans="1:23" x14ac:dyDescent="0.35">
      <c r="A12">
        <v>1</v>
      </c>
      <c r="B12">
        <v>3000</v>
      </c>
      <c r="C12">
        <v>180</v>
      </c>
      <c r="D12">
        <v>60</v>
      </c>
      <c r="E12">
        <v>80</v>
      </c>
      <c r="F12">
        <v>1360</v>
      </c>
      <c r="G12">
        <v>1283</v>
      </c>
      <c r="I12">
        <f>I4</f>
        <v>0</v>
      </c>
      <c r="J12" s="6"/>
      <c r="O12" s="7"/>
      <c r="R12" s="6"/>
      <c r="U12" s="7"/>
    </row>
    <row r="13" spans="1:23" x14ac:dyDescent="0.35">
      <c r="A13">
        <v>1</v>
      </c>
      <c r="B13">
        <v>450</v>
      </c>
      <c r="C13">
        <v>160</v>
      </c>
      <c r="D13">
        <v>64</v>
      </c>
      <c r="E13">
        <v>60</v>
      </c>
      <c r="F13">
        <v>652</v>
      </c>
      <c r="G13">
        <v>458</v>
      </c>
      <c r="I13">
        <f>I5</f>
        <v>0</v>
      </c>
      <c r="J13" s="6"/>
      <c r="O13" s="7"/>
      <c r="R13" s="6"/>
      <c r="U13" s="7"/>
    </row>
    <row r="14" spans="1:23" x14ac:dyDescent="0.35">
      <c r="A14">
        <v>1</v>
      </c>
      <c r="B14">
        <v>1750</v>
      </c>
      <c r="C14">
        <v>135</v>
      </c>
      <c r="D14">
        <v>90</v>
      </c>
      <c r="E14">
        <v>79</v>
      </c>
      <c r="F14">
        <v>860</v>
      </c>
      <c r="G14">
        <v>722</v>
      </c>
      <c r="I14">
        <f>I6</f>
        <v>0</v>
      </c>
      <c r="J14" s="6"/>
      <c r="O14" s="7"/>
      <c r="R14" s="6"/>
      <c r="U14" s="7"/>
    </row>
    <row r="15" spans="1:23" x14ac:dyDescent="0.35">
      <c r="A15">
        <v>0</v>
      </c>
      <c r="B15">
        <v>2000</v>
      </c>
      <c r="C15">
        <v>160</v>
      </c>
      <c r="D15">
        <v>60</v>
      </c>
      <c r="E15">
        <v>80</v>
      </c>
      <c r="F15">
        <v>500</v>
      </c>
      <c r="G15">
        <v>384</v>
      </c>
      <c r="I15">
        <f>I7</f>
        <v>0</v>
      </c>
      <c r="J15" s="6"/>
      <c r="O15" s="7"/>
      <c r="R15" s="6"/>
      <c r="U15" s="7"/>
    </row>
    <row r="16" spans="1:23" x14ac:dyDescent="0.35">
      <c r="A16">
        <v>0</v>
      </c>
      <c r="B16">
        <v>4500</v>
      </c>
      <c r="C16">
        <v>180</v>
      </c>
      <c r="D16">
        <v>0</v>
      </c>
      <c r="E16">
        <v>100</v>
      </c>
      <c r="F16">
        <v>781</v>
      </c>
      <c r="G16">
        <v>501</v>
      </c>
      <c r="I16">
        <f>I8</f>
        <v>0</v>
      </c>
      <c r="J16" s="8"/>
      <c r="K16" s="9"/>
      <c r="L16" s="9"/>
      <c r="M16" s="9"/>
      <c r="N16" s="9"/>
      <c r="O16" s="10"/>
      <c r="R16" s="8"/>
      <c r="S16" s="9"/>
      <c r="T16" s="9"/>
      <c r="U16" s="10"/>
    </row>
    <row r="17" spans="1:21" x14ac:dyDescent="0.35">
      <c r="A17">
        <v>0</v>
      </c>
      <c r="B17">
        <v>1500</v>
      </c>
      <c r="C17">
        <v>170</v>
      </c>
      <c r="D17">
        <v>90</v>
      </c>
      <c r="E17">
        <v>120</v>
      </c>
      <c r="F17">
        <v>1070</v>
      </c>
      <c r="G17">
        <v>405</v>
      </c>
    </row>
    <row r="18" spans="1:21" x14ac:dyDescent="0.35">
      <c r="A18" s="9">
        <v>1</v>
      </c>
      <c r="B18" s="9">
        <v>3000</v>
      </c>
      <c r="C18" s="9">
        <v>180</v>
      </c>
      <c r="D18" s="9">
        <v>0</v>
      </c>
      <c r="E18" s="9">
        <v>129</v>
      </c>
      <c r="F18" s="9">
        <v>1754</v>
      </c>
      <c r="G18" s="9">
        <v>1520</v>
      </c>
      <c r="I18" t="e" cm="1">
        <f t="array" aca="1" ref="I18" ca="1">MRegCoeff(A1:E18,F1:G18,TRUE)</f>
        <v>#NAME?</v>
      </c>
      <c r="R18" s="3" t="e" cm="1">
        <f t="array" aca="1" ref="R18" ca="1">RegCoeffCI(A2:E18,F2:F18,,TRUE)</f>
        <v>#NAME?</v>
      </c>
      <c r="S18" s="4"/>
      <c r="T18" s="4"/>
      <c r="U18" s="5"/>
    </row>
    <row r="19" spans="1:21" x14ac:dyDescent="0.35">
      <c r="J19" s="3"/>
      <c r="K19" s="5"/>
      <c r="R19" s="6"/>
      <c r="U19" s="7"/>
    </row>
    <row r="20" spans="1:21" x14ac:dyDescent="0.35">
      <c r="J20" s="6"/>
      <c r="K20" s="7"/>
      <c r="R20" s="6"/>
      <c r="U20" s="7"/>
    </row>
    <row r="21" spans="1:21" x14ac:dyDescent="0.35">
      <c r="J21" s="6"/>
      <c r="K21" s="7"/>
      <c r="R21" s="6"/>
      <c r="U21" s="7"/>
    </row>
    <row r="22" spans="1:21" x14ac:dyDescent="0.35">
      <c r="J22" s="6"/>
      <c r="K22" s="7"/>
      <c r="R22" s="6"/>
      <c r="U22" s="7"/>
    </row>
    <row r="23" spans="1:21" x14ac:dyDescent="0.35">
      <c r="J23" s="6"/>
      <c r="K23" s="7"/>
      <c r="R23" s="8"/>
      <c r="S23" s="9"/>
      <c r="T23" s="9"/>
      <c r="U23" s="10"/>
    </row>
    <row r="24" spans="1:21" x14ac:dyDescent="0.35">
      <c r="J24" s="8"/>
      <c r="K2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Title</vt:lpstr>
      <vt:lpstr>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Zaiontz</dc:creator>
  <cp:lastModifiedBy>Charles Zaiontz</cp:lastModifiedBy>
  <dcterms:created xsi:type="dcterms:W3CDTF">2025-12-09T20:23:34Z</dcterms:created>
  <dcterms:modified xsi:type="dcterms:W3CDTF">2025-12-09T20:25:38Z</dcterms:modified>
</cp:coreProperties>
</file>