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BF0FD3F3-3E4A-4C0D-AFD4-72A235241932}" xr6:coauthVersionLast="47" xr6:coauthVersionMax="47" xr10:uidLastSave="{B1787668-23AC-46B5-B4E6-FD0D6FD83CBA}"/>
  <bookViews>
    <workbookView xWindow="-110" yWindow="-110" windowWidth="19420" windowHeight="10300" xr2:uid="{992D7A8C-A28A-467B-A1E8-4676A31189BE}"/>
  </bookViews>
  <sheets>
    <sheet name="Title" sheetId="2" r:id="rId1"/>
    <sheet name="LS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 a="1"/>
  <c r="I28" i="1" s="1"/>
  <c r="B17" i="1"/>
  <c r="C15" i="1"/>
  <c r="B15" i="1"/>
  <c r="A15" i="1"/>
  <c r="G6" i="1" s="1" a="1"/>
  <c r="G26" i="1" l="1"/>
  <c r="I26" i="1"/>
  <c r="G27" i="1"/>
  <c r="H26" i="1"/>
  <c r="H27" i="1"/>
  <c r="I27" i="1"/>
  <c r="G28" i="1"/>
  <c r="H28" i="1"/>
  <c r="I7" i="1"/>
  <c r="I13" i="1" s="1"/>
  <c r="I17" i="1" s="1"/>
  <c r="I8" i="1"/>
  <c r="G8" i="1"/>
  <c r="H7" i="1"/>
  <c r="H13" i="1" s="1"/>
  <c r="G17" i="1" s="1"/>
  <c r="G7" i="1"/>
  <c r="G13" i="1" s="1"/>
  <c r="F17" i="1" s="1"/>
  <c r="I6" i="1"/>
  <c r="I12" i="1" s="1"/>
  <c r="I16" i="1" s="1"/>
  <c r="H6" i="1"/>
  <c r="H12" i="1" s="1"/>
  <c r="G16" i="1" s="1"/>
  <c r="G6" i="1"/>
  <c r="G12" i="1" s="1"/>
  <c r="H8" i="1"/>
  <c r="G20" i="1" l="1" a="1"/>
  <c r="F16" i="1"/>
  <c r="K16" i="1" s="1" a="1"/>
  <c r="K17" i="1" l="1"/>
  <c r="K16" i="1"/>
  <c r="G21" i="1"/>
  <c r="G20" i="1"/>
  <c r="G19" i="1" s="1"/>
</calcChain>
</file>

<file path=xl/sharedStrings.xml><?xml version="1.0" encoding="utf-8"?>
<sst xmlns="http://schemas.openxmlformats.org/spreadsheetml/2006/main" count="34" uniqueCount="20">
  <si>
    <t>Method of Least Squares</t>
  </si>
  <si>
    <t>Color</t>
  </si>
  <si>
    <t>Quality</t>
  </si>
  <si>
    <t>Price</t>
  </si>
  <si>
    <t>Covariance matrix</t>
  </si>
  <si>
    <t>Equations</t>
  </si>
  <si>
    <t>b1</t>
  </si>
  <si>
    <t>b2</t>
  </si>
  <si>
    <t>const</t>
  </si>
  <si>
    <t>mean</t>
  </si>
  <si>
    <t>A</t>
  </si>
  <si>
    <t>C</t>
  </si>
  <si>
    <r>
      <t>A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C</t>
    </r>
  </si>
  <si>
    <t>n</t>
  </si>
  <si>
    <t>b0</t>
  </si>
  <si>
    <t>Covariance matrix using COV function</t>
  </si>
  <si>
    <t>Real Statistics Using Excel</t>
  </si>
  <si>
    <t>Updated</t>
  </si>
  <si>
    <t>Copyright © 2013 - 2025 Charles Zaiontz</t>
  </si>
  <si>
    <t>Method of Least Squares for Multiple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</si>
</sst>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C54BC-A6B0-41D4-964D-1B39C50B6093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16</v>
      </c>
    </row>
    <row r="2" spans="1:2" x14ac:dyDescent="0.35">
      <c r="A2" t="s">
        <v>19</v>
      </c>
    </row>
    <row r="4" spans="1:2" x14ac:dyDescent="0.35">
      <c r="A4" t="s">
        <v>17</v>
      </c>
      <c r="B4" s="19">
        <v>45965</v>
      </c>
    </row>
    <row r="6" spans="1:2" x14ac:dyDescent="0.35">
      <c r="A6" s="20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AA89-2A28-4C8B-AF32-65FBD1CE5A63}">
  <sheetPr codeName="Sheet90"/>
  <dimension ref="A1:L28"/>
  <sheetViews>
    <sheetView workbookViewId="0"/>
  </sheetViews>
  <sheetFormatPr defaultRowHeight="14.5" x14ac:dyDescent="0.35"/>
  <cols>
    <col min="1" max="3" width="8.26953125" customWidth="1"/>
    <col min="5" max="5" width="4" customWidth="1"/>
    <col min="6" max="6" width="10.54296875" customWidth="1"/>
    <col min="7" max="8" width="9.1796875" customWidth="1"/>
  </cols>
  <sheetData>
    <row r="1" spans="1:12" x14ac:dyDescent="0.35">
      <c r="A1" s="1" t="s">
        <v>0</v>
      </c>
    </row>
    <row r="3" spans="1:12" x14ac:dyDescent="0.35">
      <c r="A3" s="2" t="s">
        <v>1</v>
      </c>
      <c r="B3" s="2" t="s">
        <v>2</v>
      </c>
      <c r="C3" s="2" t="s">
        <v>3</v>
      </c>
      <c r="F3" s="3" t="s">
        <v>4</v>
      </c>
      <c r="L3" s="4"/>
    </row>
    <row r="4" spans="1:12" x14ac:dyDescent="0.35">
      <c r="A4" s="4">
        <v>7</v>
      </c>
      <c r="B4" s="4">
        <v>5</v>
      </c>
      <c r="C4" s="4">
        <v>65</v>
      </c>
    </row>
    <row r="5" spans="1:12" x14ac:dyDescent="0.35">
      <c r="A5" s="4">
        <v>3</v>
      </c>
      <c r="B5" s="4">
        <v>7</v>
      </c>
      <c r="C5" s="4">
        <v>38</v>
      </c>
      <c r="G5" s="5" t="s">
        <v>1</v>
      </c>
      <c r="H5" s="5" t="s">
        <v>2</v>
      </c>
      <c r="I5" s="5" t="s">
        <v>3</v>
      </c>
    </row>
    <row r="6" spans="1:12" x14ac:dyDescent="0.35">
      <c r="A6" s="4">
        <v>5</v>
      </c>
      <c r="B6" s="4">
        <v>8</v>
      </c>
      <c r="C6" s="4">
        <v>51</v>
      </c>
      <c r="F6" t="s">
        <v>1</v>
      </c>
      <c r="G6" s="6">
        <f t="array" ref="G6:I8">MMULT(TRANSPOSE(A4:C14-A15:C15),A4:C14-A15:C15)/(B17-1)</f>
        <v>5.8</v>
      </c>
      <c r="H6" s="7">
        <v>-2.0999999999999996</v>
      </c>
      <c r="I6" s="8">
        <v>20.500000000000004</v>
      </c>
    </row>
    <row r="7" spans="1:12" x14ac:dyDescent="0.35">
      <c r="A7" s="4">
        <v>8</v>
      </c>
      <c r="B7" s="4">
        <v>1</v>
      </c>
      <c r="C7" s="4">
        <v>38</v>
      </c>
      <c r="F7" t="s">
        <v>2</v>
      </c>
      <c r="G7" s="9">
        <v>-2.0999999999999996</v>
      </c>
      <c r="H7">
        <v>6.8181818181818183</v>
      </c>
      <c r="I7" s="10">
        <v>15.345454545454547</v>
      </c>
    </row>
    <row r="8" spans="1:12" x14ac:dyDescent="0.35">
      <c r="A8" s="4">
        <v>9</v>
      </c>
      <c r="B8" s="4">
        <v>3</v>
      </c>
      <c r="C8" s="4">
        <v>55</v>
      </c>
      <c r="F8" t="s">
        <v>3</v>
      </c>
      <c r="G8" s="11">
        <v>20.500000000000004</v>
      </c>
      <c r="H8" s="12">
        <v>15.345454545454547</v>
      </c>
      <c r="I8" s="13">
        <v>185.76363636363632</v>
      </c>
    </row>
    <row r="9" spans="1:12" x14ac:dyDescent="0.35">
      <c r="A9" s="4">
        <v>5</v>
      </c>
      <c r="B9" s="4">
        <v>4</v>
      </c>
      <c r="C9" s="4">
        <v>43</v>
      </c>
    </row>
    <row r="10" spans="1:12" x14ac:dyDescent="0.35">
      <c r="A10" s="4">
        <v>4</v>
      </c>
      <c r="B10" s="4">
        <v>0</v>
      </c>
      <c r="C10" s="4">
        <v>25</v>
      </c>
      <c r="F10" t="s">
        <v>5</v>
      </c>
    </row>
    <row r="11" spans="1:12" x14ac:dyDescent="0.35">
      <c r="A11" s="4">
        <v>2</v>
      </c>
      <c r="B11" s="4">
        <v>6</v>
      </c>
      <c r="C11" s="4">
        <v>33</v>
      </c>
      <c r="G11" s="14" t="s">
        <v>6</v>
      </c>
      <c r="H11" s="14" t="s">
        <v>7</v>
      </c>
      <c r="I11" s="14" t="s">
        <v>8</v>
      </c>
    </row>
    <row r="12" spans="1:12" x14ac:dyDescent="0.35">
      <c r="A12" s="4">
        <v>8</v>
      </c>
      <c r="B12" s="4">
        <v>7</v>
      </c>
      <c r="C12" s="4">
        <v>71</v>
      </c>
      <c r="G12" s="6">
        <f t="shared" ref="G12:I13" si="0">G6</f>
        <v>5.8</v>
      </c>
      <c r="H12" s="7">
        <f t="shared" si="0"/>
        <v>-2.0999999999999996</v>
      </c>
      <c r="I12" s="8">
        <f t="shared" si="0"/>
        <v>20.500000000000004</v>
      </c>
    </row>
    <row r="13" spans="1:12" x14ac:dyDescent="0.35">
      <c r="A13" s="4">
        <v>6</v>
      </c>
      <c r="B13" s="4">
        <v>4</v>
      </c>
      <c r="C13" s="4">
        <v>51</v>
      </c>
      <c r="G13" s="11">
        <f t="shared" si="0"/>
        <v>-2.0999999999999996</v>
      </c>
      <c r="H13" s="12">
        <f t="shared" si="0"/>
        <v>6.8181818181818183</v>
      </c>
      <c r="I13" s="13">
        <f t="shared" si="0"/>
        <v>15.345454545454547</v>
      </c>
    </row>
    <row r="14" spans="1:12" x14ac:dyDescent="0.35">
      <c r="A14" s="5">
        <v>9</v>
      </c>
      <c r="B14" s="5">
        <v>2</v>
      </c>
      <c r="C14" s="5">
        <v>49</v>
      </c>
    </row>
    <row r="15" spans="1:12" ht="16.5" x14ac:dyDescent="0.35">
      <c r="A15" s="4">
        <f>AVERAGE(A4:A14)</f>
        <v>6</v>
      </c>
      <c r="B15" s="4">
        <f>AVERAGE(B4:B14)</f>
        <v>4.2727272727272725</v>
      </c>
      <c r="C15" s="4">
        <f>AVERAGE(C4:C14)</f>
        <v>47.18181818181818</v>
      </c>
      <c r="D15" s="4" t="s">
        <v>9</v>
      </c>
      <c r="F15" t="s">
        <v>10</v>
      </c>
      <c r="I15" t="s">
        <v>11</v>
      </c>
      <c r="K15" t="s">
        <v>12</v>
      </c>
    </row>
    <row r="16" spans="1:12" x14ac:dyDescent="0.35">
      <c r="D16" s="4"/>
      <c r="E16" s="4"/>
      <c r="F16" s="6">
        <f>G12</f>
        <v>5.8</v>
      </c>
      <c r="G16" s="8">
        <f>H12</f>
        <v>-2.0999999999999996</v>
      </c>
      <c r="I16" s="15">
        <f>I12</f>
        <v>20.500000000000004</v>
      </c>
      <c r="K16" s="15">
        <f t="array" ref="K16:K17">MMULT(MINVERSE(F16:G17),I16:I17)</f>
        <v>4.8952883645113729</v>
      </c>
    </row>
    <row r="17" spans="1:11" x14ac:dyDescent="0.35">
      <c r="A17" s="4" t="s">
        <v>13</v>
      </c>
      <c r="B17" s="4">
        <f>COUNT(A4:A14)</f>
        <v>11</v>
      </c>
      <c r="F17" s="11">
        <f>G13</f>
        <v>-2.0999999999999996</v>
      </c>
      <c r="G17" s="13">
        <f>H13</f>
        <v>6.8181818181818183</v>
      </c>
      <c r="I17" s="16">
        <f>I13</f>
        <v>15.345454545454547</v>
      </c>
      <c r="K17" s="16">
        <v>3.7584154829361696</v>
      </c>
    </row>
    <row r="19" spans="1:11" x14ac:dyDescent="0.35">
      <c r="F19" t="s">
        <v>14</v>
      </c>
      <c r="G19" s="15">
        <f>C15-MMULT(A15:B15,G20:G21)</f>
        <v>1.7514036585681296</v>
      </c>
    </row>
    <row r="20" spans="1:11" x14ac:dyDescent="0.35">
      <c r="F20" t="s">
        <v>6</v>
      </c>
      <c r="G20" s="17">
        <f t="array" ref="G20:G21">MMULT(MINVERSE(G12:H13),I12:I13)</f>
        <v>4.8952883645113729</v>
      </c>
    </row>
    <row r="21" spans="1:11" x14ac:dyDescent="0.35">
      <c r="F21" t="s">
        <v>7</v>
      </c>
      <c r="G21" s="18">
        <v>3.7584154829361696</v>
      </c>
    </row>
    <row r="23" spans="1:11" x14ac:dyDescent="0.35">
      <c r="F23" s="3" t="s">
        <v>15</v>
      </c>
    </row>
    <row r="25" spans="1:11" x14ac:dyDescent="0.35">
      <c r="G25" s="5" t="s">
        <v>1</v>
      </c>
      <c r="H25" s="5" t="s">
        <v>2</v>
      </c>
      <c r="I25" s="5" t="s">
        <v>3</v>
      </c>
    </row>
    <row r="26" spans="1:11" x14ac:dyDescent="0.35">
      <c r="F26" t="s">
        <v>1</v>
      </c>
      <c r="G26" s="6" t="e">
        <f t="array" aca="1" ref="G26:I28" ca="1">COV(A4:C14)</f>
        <v>#NAME?</v>
      </c>
      <c r="H26" s="7" t="e">
        <f ca="1"/>
        <v>#NAME?</v>
      </c>
      <c r="I26" s="8" t="e">
        <f ca="1"/>
        <v>#NAME?</v>
      </c>
    </row>
    <row r="27" spans="1:11" x14ac:dyDescent="0.35">
      <c r="F27" t="s">
        <v>2</v>
      </c>
      <c r="G27" s="9" t="e">
        <f ca="1"/>
        <v>#NAME?</v>
      </c>
      <c r="H27" t="e">
        <f ca="1"/>
        <v>#NAME?</v>
      </c>
      <c r="I27" s="10" t="e">
        <f ca="1"/>
        <v>#NAME?</v>
      </c>
    </row>
    <row r="28" spans="1:11" x14ac:dyDescent="0.35">
      <c r="F28" t="s">
        <v>3</v>
      </c>
      <c r="G28" s="11" t="e">
        <f ca="1"/>
        <v>#NAME?</v>
      </c>
      <c r="H28" s="12" t="e">
        <f ca="1"/>
        <v>#NAME?</v>
      </c>
      <c r="I28" s="13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2025-11-04T15:48:53Z</dcterms:created>
  <dcterms:modified xsi:type="dcterms:W3CDTF">2025-11-04T15:51:31Z</dcterms:modified>
</cp:coreProperties>
</file>