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782F29F6-4847-434B-B009-118A60646CC2}" xr6:coauthVersionLast="47" xr6:coauthVersionMax="47" xr10:uidLastSave="{00000000-0000-0000-0000-000000000000}"/>
  <bookViews>
    <workbookView xWindow="-110" yWindow="-110" windowWidth="19420" windowHeight="10300" xr2:uid="{BE7353F1-D600-462C-BA56-83368551ECA3}"/>
  </bookViews>
  <sheets>
    <sheet name="Title" sheetId="2" r:id="rId1"/>
    <sheet name="Shapely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I13" i="1"/>
  <c r="G13" i="1" a="1"/>
  <c r="G13" i="1" s="1"/>
  <c r="I11" i="1"/>
  <c r="G11" i="1"/>
  <c r="I10" i="1"/>
  <c r="G10" i="1"/>
  <c r="M13" i="1" s="1"/>
  <c r="I9" i="1"/>
  <c r="G9" i="1"/>
  <c r="N12" i="1" s="1"/>
  <c r="I8" i="1"/>
  <c r="G8" i="1"/>
  <c r="M19" i="1" s="1"/>
  <c r="I7" i="1"/>
  <c r="G7" i="1"/>
  <c r="N16" i="1" s="1"/>
  <c r="O16" i="1" s="1"/>
  <c r="Q16" i="1" s="1"/>
  <c r="Q20" i="1" s="1"/>
  <c r="I6" i="1"/>
  <c r="G6" i="1"/>
  <c r="N10" i="1" s="1"/>
  <c r="I5" i="1"/>
  <c r="G5" i="1"/>
  <c r="P19" i="1"/>
  <c r="N19" i="1"/>
  <c r="P18" i="1"/>
  <c r="N18" i="1"/>
  <c r="P17" i="1"/>
  <c r="N17" i="1"/>
  <c r="P16" i="1"/>
  <c r="M16" i="1"/>
  <c r="P13" i="1"/>
  <c r="P12" i="1"/>
  <c r="P11" i="1"/>
  <c r="N7" i="1"/>
  <c r="P10" i="1"/>
  <c r="M10" i="1"/>
  <c r="P7" i="1"/>
  <c r="P6" i="1"/>
  <c r="P5" i="1"/>
  <c r="M11" i="1"/>
  <c r="P4" i="1"/>
  <c r="N4" i="1"/>
  <c r="O4" i="1" s="1"/>
  <c r="Q4" i="1" s="1"/>
  <c r="Q8" i="1" s="1"/>
  <c r="M4" i="1"/>
  <c r="M5" i="1" l="1"/>
  <c r="M18" i="1"/>
  <c r="O18" i="1" s="1"/>
  <c r="Q18" i="1" s="1"/>
  <c r="G14" i="1"/>
  <c r="G15" i="1"/>
  <c r="O10" i="1"/>
  <c r="Q10" i="1" s="1"/>
  <c r="Q14" i="1" s="1"/>
  <c r="Q22" i="1" s="1"/>
  <c r="N5" i="1"/>
  <c r="N11" i="1"/>
  <c r="M6" i="1"/>
  <c r="M12" i="1"/>
  <c r="O12" i="1" s="1"/>
  <c r="Q12" i="1" s="1"/>
  <c r="O19" i="1"/>
  <c r="Q19" i="1" s="1"/>
  <c r="N6" i="1"/>
  <c r="O6" i="1" s="1"/>
  <c r="Q6" i="1" s="1"/>
  <c r="O11" i="1"/>
  <c r="Q11" i="1" s="1"/>
  <c r="N13" i="1"/>
  <c r="O13" i="1" s="1"/>
  <c r="Q13" i="1" s="1"/>
  <c r="M17" i="1"/>
  <c r="O17" i="1" s="1"/>
  <c r="Q17" i="1" s="1"/>
  <c r="G16" i="1"/>
  <c r="M7" i="1"/>
  <c r="O7" i="1" s="1"/>
  <c r="Q7" i="1" s="1"/>
  <c r="O5" i="1" l="1"/>
  <c r="Q5" i="1" s="1"/>
  <c r="S14" i="1"/>
  <c r="S20" i="1"/>
  <c r="S8" i="1"/>
</calcChain>
</file>

<file path=xl/sharedStrings.xml><?xml version="1.0" encoding="utf-8"?>
<sst xmlns="http://schemas.openxmlformats.org/spreadsheetml/2006/main" count="22" uniqueCount="18">
  <si>
    <t>Shapely-Owen</t>
  </si>
  <si>
    <t>x1</t>
  </si>
  <si>
    <t>x2</t>
  </si>
  <si>
    <t>x3</t>
  </si>
  <si>
    <t>y</t>
  </si>
  <si>
    <t>r-sq</t>
  </si>
  <si>
    <t>w/o</t>
  </si>
  <si>
    <t>with</t>
  </si>
  <si>
    <t>r-sq w/o</t>
  </si>
  <si>
    <t>r-sq w/</t>
  </si>
  <si>
    <t>diff</t>
  </si>
  <si>
    <t>weight</t>
  </si>
  <si>
    <t>w*d</t>
  </si>
  <si>
    <t>tot</t>
  </si>
  <si>
    <t>Real Statistics Using Excel</t>
  </si>
  <si>
    <t>Updated</t>
  </si>
  <si>
    <t>Copyright © 2013 - 2025 Charles Zaiontz</t>
  </si>
  <si>
    <t>Shapley-Owen Decomposition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</si>
</sst>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0" xfId="0" applyFill="1"/>
    <xf numFmtId="0" fontId="0" fillId="0" borderId="0" xfId="0" applyAlignment="1">
      <alignment horizontal="right"/>
    </xf>
    <xf numFmtId="0" fontId="0" fillId="2" borderId="12" xfId="0" applyFill="1" applyBorder="1"/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94210-FD62-479C-B54B-9EEC05BC4427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14</v>
      </c>
    </row>
    <row r="2" spans="1:2" x14ac:dyDescent="0.35">
      <c r="A2" t="s">
        <v>17</v>
      </c>
    </row>
    <row r="4" spans="1:2" x14ac:dyDescent="0.35">
      <c r="A4" t="s">
        <v>15</v>
      </c>
      <c r="B4" s="17">
        <v>45941</v>
      </c>
    </row>
    <row r="6" spans="1:2" x14ac:dyDescent="0.35">
      <c r="A6" s="1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387B1-0599-4BCE-AC0E-1494A60B5B84}">
  <sheetPr codeName="Sheet20"/>
  <dimension ref="A1:S22"/>
  <sheetViews>
    <sheetView workbookViewId="0"/>
  </sheetViews>
  <sheetFormatPr defaultRowHeight="14.5" x14ac:dyDescent="0.35"/>
  <cols>
    <col min="1" max="4" width="6.453125" customWidth="1"/>
    <col min="5" max="6" width="4.7265625" customWidth="1"/>
    <col min="8" max="8" width="2.26953125" customWidth="1"/>
    <col min="9" max="9" width="25" customWidth="1"/>
    <col min="10" max="12" width="4.7265625" customWidth="1"/>
  </cols>
  <sheetData>
    <row r="1" spans="1:19" x14ac:dyDescent="0.35">
      <c r="A1" s="1" t="s">
        <v>0</v>
      </c>
    </row>
    <row r="3" spans="1:19" x14ac:dyDescent="0.3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2" t="s">
        <v>10</v>
      </c>
      <c r="P3" s="2" t="s">
        <v>11</v>
      </c>
      <c r="Q3" s="2" t="s">
        <v>12</v>
      </c>
    </row>
    <row r="4" spans="1:19" x14ac:dyDescent="0.35">
      <c r="A4" s="3">
        <v>7</v>
      </c>
      <c r="B4" s="4">
        <v>3</v>
      </c>
      <c r="C4" s="5">
        <v>6</v>
      </c>
      <c r="D4" s="5">
        <v>23</v>
      </c>
      <c r="F4">
        <v>0</v>
      </c>
      <c r="G4" s="6">
        <v>0</v>
      </c>
      <c r="K4" s="3">
        <v>0</v>
      </c>
      <c r="L4" s="4">
        <v>1</v>
      </c>
      <c r="M4" s="3">
        <f t="shared" ref="M4:N7" si="0">INDEX($G$4:$G$11,MATCH(K4,$F$4:$F$11,0))</f>
        <v>0</v>
      </c>
      <c r="N4" s="4" t="e">
        <f t="shared" ca="1" si="0"/>
        <v>#NAME?</v>
      </c>
      <c r="O4" s="5" t="e">
        <f ca="1">N4-M4</f>
        <v>#NAME?</v>
      </c>
      <c r="P4" s="4">
        <f>1/3</f>
        <v>0.33333333333333331</v>
      </c>
      <c r="Q4" s="6" t="e">
        <f ca="1">O4*P4</f>
        <v>#NAME?</v>
      </c>
    </row>
    <row r="5" spans="1:19" x14ac:dyDescent="0.35">
      <c r="A5" s="7">
        <v>9</v>
      </c>
      <c r="B5">
        <v>4</v>
      </c>
      <c r="C5" s="8">
        <v>8</v>
      </c>
      <c r="D5" s="8">
        <v>45</v>
      </c>
      <c r="F5">
        <v>1</v>
      </c>
      <c r="G5" s="9" t="e">
        <f ca="1">RSquare(A4:A8,D4:D8)</f>
        <v>#NAME?</v>
      </c>
      <c r="I5" t="e">
        <f ca="1">FTEXT(G5)</f>
        <v>#NAME?</v>
      </c>
      <c r="K5" s="7">
        <v>2</v>
      </c>
      <c r="L5">
        <v>12</v>
      </c>
      <c r="M5" s="7" t="e">
        <f t="shared" ca="1" si="0"/>
        <v>#NAME?</v>
      </c>
      <c r="N5" t="e">
        <f t="shared" ca="1" si="0"/>
        <v>#NAME?</v>
      </c>
      <c r="O5" s="8" t="e">
        <f ca="1">N5-M5</f>
        <v>#NAME?</v>
      </c>
      <c r="P5">
        <f>1/6</f>
        <v>0.16666666666666666</v>
      </c>
      <c r="Q5" s="9" t="e">
        <f ca="1">O5*P5</f>
        <v>#NAME?</v>
      </c>
    </row>
    <row r="6" spans="1:19" x14ac:dyDescent="0.35">
      <c r="A6" s="7">
        <v>12</v>
      </c>
      <c r="B6">
        <v>5</v>
      </c>
      <c r="C6" s="8">
        <v>9</v>
      </c>
      <c r="D6" s="8">
        <v>68</v>
      </c>
      <c r="F6">
        <v>2</v>
      </c>
      <c r="G6" s="9" t="e">
        <f ca="1">RSquare(B4:B8,D4:D8)</f>
        <v>#NAME?</v>
      </c>
      <c r="I6" t="e">
        <f ca="1">FTEXT(G6)</f>
        <v>#NAME?</v>
      </c>
      <c r="K6" s="7">
        <v>3</v>
      </c>
      <c r="L6">
        <v>13</v>
      </c>
      <c r="M6" s="7" t="e">
        <f t="shared" ca="1" si="0"/>
        <v>#NAME?</v>
      </c>
      <c r="N6" t="e">
        <f t="shared" ca="1" si="0"/>
        <v>#NAME?</v>
      </c>
      <c r="O6" s="8" t="e">
        <f ca="1">N6-M6</f>
        <v>#NAME?</v>
      </c>
      <c r="P6">
        <f>1/6</f>
        <v>0.16666666666666666</v>
      </c>
      <c r="Q6" s="9" t="e">
        <f ca="1">O6*P6</f>
        <v>#NAME?</v>
      </c>
    </row>
    <row r="7" spans="1:19" x14ac:dyDescent="0.35">
      <c r="A7" s="7">
        <v>10</v>
      </c>
      <c r="B7">
        <v>8</v>
      </c>
      <c r="C7" s="8">
        <v>12</v>
      </c>
      <c r="D7" s="8">
        <v>59</v>
      </c>
      <c r="F7">
        <v>3</v>
      </c>
      <c r="G7" s="9" t="e">
        <f ca="1">RSquare(C4:C8,D4:D8)</f>
        <v>#NAME?</v>
      </c>
      <c r="I7" t="e">
        <f ca="1">FTEXT(G7)</f>
        <v>#NAME?</v>
      </c>
      <c r="K7" s="10">
        <v>23</v>
      </c>
      <c r="L7" s="11">
        <v>123</v>
      </c>
      <c r="M7" s="10" t="e">
        <f t="shared" ca="1" si="0"/>
        <v>#NAME?</v>
      </c>
      <c r="N7" s="11" t="e">
        <f t="shared" ca="1" si="0"/>
        <v>#NAME?</v>
      </c>
      <c r="O7" s="12" t="e">
        <f ca="1">N7-M7</f>
        <v>#NAME?</v>
      </c>
      <c r="P7" s="11">
        <f>1/3</f>
        <v>0.33333333333333331</v>
      </c>
      <c r="Q7" s="13" t="e">
        <f ca="1">O7*P7</f>
        <v>#NAME?</v>
      </c>
    </row>
    <row r="8" spans="1:19" x14ac:dyDescent="0.35">
      <c r="A8" s="10">
        <v>20</v>
      </c>
      <c r="B8" s="11">
        <v>9</v>
      </c>
      <c r="C8" s="12">
        <v>23</v>
      </c>
      <c r="D8" s="12">
        <v>89</v>
      </c>
      <c r="F8">
        <v>12</v>
      </c>
      <c r="G8" s="9" t="e">
        <f ca="1">RSquare(A4:B8,D4:D8)</f>
        <v>#NAME?</v>
      </c>
      <c r="I8" t="e">
        <f ca="1">FTEXT(G8)</f>
        <v>#NAME?</v>
      </c>
      <c r="L8">
        <v>1</v>
      </c>
      <c r="Q8" s="14" t="e">
        <f ca="1">SUM(Q4:Q7)</f>
        <v>#NAME?</v>
      </c>
      <c r="S8" t="e">
        <f ca="1">Q8/Q22</f>
        <v>#NAME?</v>
      </c>
    </row>
    <row r="9" spans="1:19" x14ac:dyDescent="0.35">
      <c r="F9">
        <v>23</v>
      </c>
      <c r="G9" s="9" t="e">
        <f ca="1">RSquare(B4:C8,D4:D8)</f>
        <v>#NAME?</v>
      </c>
      <c r="I9" t="e">
        <f ca="1">FTEXT(G9)</f>
        <v>#NAME?</v>
      </c>
    </row>
    <row r="10" spans="1:19" x14ac:dyDescent="0.35">
      <c r="B10" s="2" t="s">
        <v>1</v>
      </c>
      <c r="C10" s="2" t="s">
        <v>3</v>
      </c>
      <c r="D10" s="2" t="s">
        <v>4</v>
      </c>
      <c r="F10">
        <v>13</v>
      </c>
      <c r="G10" s="9" t="e">
        <f ca="1">RSquare(B11:C15,D11:D15)</f>
        <v>#NAME?</v>
      </c>
      <c r="I10" t="e">
        <f ca="1">FTEXT(G10)</f>
        <v>#NAME?</v>
      </c>
      <c r="K10" s="3">
        <v>0</v>
      </c>
      <c r="L10" s="4">
        <v>2</v>
      </c>
      <c r="M10" s="3">
        <f t="shared" ref="M10:N13" si="1">INDEX($G$4:$G$11,MATCH(K10,$F$4:$F$11,0))</f>
        <v>0</v>
      </c>
      <c r="N10" s="4" t="e">
        <f t="shared" ca="1" si="1"/>
        <v>#NAME?</v>
      </c>
      <c r="O10" s="5" t="e">
        <f ca="1">N10-M10</f>
        <v>#NAME?</v>
      </c>
      <c r="P10" s="4">
        <f>1/3</f>
        <v>0.33333333333333331</v>
      </c>
      <c r="Q10" s="6" t="e">
        <f ca="1">O10*P10</f>
        <v>#NAME?</v>
      </c>
    </row>
    <row r="11" spans="1:19" x14ac:dyDescent="0.35">
      <c r="B11" s="3">
        <v>7</v>
      </c>
      <c r="C11" s="5">
        <v>6</v>
      </c>
      <c r="D11" s="5">
        <v>23</v>
      </c>
      <c r="F11">
        <v>123</v>
      </c>
      <c r="G11" s="13" t="e">
        <f ca="1">RSquare(A4:C8,D4:D8)</f>
        <v>#NAME?</v>
      </c>
      <c r="I11" t="e">
        <f ca="1">FTEXT(G11)</f>
        <v>#NAME?</v>
      </c>
      <c r="K11" s="7">
        <v>1</v>
      </c>
      <c r="L11">
        <v>12</v>
      </c>
      <c r="M11" s="7" t="e">
        <f t="shared" ca="1" si="1"/>
        <v>#NAME?</v>
      </c>
      <c r="N11" t="e">
        <f t="shared" ca="1" si="1"/>
        <v>#NAME?</v>
      </c>
      <c r="O11" s="8" t="e">
        <f ca="1">N11-M11</f>
        <v>#NAME?</v>
      </c>
      <c r="P11">
        <f>1/6</f>
        <v>0.16666666666666666</v>
      </c>
      <c r="Q11" s="9" t="e">
        <f ca="1">O11*P11</f>
        <v>#NAME?</v>
      </c>
    </row>
    <row r="12" spans="1:19" x14ac:dyDescent="0.35">
      <c r="B12" s="7">
        <v>9</v>
      </c>
      <c r="C12" s="8">
        <v>8</v>
      </c>
      <c r="D12" s="8">
        <v>45</v>
      </c>
      <c r="K12" s="7">
        <v>3</v>
      </c>
      <c r="L12">
        <v>23</v>
      </c>
      <c r="M12" s="7" t="e">
        <f t="shared" ca="1" si="1"/>
        <v>#NAME?</v>
      </c>
      <c r="N12" t="e">
        <f t="shared" ca="1" si="1"/>
        <v>#NAME?</v>
      </c>
      <c r="O12" s="8" t="e">
        <f ca="1">N12-M12</f>
        <v>#NAME?</v>
      </c>
      <c r="P12">
        <f>1/6</f>
        <v>0.16666666666666666</v>
      </c>
      <c r="Q12" s="9" t="e">
        <f ca="1">O12*P12</f>
        <v>#NAME?</v>
      </c>
    </row>
    <row r="13" spans="1:19" x14ac:dyDescent="0.35">
      <c r="B13" s="7">
        <v>12</v>
      </c>
      <c r="C13" s="8">
        <v>9</v>
      </c>
      <c r="D13" s="8">
        <v>68</v>
      </c>
      <c r="F13">
        <v>1</v>
      </c>
      <c r="G13" s="6" t="e">
        <f t="array" aca="1" ref="G13:G15" ca="1">Shapely(A4:C8,D4:D8)</f>
        <v>#NAME?</v>
      </c>
      <c r="I13" t="e">
        <f ca="1">FTEXT(G13)</f>
        <v>#NAME?</v>
      </c>
      <c r="K13" s="10">
        <v>13</v>
      </c>
      <c r="L13" s="11">
        <v>123</v>
      </c>
      <c r="M13" s="10" t="e">
        <f t="shared" ca="1" si="1"/>
        <v>#NAME?</v>
      </c>
      <c r="N13" s="11" t="e">
        <f t="shared" ca="1" si="1"/>
        <v>#NAME?</v>
      </c>
      <c r="O13" s="12" t="e">
        <f ca="1">N13-M13</f>
        <v>#NAME?</v>
      </c>
      <c r="P13" s="11">
        <f>1/3</f>
        <v>0.33333333333333331</v>
      </c>
      <c r="Q13" s="13" t="e">
        <f ca="1">O13*P13</f>
        <v>#NAME?</v>
      </c>
    </row>
    <row r="14" spans="1:19" x14ac:dyDescent="0.35">
      <c r="B14" s="7">
        <v>10</v>
      </c>
      <c r="C14" s="8">
        <v>12</v>
      </c>
      <c r="D14" s="8">
        <v>59</v>
      </c>
      <c r="F14">
        <v>2</v>
      </c>
      <c r="G14" s="9" t="e">
        <f ca="1"/>
        <v>#NAME?</v>
      </c>
      <c r="L14">
        <v>2</v>
      </c>
      <c r="Q14" s="14" t="e">
        <f ca="1">SUM(Q10:Q13)</f>
        <v>#NAME?</v>
      </c>
      <c r="S14" t="e">
        <f ca="1">Q14/Q22</f>
        <v>#NAME?</v>
      </c>
    </row>
    <row r="15" spans="1:19" x14ac:dyDescent="0.35">
      <c r="B15" s="10">
        <v>20</v>
      </c>
      <c r="C15" s="12">
        <v>23</v>
      </c>
      <c r="D15" s="12">
        <v>89</v>
      </c>
      <c r="F15">
        <v>3</v>
      </c>
      <c r="G15" s="13" t="e">
        <f ca="1"/>
        <v>#NAME?</v>
      </c>
    </row>
    <row r="16" spans="1:19" x14ac:dyDescent="0.35">
      <c r="F16" s="15" t="s">
        <v>13</v>
      </c>
      <c r="G16" t="e">
        <f ca="1">SUM(G13:G15)</f>
        <v>#NAME?</v>
      </c>
      <c r="I16" t="e">
        <f ca="1">FTEXT(G16)</f>
        <v>#NAME?</v>
      </c>
      <c r="K16" s="3">
        <v>0</v>
      </c>
      <c r="L16" s="4">
        <v>3</v>
      </c>
      <c r="M16" s="3">
        <f t="shared" ref="M16:N19" si="2">INDEX($G$4:$G$11,MATCH(K16,$F$4:$F$11,0))</f>
        <v>0</v>
      </c>
      <c r="N16" s="4" t="e">
        <f t="shared" ca="1" si="2"/>
        <v>#NAME?</v>
      </c>
      <c r="O16" s="5" t="e">
        <f ca="1">N16-M16</f>
        <v>#NAME?</v>
      </c>
      <c r="P16" s="4">
        <f>1/3</f>
        <v>0.33333333333333331</v>
      </c>
      <c r="Q16" s="6" t="e">
        <f ca="1">O16*P16</f>
        <v>#NAME?</v>
      </c>
    </row>
    <row r="17" spans="11:19" x14ac:dyDescent="0.35">
      <c r="K17" s="7">
        <v>1</v>
      </c>
      <c r="L17">
        <v>13</v>
      </c>
      <c r="M17" s="7" t="e">
        <f t="shared" ca="1" si="2"/>
        <v>#NAME?</v>
      </c>
      <c r="N17" t="e">
        <f t="shared" ca="1" si="2"/>
        <v>#NAME?</v>
      </c>
      <c r="O17" s="8" t="e">
        <f ca="1">N17-M17</f>
        <v>#NAME?</v>
      </c>
      <c r="P17">
        <f>1/6</f>
        <v>0.16666666666666666</v>
      </c>
      <c r="Q17" s="9" t="e">
        <f ca="1">O17*P17</f>
        <v>#NAME?</v>
      </c>
    </row>
    <row r="18" spans="11:19" x14ac:dyDescent="0.35">
      <c r="K18" s="7">
        <v>2</v>
      </c>
      <c r="L18">
        <v>23</v>
      </c>
      <c r="M18" s="7" t="e">
        <f t="shared" ca="1" si="2"/>
        <v>#NAME?</v>
      </c>
      <c r="N18" t="e">
        <f t="shared" ca="1" si="2"/>
        <v>#NAME?</v>
      </c>
      <c r="O18" s="8" t="e">
        <f ca="1">N18-M18</f>
        <v>#NAME?</v>
      </c>
      <c r="P18">
        <f>1/6</f>
        <v>0.16666666666666666</v>
      </c>
      <c r="Q18" s="9" t="e">
        <f ca="1">O18*P18</f>
        <v>#NAME?</v>
      </c>
    </row>
    <row r="19" spans="11:19" x14ac:dyDescent="0.35">
      <c r="K19" s="10">
        <v>12</v>
      </c>
      <c r="L19" s="11">
        <v>123</v>
      </c>
      <c r="M19" s="10" t="e">
        <f t="shared" ca="1" si="2"/>
        <v>#NAME?</v>
      </c>
      <c r="N19" s="11" t="e">
        <f t="shared" ca="1" si="2"/>
        <v>#NAME?</v>
      </c>
      <c r="O19" s="12" t="e">
        <f ca="1">N19-M19</f>
        <v>#NAME?</v>
      </c>
      <c r="P19" s="11">
        <f>1/3</f>
        <v>0.33333333333333331</v>
      </c>
      <c r="Q19" s="13" t="e">
        <f ca="1">O19*P19</f>
        <v>#NAME?</v>
      </c>
    </row>
    <row r="20" spans="11:19" x14ac:dyDescent="0.35">
      <c r="L20">
        <v>3</v>
      </c>
      <c r="Q20" s="14" t="e">
        <f ca="1">SUM(Q16:Q19)</f>
        <v>#NAME?</v>
      </c>
      <c r="S20" t="e">
        <f ca="1">Q20/Q22</f>
        <v>#NAME?</v>
      </c>
    </row>
    <row r="22" spans="11:19" x14ac:dyDescent="0.35">
      <c r="L22" s="15" t="s">
        <v>13</v>
      </c>
      <c r="Q22" s="16" t="e">
        <f ca="1">Q8+Q14+Q20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Shapely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2025-10-11T16:14:04Z</dcterms:created>
  <dcterms:modified xsi:type="dcterms:W3CDTF">2025-10-11T16:16:35Z</dcterms:modified>
</cp:coreProperties>
</file>