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FC2959EA-1CB0-4A87-A617-0FE5CFD87FDA}" xr6:coauthVersionLast="47" xr6:coauthVersionMax="47" xr10:uidLastSave="{00000000-0000-0000-0000-000000000000}"/>
  <bookViews>
    <workbookView xWindow="-110" yWindow="-110" windowWidth="19420" windowHeight="10300" xr2:uid="{9DCFCCF2-0424-4116-B4F2-A0C2D23C04C2}"/>
  </bookViews>
  <sheets>
    <sheet name="Title" sheetId="3" r:id="rId1"/>
    <sheet name="Fact PCA" sheetId="1" r:id="rId2"/>
    <sheet name="Fact PAF" sheetId="2" r:id="rId3"/>
  </sheets>
  <externalReferences>
    <externalReference r:id="rId4"/>
    <externalReference r:id="rId5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3" i="2" l="1" a="1"/>
  <c r="N171" i="2" s="1"/>
  <c r="M108" i="2" a="1"/>
  <c r="Q117" i="2" s="1"/>
  <c r="M91" i="2" a="1"/>
  <c r="O91" i="2" s="1"/>
  <c r="M86" i="2" a="1"/>
  <c r="T86" i="2" s="1"/>
  <c r="M59" i="2" a="1"/>
  <c r="R68" i="2" s="1"/>
  <c r="W28" i="2" a="1"/>
  <c r="W29" i="2" s="1"/>
  <c r="M14" i="2" a="1"/>
  <c r="P22" i="2" s="1"/>
  <c r="M114" i="1" a="1"/>
  <c r="N119" i="1" s="1"/>
  <c r="M59" i="1" a="1"/>
  <c r="O68" i="1" s="1"/>
  <c r="W28" i="1" a="1"/>
  <c r="W28" i="1" s="1"/>
  <c r="M14" i="1" a="1"/>
  <c r="T21" i="1" s="1"/>
  <c r="L242" i="2"/>
  <c r="L241" i="2"/>
  <c r="L240" i="2"/>
  <c r="L239" i="2"/>
  <c r="L238" i="2"/>
  <c r="L234" i="2" a="1"/>
  <c r="N233" i="2"/>
  <c r="O233" i="2" s="1"/>
  <c r="P233" i="2" s="1"/>
  <c r="L222" i="2"/>
  <c r="L221" i="2"/>
  <c r="L220" i="2"/>
  <c r="L219" i="2"/>
  <c r="L218" i="2"/>
  <c r="L217" i="2"/>
  <c r="L216" i="2"/>
  <c r="L216" i="2" a="1"/>
  <c r="O215" i="2"/>
  <c r="P215" i="2" s="1"/>
  <c r="N215" i="2"/>
  <c r="L203" i="2" a="1"/>
  <c r="N202" i="2"/>
  <c r="O202" i="2" s="1"/>
  <c r="P202" i="2" s="1"/>
  <c r="L197" i="2"/>
  <c r="L196" i="2"/>
  <c r="L195" i="2"/>
  <c r="L194" i="2"/>
  <c r="L193" i="2"/>
  <c r="L192" i="2"/>
  <c r="L191" i="2"/>
  <c r="L190" i="2" a="1"/>
  <c r="L198" i="2" s="1"/>
  <c r="R189" i="2"/>
  <c r="Q189" i="2"/>
  <c r="M189" i="2" a="1"/>
  <c r="L185" i="2"/>
  <c r="L184" i="2"/>
  <c r="L183" i="2"/>
  <c r="L182" i="2"/>
  <c r="L181" i="2"/>
  <c r="L178" i="2"/>
  <c r="L177" i="2" a="1"/>
  <c r="T176" i="2"/>
  <c r="S176" i="2"/>
  <c r="R176" i="2"/>
  <c r="Q176" i="2"/>
  <c r="M176" i="2" a="1"/>
  <c r="L171" i="2"/>
  <c r="L170" i="2"/>
  <c r="L169" i="2"/>
  <c r="L168" i="2"/>
  <c r="L167" i="2"/>
  <c r="L166" i="2"/>
  <c r="L165" i="2"/>
  <c r="L164" i="2"/>
  <c r="L163" i="2" a="1"/>
  <c r="L163" i="2" s="1"/>
  <c r="P162" i="2"/>
  <c r="O162" i="2"/>
  <c r="N162" i="2"/>
  <c r="L157" i="2"/>
  <c r="L149" i="2" a="1"/>
  <c r="O148" i="2"/>
  <c r="P148" i="2" s="1"/>
  <c r="N148" i="2"/>
  <c r="J129" i="2"/>
  <c r="I129" i="2"/>
  <c r="H129" i="2"/>
  <c r="G129" i="2"/>
  <c r="F129" i="2"/>
  <c r="E129" i="2"/>
  <c r="D129" i="2"/>
  <c r="C129" i="2"/>
  <c r="B129" i="2"/>
  <c r="J128" i="2"/>
  <c r="I128" i="2"/>
  <c r="H128" i="2"/>
  <c r="G128" i="2"/>
  <c r="F128" i="2"/>
  <c r="E128" i="2"/>
  <c r="D128" i="2"/>
  <c r="C128" i="2"/>
  <c r="B128" i="2"/>
  <c r="J127" i="2"/>
  <c r="I127" i="2"/>
  <c r="H127" i="2"/>
  <c r="G127" i="2"/>
  <c r="F127" i="2"/>
  <c r="E127" i="2"/>
  <c r="D127" i="2"/>
  <c r="C127" i="2"/>
  <c r="B127" i="2"/>
  <c r="J126" i="2"/>
  <c r="I126" i="2"/>
  <c r="H126" i="2"/>
  <c r="G126" i="2"/>
  <c r="F126" i="2"/>
  <c r="E126" i="2"/>
  <c r="D126" i="2"/>
  <c r="C126" i="2"/>
  <c r="B126" i="2"/>
  <c r="J125" i="2"/>
  <c r="I125" i="2"/>
  <c r="H125" i="2"/>
  <c r="G125" i="2"/>
  <c r="F125" i="2"/>
  <c r="E125" i="2"/>
  <c r="D125" i="2"/>
  <c r="C125" i="2"/>
  <c r="B125" i="2"/>
  <c r="L130" i="2"/>
  <c r="L129" i="2"/>
  <c r="L128" i="2"/>
  <c r="L127" i="2"/>
  <c r="L125" i="2"/>
  <c r="L122" i="2" a="1"/>
  <c r="O121" i="2"/>
  <c r="P121" i="2" s="1"/>
  <c r="Q121" i="2" s="1"/>
  <c r="R121" i="2" s="1"/>
  <c r="S121" i="2" s="1"/>
  <c r="T121" i="2" s="1"/>
  <c r="U121" i="2" s="1"/>
  <c r="N121" i="2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L103" i="2"/>
  <c r="L100" i="2"/>
  <c r="L96" i="2" a="1"/>
  <c r="M95" i="2" a="1"/>
  <c r="T95" i="2" s="1"/>
  <c r="U90" i="2"/>
  <c r="T90" i="2"/>
  <c r="S90" i="2"/>
  <c r="R90" i="2"/>
  <c r="M90" i="2" a="1"/>
  <c r="R85" i="2"/>
  <c r="Q85" i="2"/>
  <c r="O85" i="2"/>
  <c r="M85" i="2"/>
  <c r="M85" i="2" a="1"/>
  <c r="L81" i="2"/>
  <c r="L80" i="2"/>
  <c r="L79" i="2"/>
  <c r="L78" i="2"/>
  <c r="L77" i="2"/>
  <c r="L76" i="2"/>
  <c r="L75" i="2"/>
  <c r="L73" i="2"/>
  <c r="L73" i="2" a="1"/>
  <c r="L74" i="2" s="1"/>
  <c r="N72" i="2"/>
  <c r="O72" i="2" s="1"/>
  <c r="P72" i="2" s="1"/>
  <c r="Q72" i="2" s="1"/>
  <c r="R72" i="2" s="1"/>
  <c r="S72" i="2" s="1"/>
  <c r="T72" i="2" s="1"/>
  <c r="U72" i="2" s="1"/>
  <c r="U54" i="2"/>
  <c r="T54" i="2"/>
  <c r="O54" i="2"/>
  <c r="N54" i="2"/>
  <c r="M54" i="2"/>
  <c r="M54" i="2" a="1"/>
  <c r="L41" i="2" a="1"/>
  <c r="L43" i="2" s="1"/>
  <c r="U40" i="2"/>
  <c r="T40" i="2"/>
  <c r="S40" i="2"/>
  <c r="M40" i="2" a="1"/>
  <c r="N40" i="2" s="1"/>
  <c r="L36" i="2"/>
  <c r="L35" i="2"/>
  <c r="L34" i="2"/>
  <c r="L33" i="2"/>
  <c r="L31" i="2"/>
  <c r="L30" i="2"/>
  <c r="L28" i="2" a="1"/>
  <c r="L32" i="2" s="1"/>
  <c r="U27" i="2"/>
  <c r="R27" i="2"/>
  <c r="M27" i="2" a="1"/>
  <c r="L21" i="2"/>
  <c r="L20" i="2"/>
  <c r="L19" i="2"/>
  <c r="L18" i="2"/>
  <c r="L14" i="2" a="1"/>
  <c r="L16" i="2" s="1"/>
  <c r="M13" i="2" a="1"/>
  <c r="P13" i="2" s="1"/>
  <c r="U9" i="2"/>
  <c r="T9" i="2"/>
  <c r="S9" i="2"/>
  <c r="R9" i="2"/>
  <c r="Q9" i="2"/>
  <c r="P9" i="2"/>
  <c r="O9" i="2"/>
  <c r="N9" i="2"/>
  <c r="M9" i="2"/>
  <c r="U8" i="2"/>
  <c r="T8" i="2"/>
  <c r="S8" i="2"/>
  <c r="R8" i="2"/>
  <c r="Q8" i="2"/>
  <c r="P8" i="2"/>
  <c r="O8" i="2"/>
  <c r="N8" i="2"/>
  <c r="M8" i="2"/>
  <c r="U7" i="2"/>
  <c r="T7" i="2"/>
  <c r="S7" i="2"/>
  <c r="R7" i="2"/>
  <c r="Q7" i="2"/>
  <c r="P7" i="2"/>
  <c r="O7" i="2"/>
  <c r="N7" i="2"/>
  <c r="M7" i="2"/>
  <c r="U6" i="2"/>
  <c r="T6" i="2"/>
  <c r="S6" i="2"/>
  <c r="R6" i="2"/>
  <c r="Q6" i="2"/>
  <c r="P6" i="2"/>
  <c r="O6" i="2"/>
  <c r="N6" i="2"/>
  <c r="M6" i="2"/>
  <c r="U5" i="2"/>
  <c r="T5" i="2"/>
  <c r="M5" i="2" a="1"/>
  <c r="N5" i="2" s="1"/>
  <c r="L193" i="1"/>
  <c r="L192" i="1"/>
  <c r="L191" i="1"/>
  <c r="L189" i="1"/>
  <c r="L188" i="1"/>
  <c r="L185" i="1" a="1"/>
  <c r="L190" i="1" s="1"/>
  <c r="N184" i="1"/>
  <c r="O184" i="1" s="1"/>
  <c r="P184" i="1" s="1"/>
  <c r="L175" i="1"/>
  <c r="L170" i="1"/>
  <c r="L169" i="1"/>
  <c r="L167" i="1" a="1"/>
  <c r="N166" i="1"/>
  <c r="O166" i="1" s="1"/>
  <c r="P166" i="1" s="1"/>
  <c r="L162" i="1"/>
  <c r="L161" i="1"/>
  <c r="L160" i="1"/>
  <c r="L159" i="1"/>
  <c r="L158" i="1"/>
  <c r="L155" i="1"/>
  <c r="L154" i="1"/>
  <c r="L154" i="1" a="1"/>
  <c r="N153" i="1"/>
  <c r="O153" i="1" s="1"/>
  <c r="P153" i="1" s="1"/>
  <c r="L141" i="1" a="1"/>
  <c r="L141" i="1" s="1"/>
  <c r="U140" i="1"/>
  <c r="T140" i="1"/>
  <c r="S140" i="1"/>
  <c r="R140" i="1"/>
  <c r="Q140" i="1"/>
  <c r="P140" i="1"/>
  <c r="O140" i="1"/>
  <c r="N140" i="1"/>
  <c r="M140" i="1" a="1"/>
  <c r="M140" i="1" s="1"/>
  <c r="J129" i="1"/>
  <c r="I129" i="1"/>
  <c r="H129" i="1"/>
  <c r="G129" i="1"/>
  <c r="F129" i="1"/>
  <c r="E129" i="1"/>
  <c r="D129" i="1"/>
  <c r="C129" i="1"/>
  <c r="B129" i="1"/>
  <c r="L128" i="1" a="1"/>
  <c r="J128" i="1"/>
  <c r="I128" i="1"/>
  <c r="H128" i="1"/>
  <c r="G128" i="1"/>
  <c r="F128" i="1"/>
  <c r="E128" i="1"/>
  <c r="D128" i="1"/>
  <c r="C128" i="1"/>
  <c r="B128" i="1"/>
  <c r="U127" i="1"/>
  <c r="T127" i="1"/>
  <c r="S127" i="1"/>
  <c r="R127" i="1"/>
  <c r="Q127" i="1"/>
  <c r="P127" i="1"/>
  <c r="O127" i="1"/>
  <c r="N127" i="1"/>
  <c r="M127" i="1" a="1"/>
  <c r="M127" i="1" s="1"/>
  <c r="J127" i="1"/>
  <c r="I127" i="1"/>
  <c r="H127" i="1"/>
  <c r="G127" i="1"/>
  <c r="F127" i="1"/>
  <c r="E127" i="1"/>
  <c r="D127" i="1"/>
  <c r="C127" i="1"/>
  <c r="B127" i="1"/>
  <c r="J126" i="1"/>
  <c r="I126" i="1"/>
  <c r="H126" i="1"/>
  <c r="G126" i="1"/>
  <c r="F126" i="1"/>
  <c r="E126" i="1"/>
  <c r="D126" i="1"/>
  <c r="C126" i="1"/>
  <c r="B126" i="1"/>
  <c r="J125" i="1"/>
  <c r="I125" i="1"/>
  <c r="H125" i="1"/>
  <c r="G125" i="1"/>
  <c r="F125" i="1"/>
  <c r="E125" i="1"/>
  <c r="D125" i="1"/>
  <c r="C125" i="1"/>
  <c r="B125" i="1"/>
  <c r="L122" i="1"/>
  <c r="L121" i="1"/>
  <c r="L120" i="1"/>
  <c r="L119" i="1"/>
  <c r="L118" i="1"/>
  <c r="L117" i="1"/>
  <c r="L116" i="1"/>
  <c r="L115" i="1"/>
  <c r="L114" i="1"/>
  <c r="L114" i="1" a="1"/>
  <c r="N113" i="1"/>
  <c r="O113" i="1" s="1"/>
  <c r="P113" i="1" s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L108" i="1"/>
  <c r="L107" i="1"/>
  <c r="L106" i="1"/>
  <c r="L105" i="1"/>
  <c r="L104" i="1"/>
  <c r="L103" i="1"/>
  <c r="L102" i="1"/>
  <c r="L101" i="1"/>
  <c r="L100" i="1" a="1"/>
  <c r="L100" i="1" s="1"/>
  <c r="O99" i="1"/>
  <c r="P99" i="1" s="1"/>
  <c r="N99" i="1"/>
  <c r="L81" i="1"/>
  <c r="L80" i="1"/>
  <c r="L79" i="1"/>
  <c r="L78" i="1"/>
  <c r="L77" i="1"/>
  <c r="L76" i="1"/>
  <c r="L75" i="1"/>
  <c r="L73" i="1" a="1"/>
  <c r="N72" i="1"/>
  <c r="O72" i="1" s="1"/>
  <c r="P72" i="1" s="1"/>
  <c r="Q72" i="1" s="1"/>
  <c r="R72" i="1" s="1"/>
  <c r="S72" i="1" s="1"/>
  <c r="T72" i="1" s="1"/>
  <c r="U72" i="1" s="1"/>
  <c r="U54" i="1"/>
  <c r="T54" i="1"/>
  <c r="M54" i="1" a="1"/>
  <c r="L41" i="1" a="1"/>
  <c r="L42" i="1" s="1"/>
  <c r="U40" i="1"/>
  <c r="T40" i="1"/>
  <c r="O40" i="1"/>
  <c r="N40" i="1"/>
  <c r="M40" i="1"/>
  <c r="M40" i="1" a="1"/>
  <c r="L36" i="1"/>
  <c r="L35" i="1"/>
  <c r="L34" i="1"/>
  <c r="L33" i="1"/>
  <c r="L32" i="1"/>
  <c r="L31" i="1"/>
  <c r="L30" i="1"/>
  <c r="L29" i="1"/>
  <c r="L28" i="1"/>
  <c r="L28" i="1" a="1"/>
  <c r="U27" i="1"/>
  <c r="T27" i="1"/>
  <c r="S27" i="1"/>
  <c r="R27" i="1"/>
  <c r="Q27" i="1"/>
  <c r="P27" i="1"/>
  <c r="O27" i="1"/>
  <c r="M27" i="1" a="1"/>
  <c r="N27" i="1" s="1"/>
  <c r="L14" i="1" a="1"/>
  <c r="L14" i="1" s="1"/>
  <c r="R13" i="1"/>
  <c r="M13" i="1" a="1"/>
  <c r="U9" i="1"/>
  <c r="T9" i="1"/>
  <c r="S9" i="1"/>
  <c r="R9" i="1"/>
  <c r="Q9" i="1"/>
  <c r="P9" i="1"/>
  <c r="O9" i="1"/>
  <c r="N9" i="1"/>
  <c r="M9" i="1"/>
  <c r="U8" i="1"/>
  <c r="T8" i="1"/>
  <c r="S8" i="1"/>
  <c r="R8" i="1"/>
  <c r="Q8" i="1"/>
  <c r="P8" i="1"/>
  <c r="O8" i="1"/>
  <c r="N8" i="1"/>
  <c r="M8" i="1"/>
  <c r="U7" i="1"/>
  <c r="T7" i="1"/>
  <c r="S7" i="1"/>
  <c r="R7" i="1"/>
  <c r="Q7" i="1"/>
  <c r="P7" i="1"/>
  <c r="O7" i="1"/>
  <c r="N7" i="1"/>
  <c r="M7" i="1"/>
  <c r="U6" i="1"/>
  <c r="T6" i="1"/>
  <c r="S6" i="1"/>
  <c r="R6" i="1"/>
  <c r="Q6" i="1"/>
  <c r="P6" i="1"/>
  <c r="O6" i="1"/>
  <c r="N6" i="1"/>
  <c r="M6" i="1"/>
  <c r="U5" i="1"/>
  <c r="T5" i="1"/>
  <c r="S5" i="1"/>
  <c r="R5" i="1"/>
  <c r="Q5" i="1"/>
  <c r="P5" i="1"/>
  <c r="O5" i="1"/>
  <c r="N5" i="1"/>
  <c r="M5" i="1"/>
  <c r="M5" i="1" a="1"/>
  <c r="R109" i="2" l="1"/>
  <c r="S109" i="2"/>
  <c r="S110" i="2"/>
  <c r="Q111" i="2"/>
  <c r="M64" i="2"/>
  <c r="R111" i="2"/>
  <c r="S66" i="2"/>
  <c r="P113" i="2"/>
  <c r="M68" i="2"/>
  <c r="U114" i="2"/>
  <c r="N68" i="2"/>
  <c r="M115" i="2"/>
  <c r="S22" i="1"/>
  <c r="Q68" i="2"/>
  <c r="N115" i="2"/>
  <c r="T22" i="1"/>
  <c r="R115" i="2"/>
  <c r="N21" i="1"/>
  <c r="P21" i="1"/>
  <c r="P68" i="1"/>
  <c r="S62" i="2"/>
  <c r="P110" i="2"/>
  <c r="T17" i="2"/>
  <c r="U61" i="1"/>
  <c r="N18" i="2"/>
  <c r="N62" i="1"/>
  <c r="O18" i="2"/>
  <c r="P115" i="2"/>
  <c r="N16" i="2"/>
  <c r="O62" i="1"/>
  <c r="P18" i="2"/>
  <c r="Q62" i="1"/>
  <c r="P20" i="2"/>
  <c r="P66" i="1"/>
  <c r="Q20" i="2"/>
  <c r="P109" i="2"/>
  <c r="Q115" i="2"/>
  <c r="Q66" i="1"/>
  <c r="T67" i="1"/>
  <c r="Q22" i="2"/>
  <c r="Q112" i="2"/>
  <c r="Q116" i="2"/>
  <c r="R68" i="1"/>
  <c r="N17" i="1"/>
  <c r="P60" i="1"/>
  <c r="T65" i="1"/>
  <c r="Q15" i="2"/>
  <c r="T108" i="2"/>
  <c r="T112" i="2"/>
  <c r="R117" i="2"/>
  <c r="S63" i="1"/>
  <c r="Q68" i="1"/>
  <c r="T63" i="1"/>
  <c r="S116" i="2"/>
  <c r="P17" i="1"/>
  <c r="Q60" i="1"/>
  <c r="U65" i="1"/>
  <c r="R15" i="2"/>
  <c r="Q62" i="2"/>
  <c r="U108" i="2"/>
  <c r="U112" i="2"/>
  <c r="S117" i="2"/>
  <c r="T59" i="1"/>
  <c r="U63" i="1"/>
  <c r="T68" i="1"/>
  <c r="R16" i="1"/>
  <c r="U59" i="1"/>
  <c r="P64" i="1"/>
  <c r="S16" i="1"/>
  <c r="N60" i="1"/>
  <c r="Q64" i="1"/>
  <c r="S112" i="2"/>
  <c r="S18" i="1"/>
  <c r="T61" i="1"/>
  <c r="O66" i="1"/>
  <c r="S15" i="2"/>
  <c r="R62" i="2"/>
  <c r="M109" i="2"/>
  <c r="M113" i="2"/>
  <c r="W31" i="2"/>
  <c r="T18" i="1"/>
  <c r="S64" i="2"/>
  <c r="M111" i="2"/>
  <c r="S113" i="2"/>
  <c r="U116" i="2"/>
  <c r="P15" i="1"/>
  <c r="R20" i="1"/>
  <c r="R59" i="1"/>
  <c r="Q61" i="1"/>
  <c r="Q63" i="1"/>
  <c r="Q65" i="1"/>
  <c r="R67" i="1"/>
  <c r="O122" i="1"/>
  <c r="R20" i="2"/>
  <c r="N62" i="2"/>
  <c r="Q66" i="2"/>
  <c r="Q108" i="2"/>
  <c r="N111" i="2"/>
  <c r="P114" i="2"/>
  <c r="M117" i="2"/>
  <c r="O169" i="2"/>
  <c r="P164" i="2"/>
  <c r="N64" i="2"/>
  <c r="S68" i="2"/>
  <c r="M165" i="2"/>
  <c r="R165" i="2" s="1"/>
  <c r="S165" i="2" s="1"/>
  <c r="T60" i="1"/>
  <c r="R62" i="1"/>
  <c r="R64" i="1"/>
  <c r="T66" i="1"/>
  <c r="U68" i="1"/>
  <c r="M60" i="2"/>
  <c r="Q64" i="2"/>
  <c r="T68" i="2"/>
  <c r="N165" i="2"/>
  <c r="S14" i="1"/>
  <c r="S23" i="1" s="1"/>
  <c r="N19" i="1"/>
  <c r="M59" i="1"/>
  <c r="U60" i="1"/>
  <c r="T62" i="1"/>
  <c r="T64" i="1"/>
  <c r="M67" i="1"/>
  <c r="N60" i="2"/>
  <c r="P167" i="2"/>
  <c r="T14" i="1"/>
  <c r="T23" i="1" s="1"/>
  <c r="O19" i="1"/>
  <c r="N59" i="1"/>
  <c r="M61" i="1"/>
  <c r="M63" i="1"/>
  <c r="U64" i="1"/>
  <c r="N67" i="1"/>
  <c r="O119" i="1"/>
  <c r="Q60" i="2"/>
  <c r="T64" i="2"/>
  <c r="U86" i="2"/>
  <c r="M168" i="2"/>
  <c r="R168" i="2" s="1"/>
  <c r="S168" i="2" s="1"/>
  <c r="N15" i="1"/>
  <c r="P19" i="1"/>
  <c r="O59" i="1"/>
  <c r="N61" i="1"/>
  <c r="N63" i="1"/>
  <c r="M65" i="1"/>
  <c r="O67" i="1"/>
  <c r="P119" i="1"/>
  <c r="S60" i="2"/>
  <c r="N66" i="2"/>
  <c r="U110" i="2"/>
  <c r="R113" i="2"/>
  <c r="T116" i="2"/>
  <c r="M169" i="2"/>
  <c r="R169" i="2" s="1"/>
  <c r="S169" i="2" s="1"/>
  <c r="O15" i="1"/>
  <c r="Q20" i="1"/>
  <c r="Q59" i="1"/>
  <c r="O61" i="1"/>
  <c r="O63" i="1"/>
  <c r="N65" i="1"/>
  <c r="Q67" i="1"/>
  <c r="N122" i="1"/>
  <c r="T60" i="2"/>
  <c r="O66" i="2"/>
  <c r="N169" i="2"/>
  <c r="Q16" i="1"/>
  <c r="S20" i="1"/>
  <c r="S59" i="1"/>
  <c r="S61" i="1"/>
  <c r="R63" i="1"/>
  <c r="S65" i="1"/>
  <c r="S67" i="1"/>
  <c r="U20" i="2"/>
  <c r="O62" i="2"/>
  <c r="R66" i="2"/>
  <c r="S108" i="2"/>
  <c r="P111" i="2"/>
  <c r="S114" i="2"/>
  <c r="P117" i="2"/>
  <c r="W33" i="1"/>
  <c r="W36" i="1"/>
  <c r="W35" i="1"/>
  <c r="W31" i="1"/>
  <c r="W34" i="1"/>
  <c r="W32" i="1"/>
  <c r="W30" i="1"/>
  <c r="W29" i="1"/>
  <c r="U91" i="2"/>
  <c r="R91" i="2"/>
  <c r="Q91" i="2"/>
  <c r="P91" i="2"/>
  <c r="M91" i="2"/>
  <c r="W34" i="2"/>
  <c r="W32" i="2"/>
  <c r="U60" i="2"/>
  <c r="T62" i="2"/>
  <c r="U64" i="2"/>
  <c r="T66" i="2"/>
  <c r="U68" i="2"/>
  <c r="N115" i="1"/>
  <c r="P14" i="2"/>
  <c r="P23" i="2" s="1"/>
  <c r="U16" i="2"/>
  <c r="O19" i="2"/>
  <c r="S21" i="2"/>
  <c r="P59" i="2"/>
  <c r="O61" i="2"/>
  <c r="P63" i="2"/>
  <c r="O65" i="2"/>
  <c r="P67" i="2"/>
  <c r="M86" i="2"/>
  <c r="O115" i="1"/>
  <c r="Q14" i="2"/>
  <c r="Q23" i="2" s="1"/>
  <c r="M17" i="2"/>
  <c r="Q19" i="2"/>
  <c r="T21" i="2"/>
  <c r="Q59" i="2"/>
  <c r="P61" i="2"/>
  <c r="Q63" i="2"/>
  <c r="P65" i="2"/>
  <c r="Q67" i="2"/>
  <c r="N86" i="2"/>
  <c r="T109" i="2"/>
  <c r="S111" i="2"/>
  <c r="T113" i="2"/>
  <c r="S115" i="2"/>
  <c r="T117" i="2"/>
  <c r="P16" i="2"/>
  <c r="Q18" i="2"/>
  <c r="M21" i="2"/>
  <c r="N14" i="2"/>
  <c r="N23" i="2" s="1"/>
  <c r="Q16" i="2"/>
  <c r="M19" i="2"/>
  <c r="N21" i="2"/>
  <c r="P114" i="1"/>
  <c r="P123" i="1" s="1"/>
  <c r="O14" i="2"/>
  <c r="O23" i="2" s="1"/>
  <c r="R16" i="2"/>
  <c r="N19" i="2"/>
  <c r="Q21" i="2"/>
  <c r="N59" i="2"/>
  <c r="N61" i="2"/>
  <c r="N63" i="2"/>
  <c r="N65" i="2"/>
  <c r="N67" i="2"/>
  <c r="P117" i="1"/>
  <c r="M15" i="2"/>
  <c r="N17" i="2"/>
  <c r="R19" i="2"/>
  <c r="N22" i="2"/>
  <c r="R59" i="2"/>
  <c r="Q61" i="2"/>
  <c r="R63" i="2"/>
  <c r="Q65" i="2"/>
  <c r="R67" i="2"/>
  <c r="O86" i="2"/>
  <c r="M108" i="2"/>
  <c r="M110" i="2"/>
  <c r="M112" i="2"/>
  <c r="M114" i="2"/>
  <c r="M116" i="2"/>
  <c r="Q17" i="1"/>
  <c r="Q21" i="1"/>
  <c r="N118" i="1"/>
  <c r="N15" i="2"/>
  <c r="Q17" i="2"/>
  <c r="S19" i="2"/>
  <c r="O22" i="2"/>
  <c r="T59" i="2"/>
  <c r="T61" i="2"/>
  <c r="T63" i="2"/>
  <c r="T65" i="2"/>
  <c r="T67" i="2"/>
  <c r="P86" i="2"/>
  <c r="O108" i="2"/>
  <c r="N110" i="2"/>
  <c r="O112" i="2"/>
  <c r="N114" i="2"/>
  <c r="O116" i="2"/>
  <c r="M163" i="2"/>
  <c r="M216" i="2" s="1" a="1"/>
  <c r="O220" i="2" s="1"/>
  <c r="Q14" i="1"/>
  <c r="Q23" i="1" s="1"/>
  <c r="Q18" i="1"/>
  <c r="Q22" i="1"/>
  <c r="R60" i="1"/>
  <c r="P62" i="1"/>
  <c r="N64" i="1"/>
  <c r="N66" i="1"/>
  <c r="N68" i="1"/>
  <c r="O15" i="2"/>
  <c r="S17" i="2"/>
  <c r="N20" i="2"/>
  <c r="U59" i="2"/>
  <c r="M62" i="2"/>
  <c r="U63" i="2"/>
  <c r="M66" i="2"/>
  <c r="U67" i="2"/>
  <c r="S86" i="2"/>
  <c r="P108" i="2"/>
  <c r="O110" i="2"/>
  <c r="P112" i="2"/>
  <c r="O114" i="2"/>
  <c r="P116" i="2"/>
  <c r="N163" i="2"/>
  <c r="N172" i="2" s="1"/>
  <c r="M172" i="2"/>
  <c r="P217" i="2"/>
  <c r="M203" i="2" a="1"/>
  <c r="O208" i="2" s="1"/>
  <c r="N216" i="2"/>
  <c r="M121" i="1"/>
  <c r="R121" i="1" s="1"/>
  <c r="S121" i="1" s="1"/>
  <c r="M118" i="1"/>
  <c r="R118" i="1" s="1"/>
  <c r="S118" i="1" s="1"/>
  <c r="M115" i="1"/>
  <c r="R115" i="1" s="1"/>
  <c r="S115" i="1" s="1"/>
  <c r="O120" i="1"/>
  <c r="O117" i="1"/>
  <c r="O114" i="1"/>
  <c r="O123" i="1" s="1"/>
  <c r="N120" i="1"/>
  <c r="N117" i="1"/>
  <c r="N114" i="1"/>
  <c r="N123" i="1" s="1"/>
  <c r="M122" i="1"/>
  <c r="R122" i="1" s="1"/>
  <c r="S122" i="1" s="1"/>
  <c r="M119" i="1"/>
  <c r="R119" i="1" s="1"/>
  <c r="S119" i="1" s="1"/>
  <c r="M116" i="1"/>
  <c r="R116" i="1" s="1"/>
  <c r="S116" i="1" s="1"/>
  <c r="O118" i="1"/>
  <c r="P122" i="1"/>
  <c r="W33" i="2"/>
  <c r="O163" i="2"/>
  <c r="O172" i="2" s="1"/>
  <c r="N168" i="2"/>
  <c r="U14" i="1"/>
  <c r="U23" i="1" s="1"/>
  <c r="T16" i="1"/>
  <c r="U18" i="1"/>
  <c r="T20" i="1"/>
  <c r="U22" i="1"/>
  <c r="M114" i="1"/>
  <c r="P118" i="1"/>
  <c r="U22" i="2"/>
  <c r="R21" i="2"/>
  <c r="O20" i="2"/>
  <c r="U18" i="2"/>
  <c r="R17" i="2"/>
  <c r="O16" i="2"/>
  <c r="U14" i="2"/>
  <c r="U23" i="2" s="1"/>
  <c r="S22" i="2"/>
  <c r="P21" i="2"/>
  <c r="M20" i="2"/>
  <c r="S18" i="2"/>
  <c r="P17" i="2"/>
  <c r="M16" i="2"/>
  <c r="S14" i="2"/>
  <c r="S23" i="2" s="1"/>
  <c r="R22" i="2"/>
  <c r="O21" i="2"/>
  <c r="U19" i="2"/>
  <c r="R18" i="2"/>
  <c r="O17" i="2"/>
  <c r="U15" i="2"/>
  <c r="R14" i="2"/>
  <c r="R23" i="2" s="1"/>
  <c r="M22" i="2"/>
  <c r="S20" i="2"/>
  <c r="P19" i="2"/>
  <c r="M18" i="2"/>
  <c r="S16" i="2"/>
  <c r="P15" i="2"/>
  <c r="M14" i="2"/>
  <c r="T15" i="2"/>
  <c r="U17" i="2"/>
  <c r="T19" i="2"/>
  <c r="U21" i="2"/>
  <c r="N164" i="2"/>
  <c r="P168" i="2"/>
  <c r="Q15" i="1"/>
  <c r="R17" i="1"/>
  <c r="Q19" i="1"/>
  <c r="R21" i="1"/>
  <c r="P115" i="1"/>
  <c r="M120" i="1"/>
  <c r="P165" i="2"/>
  <c r="N170" i="2"/>
  <c r="T15" i="1"/>
  <c r="T17" i="1"/>
  <c r="T19" i="1"/>
  <c r="N116" i="1"/>
  <c r="P120" i="1"/>
  <c r="T14" i="2"/>
  <c r="T23" i="2" s="1"/>
  <c r="T16" i="2"/>
  <c r="T18" i="2"/>
  <c r="T20" i="2"/>
  <c r="T22" i="2"/>
  <c r="T91" i="2"/>
  <c r="S91" i="2"/>
  <c r="N91" i="2"/>
  <c r="M166" i="2"/>
  <c r="R166" i="2" s="1"/>
  <c r="S166" i="2" s="1"/>
  <c r="P170" i="2"/>
  <c r="R22" i="1"/>
  <c r="O21" i="1"/>
  <c r="U19" i="1"/>
  <c r="R18" i="1"/>
  <c r="O17" i="1"/>
  <c r="U15" i="1"/>
  <c r="R14" i="1"/>
  <c r="R23" i="1" s="1"/>
  <c r="P22" i="1"/>
  <c r="M21" i="1"/>
  <c r="S19" i="1"/>
  <c r="P18" i="1"/>
  <c r="M17" i="1"/>
  <c r="S15" i="1"/>
  <c r="P14" i="1"/>
  <c r="P23" i="1" s="1"/>
  <c r="O22" i="1"/>
  <c r="U20" i="1"/>
  <c r="R19" i="1"/>
  <c r="O18" i="1"/>
  <c r="U16" i="1"/>
  <c r="R15" i="1"/>
  <c r="O14" i="1"/>
  <c r="O23" i="1" s="1"/>
  <c r="S21" i="1"/>
  <c r="P20" i="1"/>
  <c r="M19" i="1"/>
  <c r="S17" i="1"/>
  <c r="P16" i="1"/>
  <c r="M15" i="1"/>
  <c r="M16" i="1"/>
  <c r="U17" i="1"/>
  <c r="M20" i="1"/>
  <c r="U21" i="1"/>
  <c r="O116" i="1"/>
  <c r="N121" i="1"/>
  <c r="W36" i="2"/>
  <c r="W35" i="2"/>
  <c r="W30" i="2"/>
  <c r="N166" i="2"/>
  <c r="M171" i="2"/>
  <c r="R171" i="2" s="1"/>
  <c r="S171" i="2" s="1"/>
  <c r="M14" i="1"/>
  <c r="N16" i="1"/>
  <c r="M18" i="1"/>
  <c r="N20" i="1"/>
  <c r="M22" i="1"/>
  <c r="P116" i="1"/>
  <c r="O121" i="1"/>
  <c r="W28" i="2"/>
  <c r="O166" i="2"/>
  <c r="N14" i="1"/>
  <c r="N23" i="1" s="1"/>
  <c r="O16" i="1"/>
  <c r="N18" i="1"/>
  <c r="O20" i="1"/>
  <c r="N22" i="1"/>
  <c r="M117" i="1"/>
  <c r="R117" i="1" s="1"/>
  <c r="S117" i="1" s="1"/>
  <c r="P121" i="1"/>
  <c r="O170" i="2"/>
  <c r="O167" i="2"/>
  <c r="O164" i="2"/>
  <c r="M170" i="2"/>
  <c r="R170" i="2" s="1"/>
  <c r="S170" i="2" s="1"/>
  <c r="M167" i="2"/>
  <c r="R167" i="2" s="1"/>
  <c r="S167" i="2" s="1"/>
  <c r="M164" i="2"/>
  <c r="R164" i="2" s="1"/>
  <c r="S164" i="2" s="1"/>
  <c r="P169" i="2"/>
  <c r="P166" i="2"/>
  <c r="P163" i="2"/>
  <c r="P172" i="2" s="1"/>
  <c r="O171" i="2"/>
  <c r="O168" i="2"/>
  <c r="O165" i="2"/>
  <c r="N167" i="2"/>
  <c r="P171" i="2"/>
  <c r="P59" i="1"/>
  <c r="S60" i="1"/>
  <c r="M62" i="1"/>
  <c r="P63" i="1"/>
  <c r="S64" i="1"/>
  <c r="M66" i="1"/>
  <c r="P67" i="1"/>
  <c r="S68" i="1"/>
  <c r="S59" i="2"/>
  <c r="M61" i="2"/>
  <c r="P62" i="2"/>
  <c r="S63" i="2"/>
  <c r="M65" i="2"/>
  <c r="P66" i="2"/>
  <c r="S67" i="2"/>
  <c r="R108" i="2"/>
  <c r="U109" i="2"/>
  <c r="O111" i="2"/>
  <c r="R112" i="2"/>
  <c r="U113" i="2"/>
  <c r="O115" i="2"/>
  <c r="R116" i="2"/>
  <c r="U117" i="2"/>
  <c r="O65" i="1"/>
  <c r="R66" i="1"/>
  <c r="U67" i="1"/>
  <c r="O60" i="2"/>
  <c r="R61" i="2"/>
  <c r="U62" i="2"/>
  <c r="O64" i="2"/>
  <c r="R65" i="2"/>
  <c r="U66" i="2"/>
  <c r="O68" i="2"/>
  <c r="Q86" i="2"/>
  <c r="N109" i="2"/>
  <c r="Q110" i="2"/>
  <c r="T111" i="2"/>
  <c r="N113" i="2"/>
  <c r="Q114" i="2"/>
  <c r="T115" i="2"/>
  <c r="N117" i="2"/>
  <c r="M60" i="1"/>
  <c r="P61" i="1"/>
  <c r="S62" i="1"/>
  <c r="M64" i="1"/>
  <c r="P65" i="1"/>
  <c r="S66" i="1"/>
  <c r="M68" i="1"/>
  <c r="M59" i="2"/>
  <c r="P60" i="2"/>
  <c r="S61" i="2"/>
  <c r="M63" i="2"/>
  <c r="P64" i="2"/>
  <c r="S65" i="2"/>
  <c r="M67" i="2"/>
  <c r="P68" i="2"/>
  <c r="R86" i="2"/>
  <c r="O109" i="2"/>
  <c r="R110" i="2"/>
  <c r="U111" i="2"/>
  <c r="O113" i="2"/>
  <c r="R114" i="2"/>
  <c r="U115" i="2"/>
  <c r="O117" i="2"/>
  <c r="O60" i="1"/>
  <c r="R61" i="1"/>
  <c r="U62" i="1"/>
  <c r="O64" i="1"/>
  <c r="R65" i="1"/>
  <c r="U66" i="1"/>
  <c r="O59" i="2"/>
  <c r="R60" i="2"/>
  <c r="U61" i="2"/>
  <c r="O63" i="2"/>
  <c r="R64" i="2"/>
  <c r="U65" i="2"/>
  <c r="O67" i="2"/>
  <c r="N108" i="2"/>
  <c r="Q109" i="2"/>
  <c r="T110" i="2"/>
  <c r="N112" i="2"/>
  <c r="Q113" i="2"/>
  <c r="T114" i="2"/>
  <c r="N116" i="2"/>
  <c r="L208" i="2"/>
  <c r="L207" i="2"/>
  <c r="L206" i="2"/>
  <c r="L211" i="2"/>
  <c r="L210" i="2"/>
  <c r="L205" i="2"/>
  <c r="L204" i="2"/>
  <c r="L209" i="2"/>
  <c r="L203" i="2"/>
  <c r="L143" i="1"/>
  <c r="L142" i="1"/>
  <c r="L149" i="1"/>
  <c r="L147" i="1"/>
  <c r="L146" i="1"/>
  <c r="L148" i="1"/>
  <c r="L145" i="1"/>
  <c r="L17" i="1"/>
  <c r="L21" i="1"/>
  <c r="L19" i="1"/>
  <c r="L16" i="1"/>
  <c r="L15" i="1"/>
  <c r="L22" i="1"/>
  <c r="L20" i="1"/>
  <c r="L18" i="1"/>
  <c r="L144" i="1"/>
  <c r="M13" i="2"/>
  <c r="N13" i="2"/>
  <c r="O13" i="2"/>
  <c r="L41" i="1"/>
  <c r="N13" i="1"/>
  <c r="U13" i="1"/>
  <c r="S13" i="1"/>
  <c r="T13" i="1"/>
  <c r="O27" i="2"/>
  <c r="T27" i="2"/>
  <c r="S27" i="2"/>
  <c r="R95" i="2"/>
  <c r="N54" i="1"/>
  <c r="M54" i="1"/>
  <c r="R54" i="1"/>
  <c r="Q54" i="1"/>
  <c r="P54" i="1"/>
  <c r="O54" i="1"/>
  <c r="P27" i="2"/>
  <c r="U13" i="2"/>
  <c r="T13" i="2"/>
  <c r="S13" i="2"/>
  <c r="R13" i="2"/>
  <c r="L44" i="2"/>
  <c r="L41" i="2"/>
  <c r="L49" i="2"/>
  <c r="L48" i="2"/>
  <c r="L47" i="2"/>
  <c r="L46" i="2"/>
  <c r="L45" i="2"/>
  <c r="L133" i="1"/>
  <c r="L132" i="1"/>
  <c r="L134" i="1"/>
  <c r="L130" i="1"/>
  <c r="L131" i="1"/>
  <c r="L129" i="1"/>
  <c r="L42" i="2"/>
  <c r="L48" i="1"/>
  <c r="L47" i="1"/>
  <c r="L49" i="1"/>
  <c r="L128" i="1"/>
  <c r="Q95" i="2"/>
  <c r="O95" i="2"/>
  <c r="P95" i="2"/>
  <c r="L135" i="1"/>
  <c r="M95" i="2"/>
  <c r="L136" i="1"/>
  <c r="Q13" i="2"/>
  <c r="N95" i="2"/>
  <c r="M13" i="1"/>
  <c r="L43" i="1"/>
  <c r="M27" i="2"/>
  <c r="O13" i="1"/>
  <c r="L44" i="1"/>
  <c r="N27" i="2"/>
  <c r="S95" i="2"/>
  <c r="P13" i="1"/>
  <c r="L45" i="1"/>
  <c r="Q13" i="1"/>
  <c r="R40" i="1"/>
  <c r="S40" i="1"/>
  <c r="Q40" i="1"/>
  <c r="P40" i="1"/>
  <c r="L46" i="1"/>
  <c r="S54" i="1"/>
  <c r="L168" i="1"/>
  <c r="L167" i="1"/>
  <c r="L174" i="1"/>
  <c r="L172" i="1"/>
  <c r="L173" i="1"/>
  <c r="L171" i="1"/>
  <c r="Q27" i="2"/>
  <c r="U95" i="2"/>
  <c r="N176" i="2"/>
  <c r="M176" i="2"/>
  <c r="U176" i="2"/>
  <c r="M27" i="1"/>
  <c r="L186" i="1"/>
  <c r="M90" i="2"/>
  <c r="Q90" i="2"/>
  <c r="P90" i="2"/>
  <c r="O90" i="2"/>
  <c r="L151" i="2"/>
  <c r="L150" i="2"/>
  <c r="L154" i="2"/>
  <c r="L153" i="2"/>
  <c r="L152" i="2"/>
  <c r="L156" i="2"/>
  <c r="L155" i="2"/>
  <c r="O176" i="2"/>
  <c r="S5" i="2"/>
  <c r="R5" i="2"/>
  <c r="Q5" i="2"/>
  <c r="P5" i="2"/>
  <c r="Q40" i="2"/>
  <c r="P40" i="2"/>
  <c r="O40" i="2"/>
  <c r="L185" i="1"/>
  <c r="M5" i="2"/>
  <c r="L22" i="2"/>
  <c r="L15" i="2"/>
  <c r="L14" i="2"/>
  <c r="M40" i="2"/>
  <c r="L74" i="1"/>
  <c r="L73" i="1"/>
  <c r="R120" i="1"/>
  <c r="S120" i="1" s="1"/>
  <c r="L157" i="1"/>
  <c r="L156" i="1"/>
  <c r="L187" i="1"/>
  <c r="O5" i="2"/>
  <c r="L17" i="2"/>
  <c r="R40" i="2"/>
  <c r="N90" i="2"/>
  <c r="L149" i="2"/>
  <c r="P176" i="2"/>
  <c r="L102" i="2"/>
  <c r="L101" i="2"/>
  <c r="L104" i="2"/>
  <c r="L98" i="2"/>
  <c r="L97" i="2"/>
  <c r="L96" i="2"/>
  <c r="P54" i="2"/>
  <c r="S54" i="2"/>
  <c r="R54" i="2"/>
  <c r="Q54" i="2"/>
  <c r="U85" i="2"/>
  <c r="P85" i="2"/>
  <c r="N85" i="2"/>
  <c r="T85" i="2"/>
  <c r="S85" i="2"/>
  <c r="L99" i="2"/>
  <c r="T189" i="2"/>
  <c r="S189" i="2"/>
  <c r="U189" i="2"/>
  <c r="P189" i="2"/>
  <c r="O189" i="2"/>
  <c r="L28" i="2"/>
  <c r="L123" i="2"/>
  <c r="L122" i="2"/>
  <c r="L126" i="2"/>
  <c r="M189" i="2"/>
  <c r="L29" i="2"/>
  <c r="L124" i="2"/>
  <c r="N189" i="2"/>
  <c r="L224" i="2"/>
  <c r="L223" i="2"/>
  <c r="L235" i="2"/>
  <c r="L234" i="2"/>
  <c r="L180" i="2"/>
  <c r="L179" i="2"/>
  <c r="L236" i="2"/>
  <c r="L177" i="2"/>
  <c r="L190" i="2"/>
  <c r="L237" i="2"/>
  <c r="M221" i="2" l="1"/>
  <c r="O217" i="2"/>
  <c r="M217" i="2"/>
  <c r="O221" i="2"/>
  <c r="N222" i="2"/>
  <c r="N218" i="2"/>
  <c r="M218" i="2"/>
  <c r="N221" i="2"/>
  <c r="N224" i="2"/>
  <c r="N220" i="2"/>
  <c r="N223" i="2"/>
  <c r="P211" i="2"/>
  <c r="M224" i="2"/>
  <c r="M203" i="2"/>
  <c r="M220" i="2"/>
  <c r="O224" i="2"/>
  <c r="M223" i="2"/>
  <c r="O219" i="2"/>
  <c r="P216" i="2"/>
  <c r="P220" i="2"/>
  <c r="P223" i="2"/>
  <c r="P222" i="2"/>
  <c r="M206" i="2"/>
  <c r="O218" i="2"/>
  <c r="O216" i="2"/>
  <c r="P224" i="2"/>
  <c r="P218" i="2"/>
  <c r="M222" i="2"/>
  <c r="M219" i="2"/>
  <c r="P219" i="2"/>
  <c r="P208" i="2"/>
  <c r="M216" i="2"/>
  <c r="N219" i="2"/>
  <c r="N217" i="2"/>
  <c r="M208" i="2"/>
  <c r="N205" i="2"/>
  <c r="N209" i="2"/>
  <c r="P205" i="2"/>
  <c r="P221" i="2"/>
  <c r="O223" i="2"/>
  <c r="O222" i="2"/>
  <c r="P203" i="2"/>
  <c r="M209" i="2"/>
  <c r="O203" i="2"/>
  <c r="P204" i="2"/>
  <c r="N208" i="2"/>
  <c r="M234" i="2" a="1"/>
  <c r="M228" i="2" a="1"/>
  <c r="R163" i="2"/>
  <c r="M205" i="2"/>
  <c r="M96" i="2" a="1"/>
  <c r="P207" i="2"/>
  <c r="O211" i="2"/>
  <c r="P206" i="2"/>
  <c r="M211" i="2"/>
  <c r="N206" i="2"/>
  <c r="P210" i="2"/>
  <c r="O205" i="2"/>
  <c r="O209" i="2"/>
  <c r="P209" i="2"/>
  <c r="O207" i="2"/>
  <c r="M207" i="2"/>
  <c r="O206" i="2"/>
  <c r="N211" i="2"/>
  <c r="N203" i="2"/>
  <c r="O210" i="2"/>
  <c r="N210" i="2"/>
  <c r="N204" i="2"/>
  <c r="M210" i="2"/>
  <c r="N207" i="2"/>
  <c r="O204" i="2"/>
  <c r="M204" i="2"/>
  <c r="M179" i="1" a="1"/>
  <c r="M167" i="1" a="1"/>
  <c r="M185" i="1" a="1"/>
  <c r="M73" i="2" a="1"/>
  <c r="R114" i="1"/>
  <c r="M154" i="1" a="1"/>
  <c r="M123" i="1"/>
  <c r="M28" i="1" a="1"/>
  <c r="M23" i="1"/>
  <c r="V23" i="1" s="1"/>
  <c r="M135" i="2" a="1"/>
  <c r="M122" i="2" a="1"/>
  <c r="M73" i="1" a="1"/>
  <c r="M86" i="1" a="1"/>
  <c r="M23" i="2"/>
  <c r="M28" i="2" a="1"/>
  <c r="S163" i="2" l="1"/>
  <c r="S172" i="2" s="1"/>
  <c r="R172" i="2"/>
  <c r="O230" i="2"/>
  <c r="N230" i="2"/>
  <c r="P229" i="2"/>
  <c r="P228" i="2"/>
  <c r="O231" i="2"/>
  <c r="M228" i="2"/>
  <c r="N231" i="2"/>
  <c r="N229" i="2"/>
  <c r="N228" i="2"/>
  <c r="O229" i="2"/>
  <c r="M231" i="2"/>
  <c r="P230" i="2"/>
  <c r="M229" i="2"/>
  <c r="O228" i="2"/>
  <c r="M230" i="2"/>
  <c r="P231" i="2"/>
  <c r="N234" i="2"/>
  <c r="M234" i="2"/>
  <c r="N239" i="2"/>
  <c r="O241" i="2"/>
  <c r="N236" i="2"/>
  <c r="N237" i="2"/>
  <c r="N235" i="2"/>
  <c r="M242" i="2"/>
  <c r="N241" i="2"/>
  <c r="M240" i="2"/>
  <c r="M237" i="2"/>
  <c r="M236" i="2"/>
  <c r="M241" i="2"/>
  <c r="P237" i="2"/>
  <c r="O240" i="2"/>
  <c r="P234" i="2"/>
  <c r="P235" i="2"/>
  <c r="P236" i="2"/>
  <c r="P241" i="2"/>
  <c r="P238" i="2"/>
  <c r="N242" i="2"/>
  <c r="O237" i="2"/>
  <c r="O234" i="2"/>
  <c r="O238" i="2"/>
  <c r="M239" i="2"/>
  <c r="O235" i="2"/>
  <c r="N240" i="2"/>
  <c r="P240" i="2"/>
  <c r="O236" i="2"/>
  <c r="N238" i="2"/>
  <c r="P242" i="2"/>
  <c r="O242" i="2"/>
  <c r="O239" i="2"/>
  <c r="P239" i="2"/>
  <c r="M238" i="2"/>
  <c r="M235" i="2"/>
  <c r="O182" i="1"/>
  <c r="O179" i="1"/>
  <c r="M182" i="1"/>
  <c r="M179" i="1"/>
  <c r="P181" i="1"/>
  <c r="O180" i="1"/>
  <c r="O181" i="1"/>
  <c r="N181" i="1"/>
  <c r="M181" i="1"/>
  <c r="P180" i="1"/>
  <c r="N180" i="1"/>
  <c r="P182" i="1"/>
  <c r="M180" i="1"/>
  <c r="P179" i="1"/>
  <c r="N179" i="1"/>
  <c r="N182" i="1"/>
  <c r="P173" i="1"/>
  <c r="P170" i="1"/>
  <c r="P167" i="1"/>
  <c r="N173" i="1"/>
  <c r="N170" i="1"/>
  <c r="N167" i="1"/>
  <c r="M173" i="1"/>
  <c r="M170" i="1"/>
  <c r="M167" i="1"/>
  <c r="P174" i="1"/>
  <c r="P171" i="1"/>
  <c r="P168" i="1"/>
  <c r="O174" i="1"/>
  <c r="P169" i="1"/>
  <c r="N174" i="1"/>
  <c r="O169" i="1"/>
  <c r="M174" i="1"/>
  <c r="N169" i="1"/>
  <c r="O173" i="1"/>
  <c r="M169" i="1"/>
  <c r="P172" i="1"/>
  <c r="O168" i="1"/>
  <c r="P175" i="1"/>
  <c r="O171" i="1"/>
  <c r="O175" i="1"/>
  <c r="N171" i="1"/>
  <c r="M175" i="1"/>
  <c r="O172" i="1"/>
  <c r="N172" i="1"/>
  <c r="N168" i="1"/>
  <c r="M172" i="1"/>
  <c r="M171" i="1"/>
  <c r="O170" i="1"/>
  <c r="M168" i="1"/>
  <c r="O167" i="1"/>
  <c r="N175" i="1"/>
  <c r="N193" i="1"/>
  <c r="N190" i="1"/>
  <c r="N187" i="1"/>
  <c r="P192" i="1"/>
  <c r="P189" i="1"/>
  <c r="P186" i="1"/>
  <c r="O192" i="1"/>
  <c r="O189" i="1"/>
  <c r="O186" i="1"/>
  <c r="N191" i="1"/>
  <c r="N188" i="1"/>
  <c r="N185" i="1"/>
  <c r="N192" i="1"/>
  <c r="M188" i="1"/>
  <c r="M192" i="1"/>
  <c r="P187" i="1"/>
  <c r="P191" i="1"/>
  <c r="O187" i="1"/>
  <c r="O191" i="1"/>
  <c r="M187" i="1"/>
  <c r="M191" i="1"/>
  <c r="N186" i="1"/>
  <c r="N189" i="1"/>
  <c r="M185" i="1"/>
  <c r="P193" i="1"/>
  <c r="M189" i="1"/>
  <c r="M190" i="1"/>
  <c r="P188" i="1"/>
  <c r="O188" i="1"/>
  <c r="M186" i="1"/>
  <c r="P185" i="1"/>
  <c r="O185" i="1"/>
  <c r="O193" i="1"/>
  <c r="M193" i="1"/>
  <c r="P190" i="1"/>
  <c r="O190" i="1"/>
  <c r="U103" i="2"/>
  <c r="R102" i="2"/>
  <c r="O101" i="2"/>
  <c r="U99" i="2"/>
  <c r="R98" i="2"/>
  <c r="O97" i="2"/>
  <c r="S103" i="2"/>
  <c r="P102" i="2"/>
  <c r="M101" i="2"/>
  <c r="S99" i="2"/>
  <c r="P98" i="2"/>
  <c r="M97" i="2"/>
  <c r="U104" i="2"/>
  <c r="R103" i="2"/>
  <c r="O102" i="2"/>
  <c r="U100" i="2"/>
  <c r="R99" i="2"/>
  <c r="O98" i="2"/>
  <c r="U96" i="2"/>
  <c r="P104" i="2"/>
  <c r="M103" i="2"/>
  <c r="S101" i="2"/>
  <c r="P100" i="2"/>
  <c r="M99" i="2"/>
  <c r="S97" i="2"/>
  <c r="P96" i="2"/>
  <c r="O103" i="2"/>
  <c r="P101" i="2"/>
  <c r="O99" i="2"/>
  <c r="P97" i="2"/>
  <c r="N103" i="2"/>
  <c r="N101" i="2"/>
  <c r="N99" i="2"/>
  <c r="N97" i="2"/>
  <c r="T104" i="2"/>
  <c r="U102" i="2"/>
  <c r="T100" i="2"/>
  <c r="U98" i="2"/>
  <c r="T96" i="2"/>
  <c r="S104" i="2"/>
  <c r="T102" i="2"/>
  <c r="S100" i="2"/>
  <c r="T98" i="2"/>
  <c r="S96" i="2"/>
  <c r="R104" i="2"/>
  <c r="S102" i="2"/>
  <c r="R100" i="2"/>
  <c r="S98" i="2"/>
  <c r="R96" i="2"/>
  <c r="Q104" i="2"/>
  <c r="Q102" i="2"/>
  <c r="M104" i="2"/>
  <c r="U101" i="2"/>
  <c r="M100" i="2"/>
  <c r="U97" i="2"/>
  <c r="M96" i="2"/>
  <c r="T103" i="2"/>
  <c r="T101" i="2"/>
  <c r="T99" i="2"/>
  <c r="T97" i="2"/>
  <c r="N102" i="2"/>
  <c r="R97" i="2"/>
  <c r="M102" i="2"/>
  <c r="Q97" i="2"/>
  <c r="R101" i="2"/>
  <c r="Q96" i="2"/>
  <c r="Q101" i="2"/>
  <c r="O96" i="2"/>
  <c r="Q100" i="2"/>
  <c r="N96" i="2"/>
  <c r="O100" i="2"/>
  <c r="N100" i="2"/>
  <c r="O104" i="2"/>
  <c r="P99" i="2"/>
  <c r="N104" i="2"/>
  <c r="Q98" i="2"/>
  <c r="Q103" i="2"/>
  <c r="N98" i="2"/>
  <c r="P103" i="2"/>
  <c r="M98" i="2"/>
  <c r="Q99" i="2"/>
  <c r="M94" i="1"/>
  <c r="M93" i="1"/>
  <c r="M86" i="1"/>
  <c r="M91" i="1"/>
  <c r="M92" i="1"/>
  <c r="M90" i="1"/>
  <c r="M87" i="1"/>
  <c r="M89" i="1"/>
  <c r="M88" i="1"/>
  <c r="P81" i="1"/>
  <c r="M80" i="1"/>
  <c r="W80" i="1" s="1"/>
  <c r="S78" i="1"/>
  <c r="P77" i="1"/>
  <c r="M76" i="1"/>
  <c r="W76" i="1" s="1"/>
  <c r="S74" i="1"/>
  <c r="P73" i="1"/>
  <c r="U79" i="1"/>
  <c r="O77" i="1"/>
  <c r="U75" i="1"/>
  <c r="O73" i="1"/>
  <c r="O81" i="1"/>
  <c r="R78" i="1"/>
  <c r="R74" i="1"/>
  <c r="R81" i="1"/>
  <c r="T79" i="1"/>
  <c r="O78" i="1"/>
  <c r="S76" i="1"/>
  <c r="N75" i="1"/>
  <c r="R73" i="1"/>
  <c r="N81" i="1"/>
  <c r="M78" i="1"/>
  <c r="W78" i="1" s="1"/>
  <c r="Q81" i="1"/>
  <c r="S79" i="1"/>
  <c r="N78" i="1"/>
  <c r="R76" i="1"/>
  <c r="M75" i="1"/>
  <c r="W75" i="1" s="1"/>
  <c r="Q73" i="1"/>
  <c r="R79" i="1"/>
  <c r="Q76" i="1"/>
  <c r="U74" i="1"/>
  <c r="N73" i="1"/>
  <c r="M81" i="1"/>
  <c r="W81" i="1" s="1"/>
  <c r="Q79" i="1"/>
  <c r="U77" i="1"/>
  <c r="P76" i="1"/>
  <c r="T74" i="1"/>
  <c r="M73" i="1"/>
  <c r="Q80" i="1"/>
  <c r="T77" i="1"/>
  <c r="R75" i="1"/>
  <c r="N80" i="1"/>
  <c r="O75" i="1"/>
  <c r="P79" i="1"/>
  <c r="Q74" i="1"/>
  <c r="U81" i="1"/>
  <c r="O79" i="1"/>
  <c r="M77" i="1"/>
  <c r="W77" i="1" s="1"/>
  <c r="P74" i="1"/>
  <c r="T81" i="1"/>
  <c r="S81" i="1"/>
  <c r="T76" i="1"/>
  <c r="O76" i="1"/>
  <c r="P80" i="1"/>
  <c r="S77" i="1"/>
  <c r="Q75" i="1"/>
  <c r="O80" i="1"/>
  <c r="R77" i="1"/>
  <c r="P75" i="1"/>
  <c r="Q77" i="1"/>
  <c r="N77" i="1"/>
  <c r="N79" i="1"/>
  <c r="U76" i="1"/>
  <c r="O74" i="1"/>
  <c r="M79" i="1"/>
  <c r="W79" i="1" s="1"/>
  <c r="N74" i="1"/>
  <c r="U80" i="1"/>
  <c r="U78" i="1"/>
  <c r="M74" i="1"/>
  <c r="W74" i="1" s="1"/>
  <c r="R80" i="1"/>
  <c r="P78" i="1"/>
  <c r="N76" i="1"/>
  <c r="T75" i="1"/>
  <c r="S73" i="1"/>
  <c r="T78" i="1"/>
  <c r="Q78" i="1"/>
  <c r="S75" i="1"/>
  <c r="U73" i="1"/>
  <c r="T73" i="1"/>
  <c r="T80" i="1"/>
  <c r="S80" i="1"/>
  <c r="P130" i="2"/>
  <c r="M129" i="2"/>
  <c r="W129" i="2" s="1"/>
  <c r="S127" i="2"/>
  <c r="P126" i="2"/>
  <c r="M125" i="2"/>
  <c r="W125" i="2" s="1"/>
  <c r="S123" i="2"/>
  <c r="P122" i="2"/>
  <c r="O130" i="2"/>
  <c r="U128" i="2"/>
  <c r="R127" i="2"/>
  <c r="O126" i="2"/>
  <c r="U124" i="2"/>
  <c r="R123" i="2"/>
  <c r="O122" i="2"/>
  <c r="Q130" i="2"/>
  <c r="S128" i="2"/>
  <c r="N127" i="2"/>
  <c r="R125" i="2"/>
  <c r="M124" i="2"/>
  <c r="W124" i="2" s="1"/>
  <c r="N130" i="2"/>
  <c r="R128" i="2"/>
  <c r="M127" i="2"/>
  <c r="W127" i="2" s="1"/>
  <c r="Q125" i="2"/>
  <c r="U123" i="2"/>
  <c r="N122" i="2"/>
  <c r="T130" i="2"/>
  <c r="T128" i="2"/>
  <c r="T126" i="2"/>
  <c r="T124" i="2"/>
  <c r="M123" i="2"/>
  <c r="W123" i="2" s="1"/>
  <c r="P129" i="2"/>
  <c r="O127" i="2"/>
  <c r="N125" i="2"/>
  <c r="U122" i="2"/>
  <c r="O129" i="2"/>
  <c r="U126" i="2"/>
  <c r="S124" i="2"/>
  <c r="T122" i="2"/>
  <c r="N129" i="2"/>
  <c r="S126" i="2"/>
  <c r="R124" i="2"/>
  <c r="S122" i="2"/>
  <c r="T129" i="2"/>
  <c r="P127" i="2"/>
  <c r="O124" i="2"/>
  <c r="S129" i="2"/>
  <c r="R126" i="2"/>
  <c r="N124" i="2"/>
  <c r="N128" i="2"/>
  <c r="O125" i="2"/>
  <c r="U130" i="2"/>
  <c r="U127" i="2"/>
  <c r="P124" i="2"/>
  <c r="S130" i="2"/>
  <c r="T127" i="2"/>
  <c r="T123" i="2"/>
  <c r="M128" i="2"/>
  <c r="W128" i="2" s="1"/>
  <c r="Q124" i="2"/>
  <c r="R130" i="2"/>
  <c r="U125" i="2"/>
  <c r="U129" i="2"/>
  <c r="S125" i="2"/>
  <c r="Q129" i="2"/>
  <c r="Q123" i="2"/>
  <c r="Q128" i="2"/>
  <c r="P123" i="2"/>
  <c r="P128" i="2"/>
  <c r="O128" i="2"/>
  <c r="N123" i="2"/>
  <c r="Q127" i="2"/>
  <c r="R122" i="2"/>
  <c r="Q126" i="2"/>
  <c r="Q122" i="2"/>
  <c r="M130" i="2"/>
  <c r="W130" i="2" s="1"/>
  <c r="T125" i="2"/>
  <c r="R129" i="2"/>
  <c r="P125" i="2"/>
  <c r="O123" i="2"/>
  <c r="M126" i="2"/>
  <c r="W126" i="2" s="1"/>
  <c r="M122" i="2"/>
  <c r="N126" i="2"/>
  <c r="M137" i="2"/>
  <c r="M136" i="2"/>
  <c r="M135" i="2"/>
  <c r="M143" i="2"/>
  <c r="M142" i="2"/>
  <c r="M139" i="2"/>
  <c r="M138" i="2"/>
  <c r="M141" i="2"/>
  <c r="M140" i="2"/>
  <c r="N36" i="1"/>
  <c r="T34" i="1"/>
  <c r="Q33" i="1"/>
  <c r="N32" i="1"/>
  <c r="T30" i="1"/>
  <c r="Q29" i="1"/>
  <c r="N28" i="1"/>
  <c r="U35" i="1"/>
  <c r="Q34" i="1"/>
  <c r="M33" i="1"/>
  <c r="R31" i="1"/>
  <c r="N30" i="1"/>
  <c r="S28" i="1"/>
  <c r="O34" i="1"/>
  <c r="P31" i="1"/>
  <c r="Q28" i="1"/>
  <c r="T35" i="1"/>
  <c r="P34" i="1"/>
  <c r="U32" i="1"/>
  <c r="Q31" i="1"/>
  <c r="M30" i="1"/>
  <c r="R28" i="1"/>
  <c r="S35" i="1"/>
  <c r="T32" i="1"/>
  <c r="U29" i="1"/>
  <c r="P36" i="1"/>
  <c r="N34" i="1"/>
  <c r="P32" i="1"/>
  <c r="Q30" i="1"/>
  <c r="P28" i="1"/>
  <c r="O36" i="1"/>
  <c r="M34" i="1"/>
  <c r="O32" i="1"/>
  <c r="P30" i="1"/>
  <c r="O28" i="1"/>
  <c r="O30" i="1"/>
  <c r="T33" i="1"/>
  <c r="U31" i="1"/>
  <c r="T29" i="1"/>
  <c r="P35" i="1"/>
  <c r="S31" i="1"/>
  <c r="N35" i="1"/>
  <c r="N31" i="1"/>
  <c r="M35" i="1"/>
  <c r="M31" i="1"/>
  <c r="M36" i="1"/>
  <c r="U33" i="1"/>
  <c r="M32" i="1"/>
  <c r="M28" i="1"/>
  <c r="R35" i="1"/>
  <c r="Q35" i="1"/>
  <c r="S33" i="1"/>
  <c r="T31" i="1"/>
  <c r="S29" i="1"/>
  <c r="R33" i="1"/>
  <c r="R29" i="1"/>
  <c r="O35" i="1"/>
  <c r="P33" i="1"/>
  <c r="O31" i="1"/>
  <c r="P29" i="1"/>
  <c r="U36" i="1"/>
  <c r="O33" i="1"/>
  <c r="O29" i="1"/>
  <c r="T36" i="1"/>
  <c r="N33" i="1"/>
  <c r="N29" i="1"/>
  <c r="S32" i="1"/>
  <c r="U30" i="1"/>
  <c r="R30" i="1"/>
  <c r="M29" i="1"/>
  <c r="U34" i="1"/>
  <c r="S34" i="1"/>
  <c r="R32" i="1"/>
  <c r="Q32" i="1"/>
  <c r="S30" i="1"/>
  <c r="S36" i="1"/>
  <c r="R36" i="1"/>
  <c r="U28" i="1"/>
  <c r="Q36" i="1"/>
  <c r="T28" i="1"/>
  <c r="R34" i="1"/>
  <c r="S36" i="2"/>
  <c r="P35" i="2"/>
  <c r="M34" i="2"/>
  <c r="S32" i="2"/>
  <c r="P31" i="2"/>
  <c r="M30" i="2"/>
  <c r="S28" i="2"/>
  <c r="T35" i="2"/>
  <c r="P34" i="2"/>
  <c r="U32" i="2"/>
  <c r="Q31" i="2"/>
  <c r="U29" i="2"/>
  <c r="Q28" i="2"/>
  <c r="S35" i="2"/>
  <c r="O34" i="2"/>
  <c r="T32" i="2"/>
  <c r="O31" i="2"/>
  <c r="T29" i="2"/>
  <c r="P28" i="2"/>
  <c r="R35" i="2"/>
  <c r="N34" i="2"/>
  <c r="R32" i="2"/>
  <c r="N31" i="2"/>
  <c r="S29" i="2"/>
  <c r="O28" i="2"/>
  <c r="O36" i="2"/>
  <c r="Q34" i="2"/>
  <c r="O32" i="2"/>
  <c r="Q30" i="2"/>
  <c r="R28" i="2"/>
  <c r="N36" i="2"/>
  <c r="U33" i="2"/>
  <c r="N32" i="2"/>
  <c r="P30" i="2"/>
  <c r="N28" i="2"/>
  <c r="T36" i="2"/>
  <c r="S34" i="2"/>
  <c r="M32" i="2"/>
  <c r="R29" i="2"/>
  <c r="Q36" i="2"/>
  <c r="T33" i="2"/>
  <c r="T31" i="2"/>
  <c r="P29" i="2"/>
  <c r="P36" i="2"/>
  <c r="S33" i="2"/>
  <c r="S31" i="2"/>
  <c r="O29" i="2"/>
  <c r="R36" i="2"/>
  <c r="R34" i="2"/>
  <c r="U31" i="2"/>
  <c r="Q29" i="2"/>
  <c r="O35" i="2"/>
  <c r="P32" i="2"/>
  <c r="T28" i="2"/>
  <c r="M35" i="2"/>
  <c r="M31" i="2"/>
  <c r="U34" i="2"/>
  <c r="U30" i="2"/>
  <c r="T34" i="2"/>
  <c r="T30" i="2"/>
  <c r="P33" i="2"/>
  <c r="O30" i="2"/>
  <c r="M36" i="2"/>
  <c r="N33" i="2"/>
  <c r="N29" i="2"/>
  <c r="N35" i="2"/>
  <c r="R31" i="2"/>
  <c r="M28" i="2"/>
  <c r="R33" i="2"/>
  <c r="S30" i="2"/>
  <c r="Q33" i="2"/>
  <c r="R30" i="2"/>
  <c r="U36" i="2"/>
  <c r="O33" i="2"/>
  <c r="N30" i="2"/>
  <c r="U35" i="2"/>
  <c r="M33" i="2"/>
  <c r="Q32" i="2"/>
  <c r="Q35" i="2"/>
  <c r="M29" i="2"/>
  <c r="U28" i="2"/>
  <c r="N161" i="1"/>
  <c r="N158" i="1"/>
  <c r="N155" i="1"/>
  <c r="M155" i="1"/>
  <c r="M161" i="1"/>
  <c r="M158" i="1"/>
  <c r="N162" i="1"/>
  <c r="P158" i="1"/>
  <c r="P154" i="1"/>
  <c r="P161" i="1"/>
  <c r="P157" i="1"/>
  <c r="N154" i="1"/>
  <c r="O161" i="1"/>
  <c r="O157" i="1"/>
  <c r="M154" i="1"/>
  <c r="M162" i="1"/>
  <c r="O158" i="1"/>
  <c r="O154" i="1"/>
  <c r="N159" i="1"/>
  <c r="N157" i="1"/>
  <c r="M157" i="1"/>
  <c r="P162" i="1"/>
  <c r="O162" i="1"/>
  <c r="O156" i="1"/>
  <c r="P160" i="1"/>
  <c r="N156" i="1"/>
  <c r="M159" i="1"/>
  <c r="P156" i="1"/>
  <c r="O160" i="1"/>
  <c r="M156" i="1"/>
  <c r="N160" i="1"/>
  <c r="P155" i="1"/>
  <c r="P159" i="1"/>
  <c r="O159" i="1"/>
  <c r="O155" i="1"/>
  <c r="M160" i="1"/>
  <c r="S114" i="1"/>
  <c r="S123" i="1" s="1"/>
  <c r="R123" i="1"/>
  <c r="V23" i="2"/>
  <c r="P81" i="2"/>
  <c r="M80" i="2"/>
  <c r="W80" i="2" s="1"/>
  <c r="S78" i="2"/>
  <c r="P77" i="2"/>
  <c r="M76" i="2"/>
  <c r="W76" i="2" s="1"/>
  <c r="S74" i="2"/>
  <c r="P73" i="2"/>
  <c r="R80" i="2"/>
  <c r="N79" i="2"/>
  <c r="S77" i="2"/>
  <c r="O76" i="2"/>
  <c r="T74" i="2"/>
  <c r="O73" i="2"/>
  <c r="S81" i="2"/>
  <c r="N80" i="2"/>
  <c r="Q78" i="2"/>
  <c r="U76" i="2"/>
  <c r="P75" i="2"/>
  <c r="T73" i="2"/>
  <c r="S80" i="2"/>
  <c r="U78" i="2"/>
  <c r="N77" i="2"/>
  <c r="Q75" i="2"/>
  <c r="S73" i="2"/>
  <c r="Q80" i="2"/>
  <c r="T78" i="2"/>
  <c r="M77" i="2"/>
  <c r="W77" i="2" s="1"/>
  <c r="O75" i="2"/>
  <c r="R73" i="2"/>
  <c r="P80" i="2"/>
  <c r="R78" i="2"/>
  <c r="T76" i="2"/>
  <c r="N75" i="2"/>
  <c r="Q73" i="2"/>
  <c r="U80" i="2"/>
  <c r="O78" i="2"/>
  <c r="N76" i="2"/>
  <c r="M74" i="2"/>
  <c r="W74" i="2" s="1"/>
  <c r="T80" i="2"/>
  <c r="N78" i="2"/>
  <c r="U75" i="2"/>
  <c r="U73" i="2"/>
  <c r="M81" i="2"/>
  <c r="W81" i="2" s="1"/>
  <c r="U77" i="2"/>
  <c r="M75" i="2"/>
  <c r="W75" i="2" s="1"/>
  <c r="U79" i="2"/>
  <c r="R77" i="2"/>
  <c r="R74" i="2"/>
  <c r="T79" i="2"/>
  <c r="Q77" i="2"/>
  <c r="Q74" i="2"/>
  <c r="O80" i="2"/>
  <c r="T77" i="2"/>
  <c r="U74" i="2"/>
  <c r="U81" i="2"/>
  <c r="P78" i="2"/>
  <c r="N74" i="2"/>
  <c r="R81" i="2"/>
  <c r="O77" i="2"/>
  <c r="M73" i="2"/>
  <c r="W73" i="2" s="1"/>
  <c r="O81" i="2"/>
  <c r="R76" i="2"/>
  <c r="N81" i="2"/>
  <c r="Q76" i="2"/>
  <c r="R79" i="2"/>
  <c r="T75" i="2"/>
  <c r="Q79" i="2"/>
  <c r="S75" i="2"/>
  <c r="P79" i="2"/>
  <c r="R75" i="2"/>
  <c r="T81" i="2"/>
  <c r="M78" i="2"/>
  <c r="W78" i="2" s="1"/>
  <c r="N73" i="2"/>
  <c r="Q81" i="2"/>
  <c r="S76" i="2"/>
  <c r="S79" i="2"/>
  <c r="P76" i="2"/>
  <c r="P74" i="2"/>
  <c r="O79" i="2"/>
  <c r="O74" i="2"/>
  <c r="M79" i="2"/>
  <c r="W79" i="2" s="1"/>
  <c r="M41" i="2" l="1" a="1"/>
  <c r="M41" i="1" a="1"/>
  <c r="M144" i="2"/>
  <c r="N140" i="2" s="1"/>
  <c r="M95" i="1"/>
  <c r="N87" i="1" s="1"/>
  <c r="M100" i="1" a="1"/>
  <c r="W73" i="1"/>
  <c r="N91" i="1"/>
  <c r="W122" i="2"/>
  <c r="M149" i="2" a="1"/>
  <c r="N94" i="1" l="1"/>
  <c r="N86" i="1"/>
  <c r="O86" i="1" s="1"/>
  <c r="M49" i="2"/>
  <c r="S47" i="2"/>
  <c r="P46" i="2"/>
  <c r="M45" i="2"/>
  <c r="S43" i="2"/>
  <c r="P42" i="2"/>
  <c r="M41" i="2"/>
  <c r="M50" i="2" s="1"/>
  <c r="T48" i="2"/>
  <c r="Q47" i="2"/>
  <c r="N46" i="2"/>
  <c r="T44" i="2"/>
  <c r="Q43" i="2"/>
  <c r="N42" i="2"/>
  <c r="S48" i="2"/>
  <c r="P47" i="2"/>
  <c r="M46" i="2"/>
  <c r="S44" i="2"/>
  <c r="P43" i="2"/>
  <c r="M42" i="2"/>
  <c r="Q49" i="2"/>
  <c r="N48" i="2"/>
  <c r="T46" i="2"/>
  <c r="Q45" i="2"/>
  <c r="N44" i="2"/>
  <c r="T42" i="2"/>
  <c r="Q41" i="2"/>
  <c r="Q50" i="2" s="1"/>
  <c r="U49" i="2"/>
  <c r="M48" i="2"/>
  <c r="U45" i="2"/>
  <c r="M44" i="2"/>
  <c r="U41" i="2"/>
  <c r="U50" i="2" s="1"/>
  <c r="T49" i="2"/>
  <c r="U47" i="2"/>
  <c r="T45" i="2"/>
  <c r="U43" i="2"/>
  <c r="T41" i="2"/>
  <c r="T50" i="2" s="1"/>
  <c r="S49" i="2"/>
  <c r="T47" i="2"/>
  <c r="S45" i="2"/>
  <c r="T43" i="2"/>
  <c r="S41" i="2"/>
  <c r="S50" i="2" s="1"/>
  <c r="R49" i="2"/>
  <c r="R47" i="2"/>
  <c r="R45" i="2"/>
  <c r="R43" i="2"/>
  <c r="R41" i="2"/>
  <c r="P49" i="2"/>
  <c r="O47" i="2"/>
  <c r="P45" i="2"/>
  <c r="O43" i="2"/>
  <c r="P41" i="2"/>
  <c r="P50" i="2" s="1"/>
  <c r="R48" i="2"/>
  <c r="S46" i="2"/>
  <c r="R44" i="2"/>
  <c r="S42" i="2"/>
  <c r="Q48" i="2"/>
  <c r="R46" i="2"/>
  <c r="Q44" i="2"/>
  <c r="R42" i="2"/>
  <c r="O48" i="2"/>
  <c r="M43" i="2"/>
  <c r="N47" i="2"/>
  <c r="U42" i="2"/>
  <c r="M47" i="2"/>
  <c r="Q42" i="2"/>
  <c r="U46" i="2"/>
  <c r="O42" i="2"/>
  <c r="Q46" i="2"/>
  <c r="O41" i="2"/>
  <c r="O50" i="2" s="1"/>
  <c r="O46" i="2"/>
  <c r="N41" i="2"/>
  <c r="N50" i="2" s="1"/>
  <c r="O45" i="2"/>
  <c r="O49" i="2"/>
  <c r="U44" i="2"/>
  <c r="N49" i="2"/>
  <c r="P44" i="2"/>
  <c r="U48" i="2"/>
  <c r="O44" i="2"/>
  <c r="P48" i="2"/>
  <c r="N43" i="2"/>
  <c r="N45" i="2"/>
  <c r="N141" i="2"/>
  <c r="N136" i="2"/>
  <c r="N137" i="2"/>
  <c r="S48" i="1"/>
  <c r="P47" i="1"/>
  <c r="M46" i="1"/>
  <c r="S44" i="1"/>
  <c r="P43" i="1"/>
  <c r="M42" i="1"/>
  <c r="T49" i="1"/>
  <c r="Q48" i="1"/>
  <c r="N47" i="1"/>
  <c r="T45" i="1"/>
  <c r="Q44" i="1"/>
  <c r="N43" i="1"/>
  <c r="T41" i="1"/>
  <c r="T50" i="1" s="1"/>
  <c r="S49" i="1"/>
  <c r="P48" i="1"/>
  <c r="M47" i="1"/>
  <c r="S45" i="1"/>
  <c r="P44" i="1"/>
  <c r="M43" i="1"/>
  <c r="S41" i="1"/>
  <c r="S50" i="1" s="1"/>
  <c r="N49" i="1"/>
  <c r="T47" i="1"/>
  <c r="Q46" i="1"/>
  <c r="N45" i="1"/>
  <c r="T43" i="1"/>
  <c r="Q42" i="1"/>
  <c r="N41" i="1"/>
  <c r="R48" i="1"/>
  <c r="R46" i="1"/>
  <c r="R44" i="1"/>
  <c r="R42" i="1"/>
  <c r="O48" i="1"/>
  <c r="P46" i="1"/>
  <c r="O44" i="1"/>
  <c r="P42" i="1"/>
  <c r="N48" i="1"/>
  <c r="O46" i="1"/>
  <c r="N44" i="1"/>
  <c r="O42" i="1"/>
  <c r="M48" i="1"/>
  <c r="N46" i="1"/>
  <c r="M44" i="1"/>
  <c r="N42" i="1"/>
  <c r="U49" i="1"/>
  <c r="U47" i="1"/>
  <c r="U45" i="1"/>
  <c r="U43" i="1"/>
  <c r="U41" i="1"/>
  <c r="U50" i="1" s="1"/>
  <c r="O49" i="1"/>
  <c r="O47" i="1"/>
  <c r="O45" i="1"/>
  <c r="O43" i="1"/>
  <c r="O41" i="1"/>
  <c r="T46" i="1"/>
  <c r="T42" i="1"/>
  <c r="U48" i="1"/>
  <c r="U44" i="1"/>
  <c r="T48" i="1"/>
  <c r="S46" i="1"/>
  <c r="S42" i="1"/>
  <c r="R49" i="1"/>
  <c r="R41" i="1"/>
  <c r="R45" i="1"/>
  <c r="Q49" i="1"/>
  <c r="Q45" i="1"/>
  <c r="Q41" i="1"/>
  <c r="Q50" i="1" s="1"/>
  <c r="P49" i="1"/>
  <c r="P45" i="1"/>
  <c r="P41" i="1"/>
  <c r="P50" i="1" s="1"/>
  <c r="M49" i="1"/>
  <c r="M45" i="1"/>
  <c r="M41" i="1"/>
  <c r="M50" i="1" s="1"/>
  <c r="T44" i="1"/>
  <c r="S47" i="1"/>
  <c r="S43" i="1"/>
  <c r="R47" i="1"/>
  <c r="R43" i="1"/>
  <c r="Q47" i="1"/>
  <c r="Q43" i="1"/>
  <c r="U46" i="1"/>
  <c r="U42" i="1"/>
  <c r="M156" i="2"/>
  <c r="R156" i="2" s="1"/>
  <c r="S156" i="2" s="1"/>
  <c r="M153" i="2"/>
  <c r="R153" i="2" s="1"/>
  <c r="S153" i="2" s="1"/>
  <c r="M150" i="2"/>
  <c r="R150" i="2" s="1"/>
  <c r="S150" i="2" s="1"/>
  <c r="P155" i="2"/>
  <c r="P152" i="2"/>
  <c r="P149" i="2"/>
  <c r="P158" i="2" s="1"/>
  <c r="M157" i="2"/>
  <c r="R157" i="2" s="1"/>
  <c r="S157" i="2" s="1"/>
  <c r="O153" i="2"/>
  <c r="O149" i="2"/>
  <c r="O158" i="2" s="1"/>
  <c r="P156" i="2"/>
  <c r="N153" i="2"/>
  <c r="N149" i="2"/>
  <c r="N158" i="2" s="1"/>
  <c r="O156" i="2"/>
  <c r="O152" i="2"/>
  <c r="M149" i="2"/>
  <c r="P154" i="2"/>
  <c r="O150" i="2"/>
  <c r="O154" i="2"/>
  <c r="N150" i="2"/>
  <c r="P153" i="2"/>
  <c r="N152" i="2"/>
  <c r="M152" i="2"/>
  <c r="R152" i="2" s="1"/>
  <c r="S152" i="2" s="1"/>
  <c r="O155" i="2"/>
  <c r="N155" i="2"/>
  <c r="N157" i="2"/>
  <c r="M155" i="2"/>
  <c r="R155" i="2" s="1"/>
  <c r="S155" i="2" s="1"/>
  <c r="N154" i="2"/>
  <c r="N156" i="2"/>
  <c r="P150" i="2"/>
  <c r="P157" i="2"/>
  <c r="O157" i="2"/>
  <c r="M154" i="2"/>
  <c r="R154" i="2" s="1"/>
  <c r="S154" i="2" s="1"/>
  <c r="P151" i="2"/>
  <c r="O151" i="2"/>
  <c r="N151" i="2"/>
  <c r="M151" i="2"/>
  <c r="R151" i="2" s="1"/>
  <c r="S151" i="2" s="1"/>
  <c r="R50" i="2"/>
  <c r="N89" i="1"/>
  <c r="N138" i="2"/>
  <c r="N93" i="1"/>
  <c r="N88" i="1"/>
  <c r="R50" i="1"/>
  <c r="O50" i="1"/>
  <c r="N50" i="1"/>
  <c r="O87" i="1"/>
  <c r="N90" i="1"/>
  <c r="N143" i="2"/>
  <c r="N135" i="2"/>
  <c r="O135" i="2" s="1"/>
  <c r="N142" i="2"/>
  <c r="O106" i="1"/>
  <c r="O103" i="1"/>
  <c r="O100" i="1"/>
  <c r="O109" i="1" s="1"/>
  <c r="N106" i="1"/>
  <c r="N103" i="1"/>
  <c r="N100" i="1"/>
  <c r="N109" i="1" s="1"/>
  <c r="N107" i="1"/>
  <c r="P103" i="1"/>
  <c r="P106" i="1"/>
  <c r="M107" i="1"/>
  <c r="R107" i="1" s="1"/>
  <c r="S107" i="1" s="1"/>
  <c r="M103" i="1"/>
  <c r="R103" i="1" s="1"/>
  <c r="S103" i="1" s="1"/>
  <c r="P102" i="1"/>
  <c r="M106" i="1"/>
  <c r="R106" i="1" s="1"/>
  <c r="S106" i="1" s="1"/>
  <c r="O102" i="1"/>
  <c r="N108" i="1"/>
  <c r="N102" i="1"/>
  <c r="O107" i="1"/>
  <c r="O101" i="1"/>
  <c r="O105" i="1"/>
  <c r="M101" i="1"/>
  <c r="R101" i="1" s="1"/>
  <c r="S101" i="1" s="1"/>
  <c r="M105" i="1"/>
  <c r="R105" i="1" s="1"/>
  <c r="S105" i="1" s="1"/>
  <c r="P104" i="1"/>
  <c r="M108" i="1"/>
  <c r="R108" i="1" s="1"/>
  <c r="S108" i="1" s="1"/>
  <c r="M102" i="1"/>
  <c r="R102" i="1" s="1"/>
  <c r="S102" i="1" s="1"/>
  <c r="P107" i="1"/>
  <c r="P101" i="1"/>
  <c r="P105" i="1"/>
  <c r="N101" i="1"/>
  <c r="N105" i="1"/>
  <c r="P100" i="1"/>
  <c r="P109" i="1" s="1"/>
  <c r="M100" i="1"/>
  <c r="P108" i="1"/>
  <c r="N104" i="1"/>
  <c r="M104" i="1"/>
  <c r="R104" i="1" s="1"/>
  <c r="S104" i="1" s="1"/>
  <c r="O108" i="1"/>
  <c r="O104" i="1"/>
  <c r="N92" i="1"/>
  <c r="N139" i="2"/>
  <c r="O136" i="2" l="1"/>
  <c r="O137" i="2" s="1"/>
  <c r="O138" i="2" s="1"/>
  <c r="O139" i="2" s="1"/>
  <c r="O140" i="2" s="1"/>
  <c r="O141" i="2" s="1"/>
  <c r="O142" i="2" s="1"/>
  <c r="O143" i="2" s="1"/>
  <c r="O88" i="1"/>
  <c r="O89" i="1" s="1"/>
  <c r="O90" i="1" s="1"/>
  <c r="O91" i="1" s="1"/>
  <c r="O92" i="1" s="1"/>
  <c r="O93" i="1" s="1"/>
  <c r="O94" i="1" s="1"/>
  <c r="V50" i="2"/>
  <c r="M55" i="2" s="1" a="1"/>
  <c r="M128" i="1" a="1"/>
  <c r="M109" i="1"/>
  <c r="R100" i="1"/>
  <c r="R149" i="2"/>
  <c r="M158" i="2"/>
  <c r="M177" i="2" a="1"/>
  <c r="V50" i="1"/>
  <c r="M55" i="1" s="1" a="1"/>
  <c r="P55" i="1" l="1"/>
  <c r="O55" i="1"/>
  <c r="V55" i="1"/>
  <c r="T55" i="1"/>
  <c r="U55" i="1"/>
  <c r="S55" i="1"/>
  <c r="R55" i="1"/>
  <c r="Q55" i="1"/>
  <c r="N55" i="1"/>
  <c r="M55" i="1"/>
  <c r="T136" i="1"/>
  <c r="Q135" i="1"/>
  <c r="N134" i="1"/>
  <c r="T132" i="1"/>
  <c r="Q131" i="1"/>
  <c r="N130" i="1"/>
  <c r="T128" i="1"/>
  <c r="S136" i="1"/>
  <c r="P135" i="1"/>
  <c r="M134" i="1"/>
  <c r="S132" i="1"/>
  <c r="P131" i="1"/>
  <c r="M130" i="1"/>
  <c r="S128" i="1"/>
  <c r="R135" i="1"/>
  <c r="T133" i="1"/>
  <c r="O132" i="1"/>
  <c r="S130" i="1"/>
  <c r="N129" i="1"/>
  <c r="U136" i="1"/>
  <c r="N135" i="1"/>
  <c r="R133" i="1"/>
  <c r="M132" i="1"/>
  <c r="Q130" i="1"/>
  <c r="U128" i="1"/>
  <c r="R136" i="1"/>
  <c r="Q133" i="1"/>
  <c r="U131" i="1"/>
  <c r="O135" i="1"/>
  <c r="S133" i="1"/>
  <c r="N132" i="1"/>
  <c r="R130" i="1"/>
  <c r="M129" i="1"/>
  <c r="M135" i="1"/>
  <c r="P130" i="1"/>
  <c r="R128" i="1"/>
  <c r="T135" i="1"/>
  <c r="N133" i="1"/>
  <c r="U130" i="1"/>
  <c r="O128" i="1"/>
  <c r="S135" i="1"/>
  <c r="R132" i="1"/>
  <c r="U129" i="1"/>
  <c r="S134" i="1"/>
  <c r="R134" i="1"/>
  <c r="P132" i="1"/>
  <c r="S129" i="1"/>
  <c r="Q134" i="1"/>
  <c r="P136" i="1"/>
  <c r="P134" i="1"/>
  <c r="S131" i="1"/>
  <c r="Q129" i="1"/>
  <c r="M133" i="1"/>
  <c r="T130" i="1"/>
  <c r="N128" i="1"/>
  <c r="U134" i="1"/>
  <c r="U132" i="1"/>
  <c r="O130" i="1"/>
  <c r="M128" i="1"/>
  <c r="T134" i="1"/>
  <c r="Q132" i="1"/>
  <c r="T129" i="1"/>
  <c r="Q136" i="1"/>
  <c r="T131" i="1"/>
  <c r="R129" i="1"/>
  <c r="O136" i="1"/>
  <c r="O134" i="1"/>
  <c r="R131" i="1"/>
  <c r="P129" i="1"/>
  <c r="U135" i="1"/>
  <c r="P133" i="1"/>
  <c r="O133" i="1"/>
  <c r="O131" i="1"/>
  <c r="N131" i="1"/>
  <c r="P128" i="1"/>
  <c r="U133" i="1"/>
  <c r="M131" i="1"/>
  <c r="O129" i="1"/>
  <c r="Q128" i="1"/>
  <c r="N136" i="1"/>
  <c r="M136" i="1"/>
  <c r="R185" i="2"/>
  <c r="O184" i="2"/>
  <c r="U182" i="2"/>
  <c r="R181" i="2"/>
  <c r="O180" i="2"/>
  <c r="U178" i="2"/>
  <c r="R177" i="2"/>
  <c r="Q185" i="2"/>
  <c r="N184" i="2"/>
  <c r="T182" i="2"/>
  <c r="Q181" i="2"/>
  <c r="N180" i="2"/>
  <c r="T178" i="2"/>
  <c r="Q177" i="2"/>
  <c r="S185" i="2"/>
  <c r="U183" i="2"/>
  <c r="P182" i="2"/>
  <c r="T180" i="2"/>
  <c r="O179" i="2"/>
  <c r="S177" i="2"/>
  <c r="P185" i="2"/>
  <c r="T183" i="2"/>
  <c r="O182" i="2"/>
  <c r="S180" i="2"/>
  <c r="N179" i="2"/>
  <c r="P177" i="2"/>
  <c r="O185" i="2"/>
  <c r="S183" i="2"/>
  <c r="N182" i="2"/>
  <c r="R180" i="2"/>
  <c r="M179" i="2"/>
  <c r="O177" i="2"/>
  <c r="R184" i="2"/>
  <c r="Q182" i="2"/>
  <c r="M180" i="2"/>
  <c r="N178" i="2"/>
  <c r="Q184" i="2"/>
  <c r="M182" i="2"/>
  <c r="U179" i="2"/>
  <c r="M178" i="2"/>
  <c r="R183" i="2"/>
  <c r="O181" i="2"/>
  <c r="R178" i="2"/>
  <c r="Q183" i="2"/>
  <c r="N181" i="2"/>
  <c r="Q178" i="2"/>
  <c r="P183" i="2"/>
  <c r="M181" i="2"/>
  <c r="P178" i="2"/>
  <c r="N185" i="2"/>
  <c r="U181" i="2"/>
  <c r="S178" i="2"/>
  <c r="M185" i="2"/>
  <c r="T181" i="2"/>
  <c r="O178" i="2"/>
  <c r="U184" i="2"/>
  <c r="U180" i="2"/>
  <c r="P184" i="2"/>
  <c r="T179" i="2"/>
  <c r="T184" i="2"/>
  <c r="Q180" i="2"/>
  <c r="S184" i="2"/>
  <c r="P180" i="2"/>
  <c r="S182" i="2"/>
  <c r="S181" i="2"/>
  <c r="P181" i="2"/>
  <c r="R179" i="2"/>
  <c r="U185" i="2"/>
  <c r="Q179" i="2"/>
  <c r="T185" i="2"/>
  <c r="P179" i="2"/>
  <c r="M184" i="2"/>
  <c r="U177" i="2"/>
  <c r="O183" i="2"/>
  <c r="T177" i="2"/>
  <c r="R182" i="2"/>
  <c r="S179" i="2"/>
  <c r="M183" i="2"/>
  <c r="N177" i="2"/>
  <c r="M177" i="2"/>
  <c r="N183" i="2"/>
  <c r="R158" i="2"/>
  <c r="S149" i="2"/>
  <c r="S158" i="2" s="1"/>
  <c r="S55" i="2"/>
  <c r="V55" i="2"/>
  <c r="U55" i="2"/>
  <c r="T55" i="2"/>
  <c r="R55" i="2"/>
  <c r="N55" i="2"/>
  <c r="Q55" i="2"/>
  <c r="M55" i="2"/>
  <c r="P55" i="2"/>
  <c r="O55" i="2"/>
  <c r="S100" i="1"/>
  <c r="S109" i="1" s="1"/>
  <c r="R109" i="1"/>
  <c r="M190" i="2" l="1" a="1"/>
  <c r="M141" i="1" a="1"/>
  <c r="Q149" i="1" l="1"/>
  <c r="N148" i="1"/>
  <c r="T146" i="1"/>
  <c r="Q145" i="1"/>
  <c r="N144" i="1"/>
  <c r="T142" i="1"/>
  <c r="Q141" i="1"/>
  <c r="P149" i="1"/>
  <c r="P145" i="1"/>
  <c r="S142" i="1"/>
  <c r="P141" i="1"/>
  <c r="M148" i="1"/>
  <c r="S146" i="1"/>
  <c r="M144" i="1"/>
  <c r="T148" i="1"/>
  <c r="O147" i="1"/>
  <c r="S145" i="1"/>
  <c r="U143" i="1"/>
  <c r="P142" i="1"/>
  <c r="R148" i="1"/>
  <c r="M147" i="1"/>
  <c r="O145" i="1"/>
  <c r="S143" i="1"/>
  <c r="N142" i="1"/>
  <c r="Q148" i="1"/>
  <c r="U146" i="1"/>
  <c r="N145" i="1"/>
  <c r="R143" i="1"/>
  <c r="M142" i="1"/>
  <c r="S148" i="1"/>
  <c r="N147" i="1"/>
  <c r="R145" i="1"/>
  <c r="T143" i="1"/>
  <c r="O142" i="1"/>
  <c r="O149" i="1"/>
  <c r="R146" i="1"/>
  <c r="R144" i="1"/>
  <c r="U141" i="1"/>
  <c r="M149" i="1"/>
  <c r="P146" i="1"/>
  <c r="P144" i="1"/>
  <c r="S141" i="1"/>
  <c r="U148" i="1"/>
  <c r="O146" i="1"/>
  <c r="O144" i="1"/>
  <c r="R141" i="1"/>
  <c r="N146" i="1"/>
  <c r="O141" i="1"/>
  <c r="O148" i="1"/>
  <c r="M146" i="1"/>
  <c r="P143" i="1"/>
  <c r="N141" i="1"/>
  <c r="U147" i="1"/>
  <c r="O143" i="1"/>
  <c r="N149" i="1"/>
  <c r="Q146" i="1"/>
  <c r="Q144" i="1"/>
  <c r="T141" i="1"/>
  <c r="P148" i="1"/>
  <c r="Q143" i="1"/>
  <c r="U145" i="1"/>
  <c r="M141" i="1"/>
  <c r="T147" i="1"/>
  <c r="T145" i="1"/>
  <c r="N143" i="1"/>
  <c r="U149" i="1"/>
  <c r="S147" i="1"/>
  <c r="M145" i="1"/>
  <c r="M143" i="1"/>
  <c r="Q142" i="1"/>
  <c r="T149" i="1"/>
  <c r="R149" i="1"/>
  <c r="R147" i="1"/>
  <c r="S144" i="1"/>
  <c r="S149" i="1"/>
  <c r="Q147" i="1"/>
  <c r="P147" i="1"/>
  <c r="U144" i="1"/>
  <c r="T144" i="1"/>
  <c r="U142" i="1"/>
  <c r="R142" i="1"/>
  <c r="U197" i="2"/>
  <c r="R196" i="2"/>
  <c r="O195" i="2"/>
  <c r="U193" i="2"/>
  <c r="R192" i="2"/>
  <c r="O191" i="2"/>
  <c r="T197" i="2"/>
  <c r="Q196" i="2"/>
  <c r="N195" i="2"/>
  <c r="T193" i="2"/>
  <c r="Q192" i="2"/>
  <c r="N191" i="2"/>
  <c r="Q198" i="2"/>
  <c r="U196" i="2"/>
  <c r="P195" i="2"/>
  <c r="R193" i="2"/>
  <c r="M192" i="2"/>
  <c r="Q190" i="2"/>
  <c r="P198" i="2"/>
  <c r="T196" i="2"/>
  <c r="M195" i="2"/>
  <c r="Q193" i="2"/>
  <c r="U191" i="2"/>
  <c r="P190" i="2"/>
  <c r="O198" i="2"/>
  <c r="S196" i="2"/>
  <c r="U194" i="2"/>
  <c r="P193" i="2"/>
  <c r="T191" i="2"/>
  <c r="O190" i="2"/>
  <c r="T198" i="2"/>
  <c r="P196" i="2"/>
  <c r="Q194" i="2"/>
  <c r="P192" i="2"/>
  <c r="N190" i="2"/>
  <c r="S198" i="2"/>
  <c r="O196" i="2"/>
  <c r="P194" i="2"/>
  <c r="O192" i="2"/>
  <c r="M190" i="2"/>
  <c r="M198" i="2"/>
  <c r="S195" i="2"/>
  <c r="M193" i="2"/>
  <c r="S190" i="2"/>
  <c r="S197" i="2"/>
  <c r="R195" i="2"/>
  <c r="U192" i="2"/>
  <c r="R190" i="2"/>
  <c r="R197" i="2"/>
  <c r="Q195" i="2"/>
  <c r="T192" i="2"/>
  <c r="M197" i="2"/>
  <c r="O193" i="2"/>
  <c r="N196" i="2"/>
  <c r="N193" i="2"/>
  <c r="Q197" i="2"/>
  <c r="M194" i="2"/>
  <c r="N197" i="2"/>
  <c r="N192" i="2"/>
  <c r="P197" i="2"/>
  <c r="S193" i="2"/>
  <c r="O197" i="2"/>
  <c r="S192" i="2"/>
  <c r="S191" i="2"/>
  <c r="R198" i="2"/>
  <c r="Q191" i="2"/>
  <c r="U195" i="2"/>
  <c r="U190" i="2"/>
  <c r="T195" i="2"/>
  <c r="T190" i="2"/>
  <c r="T194" i="2"/>
  <c r="S194" i="2"/>
  <c r="R194" i="2"/>
  <c r="U198" i="2"/>
  <c r="R191" i="2"/>
  <c r="N198" i="2"/>
  <c r="P191" i="2"/>
  <c r="M196" i="2"/>
  <c r="M191" i="2"/>
  <c r="O194" i="2"/>
  <c r="N194" i="2"/>
</calcChain>
</file>

<file path=xl/sharedStrings.xml><?xml version="1.0" encoding="utf-8"?>
<sst xmlns="http://schemas.openxmlformats.org/spreadsheetml/2006/main" count="96" uniqueCount="49">
  <si>
    <t>Real Statistics Data Analysis Tool - PCA Extraction</t>
  </si>
  <si>
    <t>Factor Analysis - Principal Component Extraction</t>
  </si>
  <si>
    <t>Expect</t>
  </si>
  <si>
    <t>Entertain</t>
  </si>
  <si>
    <t>Comm</t>
  </si>
  <si>
    <t>Expert</t>
  </si>
  <si>
    <t>Motivate</t>
  </si>
  <si>
    <t>Caring</t>
  </si>
  <si>
    <t>Charisma</t>
  </si>
  <si>
    <t>Passion</t>
  </si>
  <si>
    <t>Friendly</t>
  </si>
  <si>
    <t>Descriptive statistics</t>
  </si>
  <si>
    <t>Mean</t>
  </si>
  <si>
    <t>Std dev</t>
  </si>
  <si>
    <t>Skewness</t>
  </si>
  <si>
    <t>Kurtosis</t>
  </si>
  <si>
    <t>Correlation Matrix</t>
  </si>
  <si>
    <t>Inverse of Correlation Matrix</t>
  </si>
  <si>
    <t>sqrt(diag)</t>
  </si>
  <si>
    <t>Partial Correlation Matrix</t>
  </si>
  <si>
    <t>KMO</t>
  </si>
  <si>
    <t>Eigenvalues and eigenvectors</t>
  </si>
  <si>
    <t>Full Load Matrix</t>
  </si>
  <si>
    <t>Commun</t>
  </si>
  <si>
    <t>Scree Plot</t>
  </si>
  <si>
    <t>eValue</t>
  </si>
  <si>
    <t>%</t>
  </si>
  <si>
    <t>Cum %</t>
  </si>
  <si>
    <t>Factor Matrix (unrotated)</t>
  </si>
  <si>
    <t>Specific</t>
  </si>
  <si>
    <t>Factor Matrix (rotated Varimax)</t>
  </si>
  <si>
    <t>Reproduced Correlation Matrix</t>
  </si>
  <si>
    <t>mean</t>
  </si>
  <si>
    <t>stdev</t>
  </si>
  <si>
    <t>skew</t>
  </si>
  <si>
    <t>kurt</t>
  </si>
  <si>
    <t>Error Matrix</t>
  </si>
  <si>
    <t>Factor Scores Matrix - Regression Method</t>
  </si>
  <si>
    <t>Factor Scores Matrix - Bartlett's Method</t>
  </si>
  <si>
    <t>Factor Scores Matrix - Anderson-Rubin's Method</t>
  </si>
  <si>
    <t>Real Statistics Data Analysis Tool - PAF Extraction</t>
  </si>
  <si>
    <t>Factor Analysis - Principal Axis Extraction</t>
  </si>
  <si>
    <t>Initial Communality Values</t>
  </si>
  <si>
    <t>Revised Communality Values</t>
  </si>
  <si>
    <t>Revised Correlation Matrix</t>
  </si>
  <si>
    <t>Real Statistics Using Excel</t>
  </si>
  <si>
    <t>Updated</t>
  </si>
  <si>
    <t>Copyright © 2013 - 2025 Charles Zaiontz</t>
  </si>
  <si>
    <t>Real Statistics Support for Factor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</si>
</sst>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10" fontId="0" fillId="0" borderId="7" xfId="0" applyNumberFormat="1" applyBorder="1"/>
    <xf numFmtId="10" fontId="0" fillId="0" borderId="8" xfId="0" applyNumberFormat="1" applyBorder="1"/>
    <xf numFmtId="10" fontId="0" fillId="0" borderId="0" xfId="0" applyNumberFormat="1"/>
    <xf numFmtId="10" fontId="0" fillId="0" borderId="10" xfId="0" applyNumberFormat="1" applyBorder="1"/>
    <xf numFmtId="10" fontId="0" fillId="0" borderId="12" xfId="0" applyNumberFormat="1" applyBorder="1"/>
    <xf numFmtId="10" fontId="0" fillId="0" borderId="13" xfId="0" applyNumberForma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10" fontId="0" fillId="0" borderId="31" xfId="0" applyNumberFormat="1" applyBorder="1"/>
    <xf numFmtId="10" fontId="0" fillId="0" borderId="32" xfId="0" applyNumberFormat="1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Scree Plot</c:v>
          </c:tx>
          <c:val>
            <c:numRef>
              <c:f>'Fact PCA'!$N$86:$N$94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5-422E-A950-CFB4CB27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5499416"/>
        <c:axId val="705499808"/>
      </c:lineChart>
      <c:catAx>
        <c:axId val="705499416"/>
        <c:scaling>
          <c:orientation val="minMax"/>
        </c:scaling>
        <c:delete val="0"/>
        <c:axPos val="b"/>
        <c:majorTickMark val="out"/>
        <c:minorTickMark val="none"/>
        <c:tickLblPos val="nextTo"/>
        <c:crossAx val="705499808"/>
        <c:crosses val="autoZero"/>
        <c:auto val="1"/>
        <c:lblAlgn val="ctr"/>
        <c:lblOffset val="100"/>
        <c:noMultiLvlLbl val="0"/>
      </c:catAx>
      <c:valAx>
        <c:axId val="70549980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705499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Scree Plot</c:v>
          </c:tx>
          <c:val>
            <c:numRef>
              <c:f>'Fact PAF'!$N$135:$N$143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5-4E70-B6C8-59B46B011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5501768"/>
        <c:axId val="703618840"/>
      </c:lineChart>
      <c:catAx>
        <c:axId val="705501768"/>
        <c:scaling>
          <c:orientation val="minMax"/>
        </c:scaling>
        <c:delete val="0"/>
        <c:axPos val="b"/>
        <c:majorTickMark val="out"/>
        <c:minorTickMark val="none"/>
        <c:tickLblPos val="nextTo"/>
        <c:crossAx val="703618840"/>
        <c:crosses val="autoZero"/>
        <c:auto val="1"/>
        <c:lblAlgn val="ctr"/>
        <c:lblOffset val="100"/>
        <c:noMultiLvlLbl val="0"/>
      </c:catAx>
      <c:valAx>
        <c:axId val="70361884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705501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323850</xdr:colOff>
      <xdr:row>82</xdr:row>
      <xdr:rowOff>61912</xdr:rowOff>
    </xdr:from>
    <xdr:to>
      <xdr:col>23</xdr:col>
      <xdr:colOff>19050</xdr:colOff>
      <xdr:row>96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CF45CC-38ED-4796-AEFB-331F349DF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177800</xdr:colOff>
      <xdr:row>131</xdr:row>
      <xdr:rowOff>71437</xdr:rowOff>
    </xdr:from>
    <xdr:to>
      <xdr:col>23</xdr:col>
      <xdr:colOff>482600</xdr:colOff>
      <xdr:row>145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D87D0D-C395-4730-ADEE-A95FFAEED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Multivariate%20Examples.xlsx" TargetMode="External"/><Relationship Id="rId1" Type="http://schemas.openxmlformats.org/officeDocument/2006/relationships/externalLinkPath" Target="/38f5cd2f1f925cfd/Documenti/A%20Real%20Statistics%202020/Examples/Real%20Statistics%20Multivariate%20Examp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Desc"/>
      <sheetName val="Ellipse"/>
      <sheetName val="Ellipse 2"/>
      <sheetName val="Bivar"/>
      <sheetName val="Bivar 1"/>
      <sheetName val="FR"/>
      <sheetName val="FRSJ"/>
      <sheetName val="Hotel 1"/>
      <sheetName val="Hotel 2P"/>
      <sheetName val="Hotel 2"/>
      <sheetName val="Hotel 2a"/>
      <sheetName val="Hotel 2b"/>
      <sheetName val="Hotel 3"/>
      <sheetName val="Hotel 3a"/>
      <sheetName val="Hotel 3b"/>
      <sheetName val="Rep Measures 1"/>
      <sheetName val="Rep 2W a"/>
      <sheetName val="Rep 2W b"/>
      <sheetName val="Rep 2W c"/>
      <sheetName val="Rep Measures 2"/>
      <sheetName val="Rep Measures 3"/>
      <sheetName val="Rep 2W+1B"/>
      <sheetName val="Hot1 Power"/>
      <sheetName val="Hot2 Power"/>
      <sheetName val="Box 2"/>
      <sheetName val="Box 2a"/>
      <sheetName val="Box 3a"/>
      <sheetName val="Box 3b"/>
      <sheetName val="Manova 1"/>
      <sheetName val="Manova 1a"/>
      <sheetName val="Manova 1b"/>
      <sheetName val="Manova 1c"/>
      <sheetName val="Manova 1d"/>
      <sheetName val="Manova 1e"/>
      <sheetName val="Manova 1f"/>
      <sheetName val="Manova 1g"/>
      <sheetName val="Manova 1h"/>
      <sheetName val="Manova 1i"/>
      <sheetName val="Manova 1j"/>
      <sheetName val="Manova 1k"/>
      <sheetName val="Manova2"/>
      <sheetName val="Man Power"/>
      <sheetName val="Man2 Power"/>
      <sheetName val="PMANOVA1"/>
      <sheetName val="PMANOVA2"/>
      <sheetName val="PMANOVA3"/>
      <sheetName val="PANOVA"/>
      <sheetName val="Box"/>
      <sheetName val="PCA"/>
      <sheetName val="Factor"/>
      <sheetName val="Box Factor"/>
      <sheetName val="KMO"/>
      <sheetName val="Clust 1"/>
      <sheetName val="Clust 2"/>
      <sheetName val="Clust 3"/>
      <sheetName val="Clust 3a"/>
      <sheetName val="Clust 3b"/>
      <sheetName val="Clust A"/>
      <sheetName val="Clust B"/>
      <sheetName val="Clust C"/>
      <sheetName val="Clust D"/>
      <sheetName val="Clust E"/>
      <sheetName val="Clust E1"/>
      <sheetName val="Clust F"/>
      <sheetName val="Jenks 1"/>
      <sheetName val="Jenks 2"/>
      <sheetName val="Jenks 3"/>
      <sheetName val="Jenks 4"/>
      <sheetName val="Discrim 1"/>
      <sheetName val="Discrim 2"/>
      <sheetName val="Discrim 3"/>
      <sheetName val="Discrim 4"/>
      <sheetName val="CA 1"/>
      <sheetName val="CA 2"/>
      <sheetName val="CA 3"/>
      <sheetName val="CA 4"/>
      <sheetName val="Fact PCA"/>
      <sheetName val="PAF Comm"/>
      <sheetName val="Fact P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86">
          <cell r="N86">
            <v>0.3200485451113958</v>
          </cell>
        </row>
        <row r="87">
          <cell r="N87">
            <v>0.15985048778574801</v>
          </cell>
        </row>
        <row r="88">
          <cell r="N88">
            <v>0.12932551663774006</v>
          </cell>
        </row>
        <row r="89">
          <cell r="N89">
            <v>0.11382807902221177</v>
          </cell>
        </row>
        <row r="90">
          <cell r="N90">
            <v>7.8356518309202275E-2</v>
          </cell>
        </row>
        <row r="91">
          <cell r="N91">
            <v>7.1958156604240556E-2</v>
          </cell>
        </row>
        <row r="92">
          <cell r="N92">
            <v>6.2488138758552525E-2</v>
          </cell>
        </row>
        <row r="93">
          <cell r="N93">
            <v>3.8360933230683104E-2</v>
          </cell>
        </row>
        <row r="94">
          <cell r="N94">
            <v>2.5783624540226039E-2</v>
          </cell>
        </row>
      </sheetData>
      <sheetData sheetId="79"/>
      <sheetData sheetId="80">
        <row r="135">
          <cell r="N135">
            <v>0.47463025683533339</v>
          </cell>
        </row>
        <row r="136">
          <cell r="N136">
            <v>0.20729837997203107</v>
          </cell>
        </row>
        <row r="137">
          <cell r="N137">
            <v>0.11843410575973734</v>
          </cell>
        </row>
        <row r="138">
          <cell r="N138">
            <v>0.11484668612904991</v>
          </cell>
        </row>
        <row r="139">
          <cell r="N139">
            <v>4.7417814429049916E-2</v>
          </cell>
        </row>
        <row r="140">
          <cell r="N140">
            <v>3.1746410859492862E-2</v>
          </cell>
        </row>
        <row r="141">
          <cell r="N141">
            <v>6.3467410420092038E-3</v>
          </cell>
        </row>
        <row r="142">
          <cell r="N142">
            <v>3.9525772734167976E-4</v>
          </cell>
        </row>
        <row r="143">
          <cell r="N143">
            <v>-1.1156527540455998E-3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22FA-1207-4C3B-8D85-D2800CA83D32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45</v>
      </c>
    </row>
    <row r="2" spans="1:2" x14ac:dyDescent="0.35">
      <c r="A2" t="s">
        <v>48</v>
      </c>
    </row>
    <row r="4" spans="1:2" x14ac:dyDescent="0.35">
      <c r="A4" t="s">
        <v>46</v>
      </c>
      <c r="B4" s="52">
        <v>45961</v>
      </c>
    </row>
    <row r="6" spans="1:2" x14ac:dyDescent="0.35">
      <c r="A6" s="53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7492-D060-4D71-8442-ACE6A0A3EE3D}">
  <dimension ref="A1:W193"/>
  <sheetViews>
    <sheetView zoomScaleNormal="100" workbookViewId="0"/>
  </sheetViews>
  <sheetFormatPr defaultRowHeight="14.5" x14ac:dyDescent="0.35"/>
  <cols>
    <col min="12" max="12" width="9.453125" customWidth="1"/>
  </cols>
  <sheetData>
    <row r="1" spans="1:21" x14ac:dyDescent="0.35">
      <c r="A1" s="1" t="s">
        <v>0</v>
      </c>
      <c r="L1" t="s">
        <v>1</v>
      </c>
    </row>
    <row r="3" spans="1:21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L3" t="s">
        <v>11</v>
      </c>
    </row>
    <row r="4" spans="1:21" x14ac:dyDescent="0.35">
      <c r="A4">
        <v>1</v>
      </c>
      <c r="B4" s="3">
        <v>2</v>
      </c>
      <c r="C4" s="4">
        <v>8</v>
      </c>
      <c r="D4" s="4">
        <v>1</v>
      </c>
      <c r="E4" s="4">
        <v>4</v>
      </c>
      <c r="F4" s="4">
        <v>7</v>
      </c>
      <c r="G4" s="4">
        <v>5</v>
      </c>
      <c r="H4" s="4">
        <v>4</v>
      </c>
      <c r="I4" s="4">
        <v>4</v>
      </c>
      <c r="J4" s="5">
        <v>8</v>
      </c>
    </row>
    <row r="5" spans="1:21" x14ac:dyDescent="0.35">
      <c r="A5">
        <v>2</v>
      </c>
      <c r="B5" s="6">
        <v>4</v>
      </c>
      <c r="C5">
        <v>8</v>
      </c>
      <c r="D5">
        <v>5</v>
      </c>
      <c r="E5">
        <v>3</v>
      </c>
      <c r="F5">
        <v>7</v>
      </c>
      <c r="G5">
        <v>7</v>
      </c>
      <c r="H5">
        <v>7</v>
      </c>
      <c r="I5">
        <v>6</v>
      </c>
      <c r="J5" s="7">
        <v>6</v>
      </c>
      <c r="M5" t="str">
        <f t="array" ref="M5:U5">B3:J3</f>
        <v>Expect</v>
      </c>
      <c r="N5" t="str">
        <v>Entertain</v>
      </c>
      <c r="O5" t="str">
        <v>Comm</v>
      </c>
      <c r="P5" t="str">
        <v>Expert</v>
      </c>
      <c r="Q5" t="str">
        <v>Motivate</v>
      </c>
      <c r="R5" t="str">
        <v>Caring</v>
      </c>
      <c r="S5" t="str">
        <v>Charisma</v>
      </c>
      <c r="T5" t="str">
        <v>Passion</v>
      </c>
      <c r="U5" t="str">
        <v>Friendly</v>
      </c>
    </row>
    <row r="6" spans="1:21" x14ac:dyDescent="0.35">
      <c r="A6">
        <v>3</v>
      </c>
      <c r="B6" s="6">
        <v>2</v>
      </c>
      <c r="C6">
        <v>8</v>
      </c>
      <c r="D6">
        <v>2</v>
      </c>
      <c r="E6">
        <v>3</v>
      </c>
      <c r="F6">
        <v>6</v>
      </c>
      <c r="G6">
        <v>7</v>
      </c>
      <c r="H6">
        <v>1</v>
      </c>
      <c r="I6">
        <v>3</v>
      </c>
      <c r="J6" s="7">
        <v>7</v>
      </c>
      <c r="L6" t="s">
        <v>12</v>
      </c>
      <c r="M6" s="8">
        <f>AVERAGE(B4:B123)</f>
        <v>3.7083333333333335</v>
      </c>
      <c r="N6" s="9">
        <f t="shared" ref="N6:U6" si="0">AVERAGE(C4:C123)</f>
        <v>8.1666666666666661</v>
      </c>
      <c r="O6" s="9">
        <f t="shared" si="0"/>
        <v>3.45</v>
      </c>
      <c r="P6" s="9">
        <f t="shared" si="0"/>
        <v>3.3833333333333333</v>
      </c>
      <c r="Q6" s="9">
        <f t="shared" si="0"/>
        <v>6.708333333333333</v>
      </c>
      <c r="R6" s="9">
        <f t="shared" si="0"/>
        <v>6.0083333333333337</v>
      </c>
      <c r="S6" s="9">
        <f t="shared" si="0"/>
        <v>4.8416666666666668</v>
      </c>
      <c r="T6" s="9">
        <f t="shared" si="0"/>
        <v>4.7249999999999996</v>
      </c>
      <c r="U6" s="10">
        <f t="shared" si="0"/>
        <v>7.3</v>
      </c>
    </row>
    <row r="7" spans="1:21" x14ac:dyDescent="0.35">
      <c r="A7">
        <v>4</v>
      </c>
      <c r="B7" s="6">
        <v>4</v>
      </c>
      <c r="C7">
        <v>8</v>
      </c>
      <c r="D7">
        <v>4</v>
      </c>
      <c r="E7">
        <v>2</v>
      </c>
      <c r="F7">
        <v>8</v>
      </c>
      <c r="G7">
        <v>7</v>
      </c>
      <c r="H7">
        <v>7</v>
      </c>
      <c r="I7">
        <v>5</v>
      </c>
      <c r="J7" s="7">
        <v>7</v>
      </c>
      <c r="L7" t="s">
        <v>13</v>
      </c>
      <c r="M7" s="11">
        <f>STDEV(B4:B123)</f>
        <v>1.2662114027786242</v>
      </c>
      <c r="N7">
        <f t="shared" ref="N7:U7" si="1">STDEV(C4:C123)</f>
        <v>0.57002629061192933</v>
      </c>
      <c r="O7">
        <f t="shared" si="1"/>
        <v>1.6492932023224043</v>
      </c>
      <c r="P7">
        <f t="shared" si="1"/>
        <v>1.0140469991704575</v>
      </c>
      <c r="Q7">
        <f t="shared" si="1"/>
        <v>0.95614626824273719</v>
      </c>
      <c r="R7">
        <f t="shared" si="1"/>
        <v>1.3688972027952755</v>
      </c>
      <c r="S7">
        <f t="shared" si="1"/>
        <v>2.5895583262266895</v>
      </c>
      <c r="T7">
        <f t="shared" si="1"/>
        <v>0.95233018071950515</v>
      </c>
      <c r="U7" s="12">
        <f t="shared" si="1"/>
        <v>0.58840333734179207</v>
      </c>
    </row>
    <row r="8" spans="1:21" x14ac:dyDescent="0.35">
      <c r="A8">
        <v>5</v>
      </c>
      <c r="B8" s="6">
        <v>3</v>
      </c>
      <c r="C8">
        <v>8</v>
      </c>
      <c r="D8">
        <v>5</v>
      </c>
      <c r="E8">
        <v>4</v>
      </c>
      <c r="F8">
        <v>8</v>
      </c>
      <c r="G8">
        <v>8</v>
      </c>
      <c r="H8">
        <v>7</v>
      </c>
      <c r="I8">
        <v>6</v>
      </c>
      <c r="J8" s="7">
        <v>7</v>
      </c>
      <c r="L8" t="s">
        <v>14</v>
      </c>
      <c r="M8" s="11">
        <f>SKEW(B4:B123)</f>
        <v>0.13857831473517168</v>
      </c>
      <c r="N8">
        <f t="shared" ref="N8:U8" si="2">SKEW(C4:C123)</f>
        <v>0.55879383518869019</v>
      </c>
      <c r="O8">
        <f t="shared" si="2"/>
        <v>0.60968237468969244</v>
      </c>
      <c r="P8">
        <f t="shared" si="2"/>
        <v>0.25011903407769448</v>
      </c>
      <c r="Q8">
        <f t="shared" si="2"/>
        <v>3.0992568092345463E-2</v>
      </c>
      <c r="R8">
        <f t="shared" si="2"/>
        <v>-0.23512012357640227</v>
      </c>
      <c r="S8">
        <f t="shared" si="2"/>
        <v>4.7501040439116834E-2</v>
      </c>
      <c r="T8">
        <f t="shared" si="2"/>
        <v>-7.3874092896665661E-2</v>
      </c>
      <c r="U8" s="12">
        <f t="shared" si="2"/>
        <v>0.32217223907072601</v>
      </c>
    </row>
    <row r="9" spans="1:21" x14ac:dyDescent="0.35">
      <c r="A9">
        <v>6</v>
      </c>
      <c r="B9" s="6">
        <v>4</v>
      </c>
      <c r="C9">
        <v>7</v>
      </c>
      <c r="D9">
        <v>3</v>
      </c>
      <c r="E9">
        <v>3</v>
      </c>
      <c r="F9">
        <v>6</v>
      </c>
      <c r="G9">
        <v>6</v>
      </c>
      <c r="H9">
        <v>1</v>
      </c>
      <c r="I9">
        <v>4</v>
      </c>
      <c r="J9" s="7">
        <v>7</v>
      </c>
      <c r="L9" t="s">
        <v>15</v>
      </c>
      <c r="M9" s="13">
        <f>KURT(B4:B123)</f>
        <v>-7.5087531931202989E-2</v>
      </c>
      <c r="N9" s="14">
        <f t="shared" ref="N9:U9" si="3">KURT(C4:C123)</f>
        <v>1.2245729768528379</v>
      </c>
      <c r="O9" s="14">
        <f t="shared" si="3"/>
        <v>-0.37097323594953835</v>
      </c>
      <c r="P9" s="14">
        <f t="shared" si="3"/>
        <v>0.79048099823017459</v>
      </c>
      <c r="Q9" s="14">
        <f t="shared" si="3"/>
        <v>-9.1985537444213339E-2</v>
      </c>
      <c r="R9" s="14">
        <f t="shared" si="3"/>
        <v>-0.42617618904263521</v>
      </c>
      <c r="S9" s="14">
        <f t="shared" si="3"/>
        <v>-0.92188768731537785</v>
      </c>
      <c r="T9" s="14">
        <f t="shared" si="3"/>
        <v>-0.24984145123189316</v>
      </c>
      <c r="U9" s="15">
        <f t="shared" si="3"/>
        <v>0.13488543363239947</v>
      </c>
    </row>
    <row r="10" spans="1:21" x14ac:dyDescent="0.35">
      <c r="A10">
        <v>7</v>
      </c>
      <c r="B10" s="6">
        <v>4</v>
      </c>
      <c r="C10">
        <v>8</v>
      </c>
      <c r="D10">
        <v>4</v>
      </c>
      <c r="E10">
        <v>2</v>
      </c>
      <c r="F10">
        <v>6</v>
      </c>
      <c r="G10">
        <v>4</v>
      </c>
      <c r="H10">
        <v>5</v>
      </c>
      <c r="I10">
        <v>4</v>
      </c>
      <c r="J10" s="7">
        <v>7</v>
      </c>
    </row>
    <row r="11" spans="1:21" x14ac:dyDescent="0.35">
      <c r="A11">
        <v>8</v>
      </c>
      <c r="B11" s="6">
        <v>4</v>
      </c>
      <c r="C11">
        <v>8</v>
      </c>
      <c r="D11">
        <v>3</v>
      </c>
      <c r="E11">
        <v>3</v>
      </c>
      <c r="F11">
        <v>7</v>
      </c>
      <c r="G11">
        <v>5</v>
      </c>
      <c r="H11">
        <v>4</v>
      </c>
      <c r="I11">
        <v>4</v>
      </c>
      <c r="J11" s="7">
        <v>7</v>
      </c>
      <c r="L11" t="s">
        <v>16</v>
      </c>
    </row>
    <row r="12" spans="1:21" x14ac:dyDescent="0.35">
      <c r="A12">
        <v>9</v>
      </c>
      <c r="B12" s="6">
        <v>2</v>
      </c>
      <c r="C12">
        <v>8</v>
      </c>
      <c r="D12">
        <v>2</v>
      </c>
      <c r="E12">
        <v>2</v>
      </c>
      <c r="F12">
        <v>7</v>
      </c>
      <c r="G12">
        <v>6</v>
      </c>
      <c r="H12">
        <v>1</v>
      </c>
      <c r="I12">
        <v>4</v>
      </c>
      <c r="J12" s="7">
        <v>7</v>
      </c>
    </row>
    <row r="13" spans="1:21" x14ac:dyDescent="0.35">
      <c r="A13">
        <v>10</v>
      </c>
      <c r="B13" s="6">
        <v>4</v>
      </c>
      <c r="C13">
        <v>8</v>
      </c>
      <c r="D13">
        <v>3</v>
      </c>
      <c r="E13">
        <v>4</v>
      </c>
      <c r="F13">
        <v>8</v>
      </c>
      <c r="G13">
        <v>7</v>
      </c>
      <c r="H13">
        <v>4</v>
      </c>
      <c r="I13">
        <v>4</v>
      </c>
      <c r="J13" s="7">
        <v>8</v>
      </c>
      <c r="M13" t="str">
        <f t="array" ref="M13:U13">B3:J3</f>
        <v>Expect</v>
      </c>
      <c r="N13" t="str">
        <v>Entertain</v>
      </c>
      <c r="O13" t="str">
        <v>Comm</v>
      </c>
      <c r="P13" t="str">
        <v>Expert</v>
      </c>
      <c r="Q13" t="str">
        <v>Motivate</v>
      </c>
      <c r="R13" t="str">
        <v>Caring</v>
      </c>
      <c r="S13" t="str">
        <v>Charisma</v>
      </c>
      <c r="T13" t="str">
        <v>Passion</v>
      </c>
      <c r="U13" t="str">
        <v>Friendly</v>
      </c>
    </row>
    <row r="14" spans="1:21" x14ac:dyDescent="0.35">
      <c r="A14">
        <v>11</v>
      </c>
      <c r="B14" s="6">
        <v>3</v>
      </c>
      <c r="C14">
        <v>10</v>
      </c>
      <c r="D14">
        <v>5</v>
      </c>
      <c r="E14">
        <v>4</v>
      </c>
      <c r="F14">
        <v>7</v>
      </c>
      <c r="G14">
        <v>8</v>
      </c>
      <c r="H14">
        <v>7</v>
      </c>
      <c r="I14">
        <v>6</v>
      </c>
      <c r="J14" s="7">
        <v>8</v>
      </c>
      <c r="L14" t="str">
        <f t="array" ref="L14:L22">TRANSPOSE(B3:J3)</f>
        <v>Expect</v>
      </c>
      <c r="M14" s="8" t="e">
        <f t="array" aca="1" ref="M14:U22" ca="1">CORR(B4:J123)</f>
        <v>#NAME?</v>
      </c>
      <c r="N14" s="9" t="e">
        <f ca="1"/>
        <v>#NAME?</v>
      </c>
      <c r="O14" s="9" t="e">
        <f ca="1"/>
        <v>#NAME?</v>
      </c>
      <c r="P14" s="9" t="e">
        <f ca="1"/>
        <v>#NAME?</v>
      </c>
      <c r="Q14" s="9" t="e">
        <f ca="1"/>
        <v>#NAME?</v>
      </c>
      <c r="R14" s="9" t="e">
        <f ca="1"/>
        <v>#NAME?</v>
      </c>
      <c r="S14" s="9" t="e">
        <f ca="1"/>
        <v>#NAME?</v>
      </c>
      <c r="T14" s="9" t="e">
        <f ca="1"/>
        <v>#NAME?</v>
      </c>
      <c r="U14" s="10" t="e">
        <f ca="1"/>
        <v>#NAME?</v>
      </c>
    </row>
    <row r="15" spans="1:21" x14ac:dyDescent="0.35">
      <c r="A15">
        <v>12</v>
      </c>
      <c r="B15" s="6">
        <v>1</v>
      </c>
      <c r="C15">
        <v>9</v>
      </c>
      <c r="D15">
        <v>2</v>
      </c>
      <c r="E15">
        <v>5</v>
      </c>
      <c r="F15">
        <v>9</v>
      </c>
      <c r="G15">
        <v>7</v>
      </c>
      <c r="H15">
        <v>5</v>
      </c>
      <c r="I15">
        <v>6</v>
      </c>
      <c r="J15" s="7">
        <v>9</v>
      </c>
      <c r="L15" t="str">
        <v>Entertain</v>
      </c>
      <c r="M15" s="11" t="e">
        <f ca="1"/>
        <v>#NAME?</v>
      </c>
      <c r="N15" t="e">
        <f ca="1"/>
        <v>#NAME?</v>
      </c>
      <c r="O15" t="e">
        <f ca="1"/>
        <v>#NAME?</v>
      </c>
      <c r="P15" t="e">
        <f ca="1"/>
        <v>#NAME?</v>
      </c>
      <c r="Q15" t="e">
        <f ca="1"/>
        <v>#NAME?</v>
      </c>
      <c r="R15" t="e">
        <f ca="1"/>
        <v>#NAME?</v>
      </c>
      <c r="S15" t="e">
        <f ca="1"/>
        <v>#NAME?</v>
      </c>
      <c r="T15" t="e">
        <f ca="1"/>
        <v>#NAME?</v>
      </c>
      <c r="U15" s="12" t="e">
        <f ca="1"/>
        <v>#NAME?</v>
      </c>
    </row>
    <row r="16" spans="1:21" x14ac:dyDescent="0.35">
      <c r="A16">
        <v>13</v>
      </c>
      <c r="B16" s="6">
        <v>5</v>
      </c>
      <c r="C16">
        <v>7</v>
      </c>
      <c r="D16">
        <v>2</v>
      </c>
      <c r="E16">
        <v>3</v>
      </c>
      <c r="F16">
        <v>6</v>
      </c>
      <c r="G16">
        <v>4</v>
      </c>
      <c r="H16">
        <v>2</v>
      </c>
      <c r="I16">
        <v>3</v>
      </c>
      <c r="J16" s="7">
        <v>6</v>
      </c>
      <c r="L16" t="str">
        <v>Comm</v>
      </c>
      <c r="M16" s="11" t="e">
        <f ca="1"/>
        <v>#NAME?</v>
      </c>
      <c r="N16" t="e">
        <f ca="1"/>
        <v>#NAME?</v>
      </c>
      <c r="O16" t="e">
        <f ca="1"/>
        <v>#NAME?</v>
      </c>
      <c r="P16" t="e">
        <f ca="1"/>
        <v>#NAME?</v>
      </c>
      <c r="Q16" t="e">
        <f ca="1"/>
        <v>#NAME?</v>
      </c>
      <c r="R16" t="e">
        <f ca="1"/>
        <v>#NAME?</v>
      </c>
      <c r="S16" t="e">
        <f ca="1"/>
        <v>#NAME?</v>
      </c>
      <c r="T16" t="e">
        <f ca="1"/>
        <v>#NAME?</v>
      </c>
      <c r="U16" s="12" t="e">
        <f ca="1"/>
        <v>#NAME?</v>
      </c>
    </row>
    <row r="17" spans="1:23" x14ac:dyDescent="0.35">
      <c r="A17">
        <v>14</v>
      </c>
      <c r="B17" s="6">
        <v>3</v>
      </c>
      <c r="C17">
        <v>7</v>
      </c>
      <c r="D17">
        <v>3</v>
      </c>
      <c r="E17">
        <v>4</v>
      </c>
      <c r="F17">
        <v>6</v>
      </c>
      <c r="G17">
        <v>7</v>
      </c>
      <c r="H17">
        <v>1</v>
      </c>
      <c r="I17">
        <v>3</v>
      </c>
      <c r="J17" s="7">
        <v>7</v>
      </c>
      <c r="L17" t="str">
        <v>Expert</v>
      </c>
      <c r="M17" s="11" t="e">
        <f ca="1"/>
        <v>#NAME?</v>
      </c>
      <c r="N17" t="e">
        <f ca="1"/>
        <v>#NAME?</v>
      </c>
      <c r="O17" t="e">
        <f ca="1"/>
        <v>#NAME?</v>
      </c>
      <c r="P17" t="e">
        <f ca="1"/>
        <v>#NAME?</v>
      </c>
      <c r="Q17" t="e">
        <f ca="1"/>
        <v>#NAME?</v>
      </c>
      <c r="R17" t="e">
        <f ca="1"/>
        <v>#NAME?</v>
      </c>
      <c r="S17" t="e">
        <f ca="1"/>
        <v>#NAME?</v>
      </c>
      <c r="T17" t="e">
        <f ca="1"/>
        <v>#NAME?</v>
      </c>
      <c r="U17" s="12" t="e">
        <f ca="1"/>
        <v>#NAME?</v>
      </c>
    </row>
    <row r="18" spans="1:23" x14ac:dyDescent="0.35">
      <c r="A18">
        <v>15</v>
      </c>
      <c r="B18" s="6">
        <v>2</v>
      </c>
      <c r="C18">
        <v>9</v>
      </c>
      <c r="D18">
        <v>6</v>
      </c>
      <c r="E18">
        <v>4</v>
      </c>
      <c r="F18">
        <v>6</v>
      </c>
      <c r="G18">
        <v>3</v>
      </c>
      <c r="H18">
        <v>8</v>
      </c>
      <c r="I18">
        <v>5</v>
      </c>
      <c r="J18" s="7">
        <v>7</v>
      </c>
      <c r="L18" t="str">
        <v>Motivate</v>
      </c>
      <c r="M18" s="11" t="e">
        <f ca="1"/>
        <v>#NAME?</v>
      </c>
      <c r="N18" t="e">
        <f ca="1"/>
        <v>#NAME?</v>
      </c>
      <c r="O18" t="e">
        <f ca="1"/>
        <v>#NAME?</v>
      </c>
      <c r="P18" t="e">
        <f ca="1"/>
        <v>#NAME?</v>
      </c>
      <c r="Q18" t="e">
        <f ca="1"/>
        <v>#NAME?</v>
      </c>
      <c r="R18" t="e">
        <f ca="1"/>
        <v>#NAME?</v>
      </c>
      <c r="S18" t="e">
        <f ca="1"/>
        <v>#NAME?</v>
      </c>
      <c r="T18" t="e">
        <f ca="1"/>
        <v>#NAME?</v>
      </c>
      <c r="U18" s="12" t="e">
        <f ca="1"/>
        <v>#NAME?</v>
      </c>
    </row>
    <row r="19" spans="1:23" x14ac:dyDescent="0.35">
      <c r="A19">
        <v>16</v>
      </c>
      <c r="B19" s="6">
        <v>7</v>
      </c>
      <c r="C19">
        <v>7</v>
      </c>
      <c r="D19">
        <v>2</v>
      </c>
      <c r="E19">
        <v>7</v>
      </c>
      <c r="F19">
        <v>6</v>
      </c>
      <c r="G19">
        <v>5</v>
      </c>
      <c r="H19">
        <v>1</v>
      </c>
      <c r="I19">
        <v>4</v>
      </c>
      <c r="J19" s="7">
        <v>7</v>
      </c>
      <c r="L19" t="str">
        <v>Caring</v>
      </c>
      <c r="M19" s="11" t="e">
        <f ca="1"/>
        <v>#NAME?</v>
      </c>
      <c r="N19" t="e">
        <f ca="1"/>
        <v>#NAME?</v>
      </c>
      <c r="O19" t="e">
        <f ca="1"/>
        <v>#NAME?</v>
      </c>
      <c r="P19" t="e">
        <f ca="1"/>
        <v>#NAME?</v>
      </c>
      <c r="Q19" t="e">
        <f ca="1"/>
        <v>#NAME?</v>
      </c>
      <c r="R19" t="e">
        <f ca="1"/>
        <v>#NAME?</v>
      </c>
      <c r="S19" t="e">
        <f ca="1"/>
        <v>#NAME?</v>
      </c>
      <c r="T19" t="e">
        <f ca="1"/>
        <v>#NAME?</v>
      </c>
      <c r="U19" s="12" t="e">
        <f ca="1"/>
        <v>#NAME?</v>
      </c>
    </row>
    <row r="20" spans="1:23" x14ac:dyDescent="0.35">
      <c r="A20">
        <v>17</v>
      </c>
      <c r="B20" s="6">
        <v>2</v>
      </c>
      <c r="C20">
        <v>8</v>
      </c>
      <c r="D20">
        <v>3</v>
      </c>
      <c r="E20">
        <v>2</v>
      </c>
      <c r="F20">
        <v>6</v>
      </c>
      <c r="G20">
        <v>7</v>
      </c>
      <c r="H20">
        <v>4</v>
      </c>
      <c r="I20">
        <v>5</v>
      </c>
      <c r="J20" s="7">
        <v>7</v>
      </c>
      <c r="L20" t="str">
        <v>Charisma</v>
      </c>
      <c r="M20" s="11" t="e">
        <f ca="1"/>
        <v>#NAME?</v>
      </c>
      <c r="N20" t="e">
        <f ca="1"/>
        <v>#NAME?</v>
      </c>
      <c r="O20" t="e">
        <f ca="1"/>
        <v>#NAME?</v>
      </c>
      <c r="P20" t="e">
        <f ca="1"/>
        <v>#NAME?</v>
      </c>
      <c r="Q20" t="e">
        <f ca="1"/>
        <v>#NAME?</v>
      </c>
      <c r="R20" t="e">
        <f ca="1"/>
        <v>#NAME?</v>
      </c>
      <c r="S20" t="e">
        <f ca="1"/>
        <v>#NAME?</v>
      </c>
      <c r="T20" t="e">
        <f ca="1"/>
        <v>#NAME?</v>
      </c>
      <c r="U20" s="12" t="e">
        <f ca="1"/>
        <v>#NAME?</v>
      </c>
    </row>
    <row r="21" spans="1:23" x14ac:dyDescent="0.35">
      <c r="A21">
        <v>18</v>
      </c>
      <c r="B21" s="6">
        <v>4</v>
      </c>
      <c r="C21">
        <v>8</v>
      </c>
      <c r="D21">
        <v>4</v>
      </c>
      <c r="E21">
        <v>2</v>
      </c>
      <c r="F21">
        <v>7</v>
      </c>
      <c r="G21">
        <v>8</v>
      </c>
      <c r="H21">
        <v>4</v>
      </c>
      <c r="I21">
        <v>5</v>
      </c>
      <c r="J21" s="7">
        <v>7</v>
      </c>
      <c r="L21" t="str">
        <v>Passion</v>
      </c>
      <c r="M21" s="11" t="e">
        <f ca="1"/>
        <v>#NAME?</v>
      </c>
      <c r="N21" t="e">
        <f ca="1"/>
        <v>#NAME?</v>
      </c>
      <c r="O21" t="e">
        <f ca="1"/>
        <v>#NAME?</v>
      </c>
      <c r="P21" t="e">
        <f ca="1"/>
        <v>#NAME?</v>
      </c>
      <c r="Q21" t="e">
        <f ca="1"/>
        <v>#NAME?</v>
      </c>
      <c r="R21" t="e">
        <f ca="1"/>
        <v>#NAME?</v>
      </c>
      <c r="S21" t="e">
        <f ca="1"/>
        <v>#NAME?</v>
      </c>
      <c r="T21" t="e">
        <f ca="1"/>
        <v>#NAME?</v>
      </c>
      <c r="U21" s="12" t="e">
        <f ca="1"/>
        <v>#NAME?</v>
      </c>
    </row>
    <row r="22" spans="1:23" x14ac:dyDescent="0.35">
      <c r="A22">
        <v>19</v>
      </c>
      <c r="B22" s="6">
        <v>2</v>
      </c>
      <c r="C22">
        <v>8</v>
      </c>
      <c r="D22">
        <v>2</v>
      </c>
      <c r="E22">
        <v>3</v>
      </c>
      <c r="F22">
        <v>5</v>
      </c>
      <c r="G22">
        <v>4</v>
      </c>
      <c r="H22">
        <v>6</v>
      </c>
      <c r="I22">
        <v>4</v>
      </c>
      <c r="J22" s="7">
        <v>9</v>
      </c>
      <c r="L22" t="str">
        <v>Friendly</v>
      </c>
      <c r="M22" s="13" t="e">
        <f ca="1"/>
        <v>#NAME?</v>
      </c>
      <c r="N22" s="14" t="e">
        <f ca="1"/>
        <v>#NAME?</v>
      </c>
      <c r="O22" s="14" t="e">
        <f ca="1"/>
        <v>#NAME?</v>
      </c>
      <c r="P22" s="14" t="e">
        <f ca="1"/>
        <v>#NAME?</v>
      </c>
      <c r="Q22" s="14" t="e">
        <f ca="1"/>
        <v>#NAME?</v>
      </c>
      <c r="R22" s="14" t="e">
        <f ca="1"/>
        <v>#NAME?</v>
      </c>
      <c r="S22" s="14" t="e">
        <f ca="1"/>
        <v>#NAME?</v>
      </c>
      <c r="T22" s="14" t="e">
        <f ca="1"/>
        <v>#NAME?</v>
      </c>
      <c r="U22" s="15" t="e">
        <f ca="1"/>
        <v>#NAME?</v>
      </c>
    </row>
    <row r="23" spans="1:23" x14ac:dyDescent="0.35">
      <c r="A23">
        <v>20</v>
      </c>
      <c r="B23" s="6">
        <v>3</v>
      </c>
      <c r="C23">
        <v>8</v>
      </c>
      <c r="D23">
        <v>6</v>
      </c>
      <c r="E23">
        <v>4</v>
      </c>
      <c r="F23">
        <v>9</v>
      </c>
      <c r="G23">
        <v>9</v>
      </c>
      <c r="H23">
        <v>8</v>
      </c>
      <c r="I23">
        <v>5</v>
      </c>
      <c r="J23" s="7">
        <v>7</v>
      </c>
      <c r="M23" t="e">
        <f ca="1">SUMSQ(M14:M22)-1</f>
        <v>#NAME?</v>
      </c>
      <c r="N23" t="e">
        <f t="shared" ref="N23:U23" ca="1" si="4">SUMSQ(N14:N22)-1</f>
        <v>#NAME?</v>
      </c>
      <c r="O23" t="e">
        <f t="shared" ca="1" si="4"/>
        <v>#NAME?</v>
      </c>
      <c r="P23" t="e">
        <f t="shared" ca="1" si="4"/>
        <v>#NAME?</v>
      </c>
      <c r="Q23" t="e">
        <f t="shared" ca="1" si="4"/>
        <v>#NAME?</v>
      </c>
      <c r="R23" t="e">
        <f t="shared" ca="1" si="4"/>
        <v>#NAME?</v>
      </c>
      <c r="S23" t="e">
        <f t="shared" ca="1" si="4"/>
        <v>#NAME?</v>
      </c>
      <c r="T23" t="e">
        <f t="shared" ca="1" si="4"/>
        <v>#NAME?</v>
      </c>
      <c r="U23" t="e">
        <f t="shared" ca="1" si="4"/>
        <v>#NAME?</v>
      </c>
      <c r="V23" t="e">
        <f ca="1">SUM(M23:U23)</f>
        <v>#NAME?</v>
      </c>
    </row>
    <row r="24" spans="1:23" x14ac:dyDescent="0.35">
      <c r="A24">
        <v>21</v>
      </c>
      <c r="B24" s="6">
        <v>5</v>
      </c>
      <c r="C24">
        <v>9</v>
      </c>
      <c r="D24">
        <v>3</v>
      </c>
      <c r="E24">
        <v>5</v>
      </c>
      <c r="F24">
        <v>6</v>
      </c>
      <c r="G24">
        <v>3</v>
      </c>
      <c r="H24">
        <v>3</v>
      </c>
      <c r="I24">
        <v>6</v>
      </c>
      <c r="J24" s="7">
        <v>8</v>
      </c>
    </row>
    <row r="25" spans="1:23" x14ac:dyDescent="0.35">
      <c r="A25">
        <v>22</v>
      </c>
      <c r="B25" s="6">
        <v>5</v>
      </c>
      <c r="C25">
        <v>8</v>
      </c>
      <c r="D25">
        <v>5</v>
      </c>
      <c r="E25">
        <v>3</v>
      </c>
      <c r="F25">
        <v>6</v>
      </c>
      <c r="G25">
        <v>4</v>
      </c>
      <c r="H25">
        <v>4</v>
      </c>
      <c r="I25">
        <v>3</v>
      </c>
      <c r="J25" s="7">
        <v>7</v>
      </c>
      <c r="L25" t="s">
        <v>17</v>
      </c>
    </row>
    <row r="26" spans="1:23" x14ac:dyDescent="0.35">
      <c r="A26">
        <v>23</v>
      </c>
      <c r="B26" s="6">
        <v>4</v>
      </c>
      <c r="C26">
        <v>9</v>
      </c>
      <c r="D26">
        <v>4</v>
      </c>
      <c r="E26">
        <v>3</v>
      </c>
      <c r="F26">
        <v>7</v>
      </c>
      <c r="G26">
        <v>7</v>
      </c>
      <c r="H26">
        <v>7</v>
      </c>
      <c r="I26">
        <v>5</v>
      </c>
      <c r="J26" s="7">
        <v>7</v>
      </c>
    </row>
    <row r="27" spans="1:23" x14ac:dyDescent="0.35">
      <c r="A27">
        <v>24</v>
      </c>
      <c r="B27" s="6">
        <v>4</v>
      </c>
      <c r="C27">
        <v>8</v>
      </c>
      <c r="D27">
        <v>3</v>
      </c>
      <c r="E27">
        <v>4</v>
      </c>
      <c r="F27">
        <v>6</v>
      </c>
      <c r="G27">
        <v>5</v>
      </c>
      <c r="H27">
        <v>7</v>
      </c>
      <c r="I27">
        <v>4</v>
      </c>
      <c r="J27" s="7">
        <v>8</v>
      </c>
      <c r="M27" t="str">
        <f t="array" ref="M27:U27">B3:J3</f>
        <v>Expect</v>
      </c>
      <c r="N27" t="str">
        <v>Entertain</v>
      </c>
      <c r="O27" t="str">
        <v>Comm</v>
      </c>
      <c r="P27" t="str">
        <v>Expert</v>
      </c>
      <c r="Q27" t="str">
        <v>Motivate</v>
      </c>
      <c r="R27" t="str">
        <v>Caring</v>
      </c>
      <c r="S27" t="str">
        <v>Charisma</v>
      </c>
      <c r="T27" t="str">
        <v>Passion</v>
      </c>
      <c r="U27" t="str">
        <v>Friendly</v>
      </c>
      <c r="W27" t="s">
        <v>18</v>
      </c>
    </row>
    <row r="28" spans="1:23" x14ac:dyDescent="0.35">
      <c r="A28">
        <v>25</v>
      </c>
      <c r="B28" s="6">
        <v>2</v>
      </c>
      <c r="C28">
        <v>8</v>
      </c>
      <c r="D28">
        <v>2</v>
      </c>
      <c r="E28">
        <v>5</v>
      </c>
      <c r="F28">
        <v>6</v>
      </c>
      <c r="G28">
        <v>8</v>
      </c>
      <c r="H28">
        <v>4</v>
      </c>
      <c r="I28">
        <v>5</v>
      </c>
      <c r="J28" s="7">
        <v>8</v>
      </c>
      <c r="L28" t="str">
        <f t="array" ref="L28:L36">TRANSPOSE(B3:J3)</f>
        <v>Expect</v>
      </c>
      <c r="M28" s="8" t="e">
        <f t="array" aca="1" ref="M28:U36" ca="1">MINVERSE(M14:U22)</f>
        <v>#NAME?</v>
      </c>
      <c r="N28" s="9" t="e">
        <f ca="1"/>
        <v>#NAME?</v>
      </c>
      <c r="O28" s="9" t="e">
        <f ca="1"/>
        <v>#NAME?</v>
      </c>
      <c r="P28" s="9" t="e">
        <f ca="1"/>
        <v>#NAME?</v>
      </c>
      <c r="Q28" s="9" t="e">
        <f ca="1"/>
        <v>#NAME?</v>
      </c>
      <c r="R28" s="9" t="e">
        <f ca="1"/>
        <v>#NAME?</v>
      </c>
      <c r="S28" s="9" t="e">
        <f ca="1"/>
        <v>#NAME?</v>
      </c>
      <c r="T28" s="9" t="e">
        <f ca="1"/>
        <v>#NAME?</v>
      </c>
      <c r="U28" s="10" t="e">
        <f ca="1"/>
        <v>#NAME?</v>
      </c>
      <c r="W28" s="16" t="e">
        <f t="array" aca="1" ref="W28:W36" ca="1">SQRT(DIAG(M28:U36))</f>
        <v>#NAME?</v>
      </c>
    </row>
    <row r="29" spans="1:23" x14ac:dyDescent="0.35">
      <c r="A29">
        <v>26</v>
      </c>
      <c r="B29" s="6">
        <v>4</v>
      </c>
      <c r="C29">
        <v>8</v>
      </c>
      <c r="D29">
        <v>6</v>
      </c>
      <c r="E29">
        <v>5</v>
      </c>
      <c r="F29">
        <v>8</v>
      </c>
      <c r="G29">
        <v>7</v>
      </c>
      <c r="H29">
        <v>9</v>
      </c>
      <c r="I29">
        <v>6</v>
      </c>
      <c r="J29" s="7">
        <v>7</v>
      </c>
      <c r="L29" t="str">
        <v>Entertain</v>
      </c>
      <c r="M29" s="11" t="e">
        <f ca="1"/>
        <v>#NAME?</v>
      </c>
      <c r="N29" t="e">
        <f ca="1"/>
        <v>#NAME?</v>
      </c>
      <c r="O29" t="e">
        <f ca="1"/>
        <v>#NAME?</v>
      </c>
      <c r="P29" t="e">
        <f ca="1"/>
        <v>#NAME?</v>
      </c>
      <c r="Q29" t="e">
        <f ca="1"/>
        <v>#NAME?</v>
      </c>
      <c r="R29" t="e">
        <f ca="1"/>
        <v>#NAME?</v>
      </c>
      <c r="S29" t="e">
        <f ca="1"/>
        <v>#NAME?</v>
      </c>
      <c r="T29" t="e">
        <f ca="1"/>
        <v>#NAME?</v>
      </c>
      <c r="U29" s="12" t="e">
        <f ca="1"/>
        <v>#NAME?</v>
      </c>
      <c r="W29" s="17" t="e">
        <f ca="1"/>
        <v>#NAME?</v>
      </c>
    </row>
    <row r="30" spans="1:23" x14ac:dyDescent="0.35">
      <c r="A30">
        <v>27</v>
      </c>
      <c r="B30" s="6">
        <v>2</v>
      </c>
      <c r="C30">
        <v>8</v>
      </c>
      <c r="D30">
        <v>3</v>
      </c>
      <c r="E30">
        <v>3</v>
      </c>
      <c r="F30">
        <v>7</v>
      </c>
      <c r="G30">
        <v>5</v>
      </c>
      <c r="H30">
        <v>5</v>
      </c>
      <c r="I30">
        <v>5</v>
      </c>
      <c r="J30" s="7">
        <v>7</v>
      </c>
      <c r="L30" t="str">
        <v>Comm</v>
      </c>
      <c r="M30" s="11" t="e">
        <f ca="1"/>
        <v>#NAME?</v>
      </c>
      <c r="N30" t="e">
        <f ca="1"/>
        <v>#NAME?</v>
      </c>
      <c r="O30" t="e">
        <f ca="1"/>
        <v>#NAME?</v>
      </c>
      <c r="P30" t="e">
        <f ca="1"/>
        <v>#NAME?</v>
      </c>
      <c r="Q30" t="e">
        <f ca="1"/>
        <v>#NAME?</v>
      </c>
      <c r="R30" t="e">
        <f ca="1"/>
        <v>#NAME?</v>
      </c>
      <c r="S30" t="e">
        <f ca="1"/>
        <v>#NAME?</v>
      </c>
      <c r="T30" t="e">
        <f ca="1"/>
        <v>#NAME?</v>
      </c>
      <c r="U30" s="12" t="e">
        <f ca="1"/>
        <v>#NAME?</v>
      </c>
      <c r="W30" s="17" t="e">
        <f ca="1"/>
        <v>#NAME?</v>
      </c>
    </row>
    <row r="31" spans="1:23" x14ac:dyDescent="0.35">
      <c r="A31">
        <v>28</v>
      </c>
      <c r="B31" s="6">
        <v>2</v>
      </c>
      <c r="C31">
        <v>8</v>
      </c>
      <c r="D31">
        <v>1</v>
      </c>
      <c r="E31">
        <v>5</v>
      </c>
      <c r="F31">
        <v>6</v>
      </c>
      <c r="G31">
        <v>8</v>
      </c>
      <c r="H31">
        <v>7</v>
      </c>
      <c r="I31">
        <v>4</v>
      </c>
      <c r="J31" s="7">
        <v>8</v>
      </c>
      <c r="L31" t="str">
        <v>Expert</v>
      </c>
      <c r="M31" s="11" t="e">
        <f ca="1"/>
        <v>#NAME?</v>
      </c>
      <c r="N31" t="e">
        <f ca="1"/>
        <v>#NAME?</v>
      </c>
      <c r="O31" t="e">
        <f ca="1"/>
        <v>#NAME?</v>
      </c>
      <c r="P31" t="e">
        <f ca="1"/>
        <v>#NAME?</v>
      </c>
      <c r="Q31" t="e">
        <f ca="1"/>
        <v>#NAME?</v>
      </c>
      <c r="R31" t="e">
        <f ca="1"/>
        <v>#NAME?</v>
      </c>
      <c r="S31" t="e">
        <f ca="1"/>
        <v>#NAME?</v>
      </c>
      <c r="T31" t="e">
        <f ca="1"/>
        <v>#NAME?</v>
      </c>
      <c r="U31" s="12" t="e">
        <f ca="1"/>
        <v>#NAME?</v>
      </c>
      <c r="W31" s="17" t="e">
        <f ca="1"/>
        <v>#NAME?</v>
      </c>
    </row>
    <row r="32" spans="1:23" x14ac:dyDescent="0.35">
      <c r="A32">
        <v>29</v>
      </c>
      <c r="B32" s="6">
        <v>5</v>
      </c>
      <c r="C32">
        <v>8</v>
      </c>
      <c r="D32">
        <v>3</v>
      </c>
      <c r="E32">
        <v>4</v>
      </c>
      <c r="F32">
        <v>7</v>
      </c>
      <c r="G32">
        <v>7</v>
      </c>
      <c r="H32">
        <v>1</v>
      </c>
      <c r="I32">
        <v>5</v>
      </c>
      <c r="J32" s="7">
        <v>7</v>
      </c>
      <c r="L32" t="str">
        <v>Motivate</v>
      </c>
      <c r="M32" s="11" t="e">
        <f ca="1"/>
        <v>#NAME?</v>
      </c>
      <c r="N32" t="e">
        <f ca="1"/>
        <v>#NAME?</v>
      </c>
      <c r="O32" t="e">
        <f ca="1"/>
        <v>#NAME?</v>
      </c>
      <c r="P32" t="e">
        <f ca="1"/>
        <v>#NAME?</v>
      </c>
      <c r="Q32" t="e">
        <f ca="1"/>
        <v>#NAME?</v>
      </c>
      <c r="R32" t="e">
        <f ca="1"/>
        <v>#NAME?</v>
      </c>
      <c r="S32" t="e">
        <f ca="1"/>
        <v>#NAME?</v>
      </c>
      <c r="T32" t="e">
        <f ca="1"/>
        <v>#NAME?</v>
      </c>
      <c r="U32" s="12" t="e">
        <f ca="1"/>
        <v>#NAME?</v>
      </c>
      <c r="W32" s="17" t="e">
        <f ca="1"/>
        <v>#NAME?</v>
      </c>
    </row>
    <row r="33" spans="1:23" x14ac:dyDescent="0.35">
      <c r="A33">
        <v>30</v>
      </c>
      <c r="B33" s="6">
        <v>2</v>
      </c>
      <c r="C33">
        <v>8</v>
      </c>
      <c r="D33">
        <v>2</v>
      </c>
      <c r="E33">
        <v>4</v>
      </c>
      <c r="F33">
        <v>6</v>
      </c>
      <c r="G33">
        <v>5</v>
      </c>
      <c r="H33">
        <v>5</v>
      </c>
      <c r="I33">
        <v>5</v>
      </c>
      <c r="J33" s="7">
        <v>8</v>
      </c>
      <c r="L33" t="str">
        <v>Caring</v>
      </c>
      <c r="M33" s="11" t="e">
        <f ca="1"/>
        <v>#NAME?</v>
      </c>
      <c r="N33" t="e">
        <f ca="1"/>
        <v>#NAME?</v>
      </c>
      <c r="O33" t="e">
        <f ca="1"/>
        <v>#NAME?</v>
      </c>
      <c r="P33" t="e">
        <f ca="1"/>
        <v>#NAME?</v>
      </c>
      <c r="Q33" t="e">
        <f ca="1"/>
        <v>#NAME?</v>
      </c>
      <c r="R33" t="e">
        <f ca="1"/>
        <v>#NAME?</v>
      </c>
      <c r="S33" t="e">
        <f ca="1"/>
        <v>#NAME?</v>
      </c>
      <c r="T33" t="e">
        <f ca="1"/>
        <v>#NAME?</v>
      </c>
      <c r="U33" s="12" t="e">
        <f ca="1"/>
        <v>#NAME?</v>
      </c>
      <c r="W33" s="17" t="e">
        <f ca="1"/>
        <v>#NAME?</v>
      </c>
    </row>
    <row r="34" spans="1:23" x14ac:dyDescent="0.35">
      <c r="A34">
        <v>31</v>
      </c>
      <c r="B34" s="6">
        <v>6</v>
      </c>
      <c r="C34">
        <v>8</v>
      </c>
      <c r="D34">
        <v>3</v>
      </c>
      <c r="E34">
        <v>1</v>
      </c>
      <c r="F34">
        <v>6</v>
      </c>
      <c r="G34">
        <v>8</v>
      </c>
      <c r="H34">
        <v>4</v>
      </c>
      <c r="I34">
        <v>4</v>
      </c>
      <c r="J34" s="7">
        <v>6</v>
      </c>
      <c r="L34" t="str">
        <v>Charisma</v>
      </c>
      <c r="M34" s="11" t="e">
        <f ca="1"/>
        <v>#NAME?</v>
      </c>
      <c r="N34" t="e">
        <f ca="1"/>
        <v>#NAME?</v>
      </c>
      <c r="O34" t="e">
        <f ca="1"/>
        <v>#NAME?</v>
      </c>
      <c r="P34" t="e">
        <f ca="1"/>
        <v>#NAME?</v>
      </c>
      <c r="Q34" t="e">
        <f ca="1"/>
        <v>#NAME?</v>
      </c>
      <c r="R34" t="e">
        <f ca="1"/>
        <v>#NAME?</v>
      </c>
      <c r="S34" t="e">
        <f ca="1"/>
        <v>#NAME?</v>
      </c>
      <c r="T34" t="e">
        <f ca="1"/>
        <v>#NAME?</v>
      </c>
      <c r="U34" s="12" t="e">
        <f ca="1"/>
        <v>#NAME?</v>
      </c>
      <c r="W34" s="17" t="e">
        <f ca="1"/>
        <v>#NAME?</v>
      </c>
    </row>
    <row r="35" spans="1:23" x14ac:dyDescent="0.35">
      <c r="A35">
        <v>32</v>
      </c>
      <c r="B35" s="6">
        <v>2</v>
      </c>
      <c r="C35">
        <v>8</v>
      </c>
      <c r="D35">
        <v>1</v>
      </c>
      <c r="E35">
        <v>3</v>
      </c>
      <c r="F35">
        <v>7</v>
      </c>
      <c r="G35">
        <v>7</v>
      </c>
      <c r="H35">
        <v>4</v>
      </c>
      <c r="I35">
        <v>6</v>
      </c>
      <c r="J35" s="7">
        <v>7</v>
      </c>
      <c r="L35" t="str">
        <v>Passion</v>
      </c>
      <c r="M35" s="11" t="e">
        <f ca="1"/>
        <v>#NAME?</v>
      </c>
      <c r="N35" t="e">
        <f ca="1"/>
        <v>#NAME?</v>
      </c>
      <c r="O35" t="e">
        <f ca="1"/>
        <v>#NAME?</v>
      </c>
      <c r="P35" t="e">
        <f ca="1"/>
        <v>#NAME?</v>
      </c>
      <c r="Q35" t="e">
        <f ca="1"/>
        <v>#NAME?</v>
      </c>
      <c r="R35" t="e">
        <f ca="1"/>
        <v>#NAME?</v>
      </c>
      <c r="S35" t="e">
        <f ca="1"/>
        <v>#NAME?</v>
      </c>
      <c r="T35" t="e">
        <f ca="1"/>
        <v>#NAME?</v>
      </c>
      <c r="U35" s="12" t="e">
        <f ca="1"/>
        <v>#NAME?</v>
      </c>
      <c r="W35" s="17" t="e">
        <f ca="1"/>
        <v>#NAME?</v>
      </c>
    </row>
    <row r="36" spans="1:23" x14ac:dyDescent="0.35">
      <c r="A36">
        <v>33</v>
      </c>
      <c r="B36" s="6">
        <v>4</v>
      </c>
      <c r="C36">
        <v>8</v>
      </c>
      <c r="D36">
        <v>2</v>
      </c>
      <c r="E36">
        <v>4</v>
      </c>
      <c r="F36">
        <v>6</v>
      </c>
      <c r="G36">
        <v>6</v>
      </c>
      <c r="H36">
        <v>1</v>
      </c>
      <c r="I36">
        <v>4</v>
      </c>
      <c r="J36" s="7">
        <v>6</v>
      </c>
      <c r="L36" t="str">
        <v>Friendly</v>
      </c>
      <c r="M36" s="13" t="e">
        <f ca="1"/>
        <v>#NAME?</v>
      </c>
      <c r="N36" s="14" t="e">
        <f ca="1"/>
        <v>#NAME?</v>
      </c>
      <c r="O36" s="14" t="e">
        <f ca="1"/>
        <v>#NAME?</v>
      </c>
      <c r="P36" s="14" t="e">
        <f ca="1"/>
        <v>#NAME?</v>
      </c>
      <c r="Q36" s="14" t="e">
        <f ca="1"/>
        <v>#NAME?</v>
      </c>
      <c r="R36" s="14" t="e">
        <f ca="1"/>
        <v>#NAME?</v>
      </c>
      <c r="S36" s="14" t="e">
        <f ca="1"/>
        <v>#NAME?</v>
      </c>
      <c r="T36" s="14" t="e">
        <f ca="1"/>
        <v>#NAME?</v>
      </c>
      <c r="U36" s="15" t="e">
        <f ca="1"/>
        <v>#NAME?</v>
      </c>
      <c r="W36" s="18" t="e">
        <f ca="1"/>
        <v>#NAME?</v>
      </c>
    </row>
    <row r="37" spans="1:23" x14ac:dyDescent="0.35">
      <c r="A37">
        <v>34</v>
      </c>
      <c r="B37" s="6">
        <v>3</v>
      </c>
      <c r="C37">
        <v>9</v>
      </c>
      <c r="D37">
        <v>6</v>
      </c>
      <c r="E37">
        <v>3</v>
      </c>
      <c r="F37">
        <v>6</v>
      </c>
      <c r="G37">
        <v>5</v>
      </c>
      <c r="H37">
        <v>9</v>
      </c>
      <c r="I37">
        <v>5</v>
      </c>
      <c r="J37" s="7">
        <v>8</v>
      </c>
    </row>
    <row r="38" spans="1:23" x14ac:dyDescent="0.35">
      <c r="A38">
        <v>35</v>
      </c>
      <c r="B38" s="6">
        <v>2</v>
      </c>
      <c r="C38">
        <v>8</v>
      </c>
      <c r="D38">
        <v>2</v>
      </c>
      <c r="E38">
        <v>3</v>
      </c>
      <c r="F38">
        <v>8</v>
      </c>
      <c r="G38">
        <v>9</v>
      </c>
      <c r="H38">
        <v>3</v>
      </c>
      <c r="I38">
        <v>5</v>
      </c>
      <c r="J38" s="7">
        <v>7</v>
      </c>
      <c r="L38" t="s">
        <v>19</v>
      </c>
    </row>
    <row r="39" spans="1:23" x14ac:dyDescent="0.35">
      <c r="A39">
        <v>36</v>
      </c>
      <c r="B39" s="6">
        <v>2</v>
      </c>
      <c r="C39">
        <v>8</v>
      </c>
      <c r="D39">
        <v>2</v>
      </c>
      <c r="E39">
        <v>3</v>
      </c>
      <c r="F39">
        <v>6</v>
      </c>
      <c r="G39">
        <v>5</v>
      </c>
      <c r="H39">
        <v>3</v>
      </c>
      <c r="I39">
        <v>5</v>
      </c>
      <c r="J39" s="7">
        <v>7</v>
      </c>
    </row>
    <row r="40" spans="1:23" x14ac:dyDescent="0.35">
      <c r="A40">
        <v>37</v>
      </c>
      <c r="B40" s="6">
        <v>2</v>
      </c>
      <c r="C40">
        <v>8</v>
      </c>
      <c r="D40">
        <v>4</v>
      </c>
      <c r="E40">
        <v>2</v>
      </c>
      <c r="F40">
        <v>7</v>
      </c>
      <c r="G40">
        <v>7</v>
      </c>
      <c r="H40">
        <v>5</v>
      </c>
      <c r="I40">
        <v>5</v>
      </c>
      <c r="J40" s="7">
        <v>7</v>
      </c>
      <c r="M40" t="str">
        <f t="array" ref="M40:U40">B3:J3</f>
        <v>Expect</v>
      </c>
      <c r="N40" t="str">
        <v>Entertain</v>
      </c>
      <c r="O40" t="str">
        <v>Comm</v>
      </c>
      <c r="P40" t="str">
        <v>Expert</v>
      </c>
      <c r="Q40" t="str">
        <v>Motivate</v>
      </c>
      <c r="R40" t="str">
        <v>Caring</v>
      </c>
      <c r="S40" t="str">
        <v>Charisma</v>
      </c>
      <c r="T40" t="str">
        <v>Passion</v>
      </c>
      <c r="U40" t="str">
        <v>Friendly</v>
      </c>
    </row>
    <row r="41" spans="1:23" x14ac:dyDescent="0.35">
      <c r="A41">
        <v>38</v>
      </c>
      <c r="B41" s="6">
        <v>5</v>
      </c>
      <c r="C41">
        <v>8</v>
      </c>
      <c r="D41">
        <v>5</v>
      </c>
      <c r="E41">
        <v>4</v>
      </c>
      <c r="F41">
        <v>7</v>
      </c>
      <c r="G41">
        <v>7</v>
      </c>
      <c r="H41">
        <v>7</v>
      </c>
      <c r="I41">
        <v>4</v>
      </c>
      <c r="J41" s="7">
        <v>7</v>
      </c>
      <c r="L41" t="str">
        <f t="array" ref="L41:L49">TRANSPOSE(B3:J3)</f>
        <v>Expect</v>
      </c>
      <c r="M41" s="8" t="e">
        <f t="array" aca="1" ref="M41:U49" ca="1">-M28:U36/MMULT(W28:W36,TRANSPOSE(W28:W36))+2*Identity()</f>
        <v>#NAME?</v>
      </c>
      <c r="N41" s="9" t="e">
        <f ca="1"/>
        <v>#NAME?</v>
      </c>
      <c r="O41" s="9" t="e">
        <f ca="1"/>
        <v>#NAME?</v>
      </c>
      <c r="P41" s="9" t="e">
        <f ca="1"/>
        <v>#NAME?</v>
      </c>
      <c r="Q41" s="9" t="e">
        <f ca="1"/>
        <v>#NAME?</v>
      </c>
      <c r="R41" s="9" t="e">
        <f ca="1"/>
        <v>#NAME?</v>
      </c>
      <c r="S41" s="9" t="e">
        <f ca="1"/>
        <v>#NAME?</v>
      </c>
      <c r="T41" s="9" t="e">
        <f ca="1"/>
        <v>#NAME?</v>
      </c>
      <c r="U41" s="10" t="e">
        <f ca="1"/>
        <v>#NAME?</v>
      </c>
    </row>
    <row r="42" spans="1:23" x14ac:dyDescent="0.35">
      <c r="A42">
        <v>39</v>
      </c>
      <c r="B42" s="6">
        <v>1</v>
      </c>
      <c r="C42">
        <v>8</v>
      </c>
      <c r="D42">
        <v>3</v>
      </c>
      <c r="E42">
        <v>2</v>
      </c>
      <c r="F42">
        <v>7</v>
      </c>
      <c r="G42">
        <v>8</v>
      </c>
      <c r="H42">
        <v>4</v>
      </c>
      <c r="I42">
        <v>5</v>
      </c>
      <c r="J42" s="7">
        <v>8</v>
      </c>
      <c r="L42" t="str">
        <v>Entertain</v>
      </c>
      <c r="M42" s="11" t="e">
        <f ca="1"/>
        <v>#NAME?</v>
      </c>
      <c r="N42" t="e">
        <f ca="1"/>
        <v>#NAME?</v>
      </c>
      <c r="O42" t="e">
        <f ca="1"/>
        <v>#NAME?</v>
      </c>
      <c r="P42" t="e">
        <f ca="1"/>
        <v>#NAME?</v>
      </c>
      <c r="Q42" t="e">
        <f ca="1"/>
        <v>#NAME?</v>
      </c>
      <c r="R42" t="e">
        <f ca="1"/>
        <v>#NAME?</v>
      </c>
      <c r="S42" t="e">
        <f ca="1"/>
        <v>#NAME?</v>
      </c>
      <c r="T42" t="e">
        <f ca="1"/>
        <v>#NAME?</v>
      </c>
      <c r="U42" s="12" t="e">
        <f ca="1"/>
        <v>#NAME?</v>
      </c>
    </row>
    <row r="43" spans="1:23" x14ac:dyDescent="0.35">
      <c r="A43">
        <v>40</v>
      </c>
      <c r="B43" s="6">
        <v>6</v>
      </c>
      <c r="C43">
        <v>8</v>
      </c>
      <c r="D43">
        <v>3</v>
      </c>
      <c r="E43">
        <v>3</v>
      </c>
      <c r="F43">
        <v>4</v>
      </c>
      <c r="G43">
        <v>6</v>
      </c>
      <c r="H43">
        <v>5</v>
      </c>
      <c r="I43">
        <v>5</v>
      </c>
      <c r="J43" s="7">
        <v>7</v>
      </c>
      <c r="L43" t="str">
        <v>Comm</v>
      </c>
      <c r="M43" s="11" t="e">
        <f ca="1"/>
        <v>#NAME?</v>
      </c>
      <c r="N43" t="e">
        <f ca="1"/>
        <v>#NAME?</v>
      </c>
      <c r="O43" t="e">
        <f ca="1"/>
        <v>#NAME?</v>
      </c>
      <c r="P43" t="e">
        <f ca="1"/>
        <v>#NAME?</v>
      </c>
      <c r="Q43" t="e">
        <f ca="1"/>
        <v>#NAME?</v>
      </c>
      <c r="R43" t="e">
        <f ca="1"/>
        <v>#NAME?</v>
      </c>
      <c r="S43" t="e">
        <f ca="1"/>
        <v>#NAME?</v>
      </c>
      <c r="T43" t="e">
        <f ca="1"/>
        <v>#NAME?</v>
      </c>
      <c r="U43" s="12" t="e">
        <f ca="1"/>
        <v>#NAME?</v>
      </c>
    </row>
    <row r="44" spans="1:23" x14ac:dyDescent="0.35">
      <c r="A44">
        <v>41</v>
      </c>
      <c r="B44" s="6">
        <v>4</v>
      </c>
      <c r="C44">
        <v>8</v>
      </c>
      <c r="D44">
        <v>3</v>
      </c>
      <c r="E44">
        <v>3</v>
      </c>
      <c r="F44">
        <v>9</v>
      </c>
      <c r="G44">
        <v>6</v>
      </c>
      <c r="H44">
        <v>4</v>
      </c>
      <c r="I44">
        <v>4</v>
      </c>
      <c r="J44" s="7">
        <v>7</v>
      </c>
      <c r="L44" t="str">
        <v>Expert</v>
      </c>
      <c r="M44" s="11" t="e">
        <f ca="1"/>
        <v>#NAME?</v>
      </c>
      <c r="N44" t="e">
        <f ca="1"/>
        <v>#NAME?</v>
      </c>
      <c r="O44" t="e">
        <f ca="1"/>
        <v>#NAME?</v>
      </c>
      <c r="P44" t="e">
        <f ca="1"/>
        <v>#NAME?</v>
      </c>
      <c r="Q44" t="e">
        <f ca="1"/>
        <v>#NAME?</v>
      </c>
      <c r="R44" t="e">
        <f ca="1"/>
        <v>#NAME?</v>
      </c>
      <c r="S44" t="e">
        <f ca="1"/>
        <v>#NAME?</v>
      </c>
      <c r="T44" t="e">
        <f ca="1"/>
        <v>#NAME?</v>
      </c>
      <c r="U44" s="12" t="e">
        <f ca="1"/>
        <v>#NAME?</v>
      </c>
    </row>
    <row r="45" spans="1:23" x14ac:dyDescent="0.35">
      <c r="A45">
        <v>42</v>
      </c>
      <c r="B45" s="6">
        <v>4</v>
      </c>
      <c r="C45">
        <v>8</v>
      </c>
      <c r="D45">
        <v>2</v>
      </c>
      <c r="E45">
        <v>3</v>
      </c>
      <c r="F45">
        <v>8</v>
      </c>
      <c r="G45">
        <v>5</v>
      </c>
      <c r="H45">
        <v>5</v>
      </c>
      <c r="I45">
        <v>5</v>
      </c>
      <c r="J45" s="7">
        <v>7</v>
      </c>
      <c r="L45" t="str">
        <v>Motivate</v>
      </c>
      <c r="M45" s="11" t="e">
        <f ca="1"/>
        <v>#NAME?</v>
      </c>
      <c r="N45" t="e">
        <f ca="1"/>
        <v>#NAME?</v>
      </c>
      <c r="O45" t="e">
        <f ca="1"/>
        <v>#NAME?</v>
      </c>
      <c r="P45" t="e">
        <f ca="1"/>
        <v>#NAME?</v>
      </c>
      <c r="Q45" t="e">
        <f ca="1"/>
        <v>#NAME?</v>
      </c>
      <c r="R45" t="e">
        <f ca="1"/>
        <v>#NAME?</v>
      </c>
      <c r="S45" t="e">
        <f ca="1"/>
        <v>#NAME?</v>
      </c>
      <c r="T45" t="e">
        <f ca="1"/>
        <v>#NAME?</v>
      </c>
      <c r="U45" s="12" t="e">
        <f ca="1"/>
        <v>#NAME?</v>
      </c>
    </row>
    <row r="46" spans="1:23" x14ac:dyDescent="0.35">
      <c r="A46">
        <v>43</v>
      </c>
      <c r="B46" s="6">
        <v>3</v>
      </c>
      <c r="C46">
        <v>9</v>
      </c>
      <c r="D46">
        <v>7</v>
      </c>
      <c r="E46">
        <v>4</v>
      </c>
      <c r="F46">
        <v>8</v>
      </c>
      <c r="G46">
        <v>6</v>
      </c>
      <c r="H46">
        <v>10</v>
      </c>
      <c r="I46">
        <v>6</v>
      </c>
      <c r="J46" s="7">
        <v>8</v>
      </c>
      <c r="L46" t="str">
        <v>Caring</v>
      </c>
      <c r="M46" s="11" t="e">
        <f ca="1"/>
        <v>#NAME?</v>
      </c>
      <c r="N46" t="e">
        <f ca="1"/>
        <v>#NAME?</v>
      </c>
      <c r="O46" t="e">
        <f ca="1"/>
        <v>#NAME?</v>
      </c>
      <c r="P46" t="e">
        <f ca="1"/>
        <v>#NAME?</v>
      </c>
      <c r="Q46" t="e">
        <f ca="1"/>
        <v>#NAME?</v>
      </c>
      <c r="R46" t="e">
        <f ca="1"/>
        <v>#NAME?</v>
      </c>
      <c r="S46" t="e">
        <f ca="1"/>
        <v>#NAME?</v>
      </c>
      <c r="T46" t="e">
        <f ca="1"/>
        <v>#NAME?</v>
      </c>
      <c r="U46" s="12" t="e">
        <f ca="1"/>
        <v>#NAME?</v>
      </c>
    </row>
    <row r="47" spans="1:23" x14ac:dyDescent="0.35">
      <c r="A47">
        <v>44</v>
      </c>
      <c r="B47" s="6">
        <v>2</v>
      </c>
      <c r="C47">
        <v>9</v>
      </c>
      <c r="D47">
        <v>3</v>
      </c>
      <c r="E47">
        <v>4</v>
      </c>
      <c r="F47">
        <v>8</v>
      </c>
      <c r="G47">
        <v>8</v>
      </c>
      <c r="H47">
        <v>6</v>
      </c>
      <c r="I47">
        <v>7</v>
      </c>
      <c r="J47" s="7">
        <v>8</v>
      </c>
      <c r="L47" t="str">
        <v>Charisma</v>
      </c>
      <c r="M47" s="11" t="e">
        <f ca="1"/>
        <v>#NAME?</v>
      </c>
      <c r="N47" t="e">
        <f ca="1"/>
        <v>#NAME?</v>
      </c>
      <c r="O47" t="e">
        <f ca="1"/>
        <v>#NAME?</v>
      </c>
      <c r="P47" t="e">
        <f ca="1"/>
        <v>#NAME?</v>
      </c>
      <c r="Q47" t="e">
        <f ca="1"/>
        <v>#NAME?</v>
      </c>
      <c r="R47" t="e">
        <f ca="1"/>
        <v>#NAME?</v>
      </c>
      <c r="S47" t="e">
        <f ca="1"/>
        <v>#NAME?</v>
      </c>
      <c r="T47" t="e">
        <f ca="1"/>
        <v>#NAME?</v>
      </c>
      <c r="U47" s="12" t="e">
        <f ca="1"/>
        <v>#NAME?</v>
      </c>
    </row>
    <row r="48" spans="1:23" x14ac:dyDescent="0.35">
      <c r="A48">
        <v>45</v>
      </c>
      <c r="B48" s="6">
        <v>5</v>
      </c>
      <c r="C48">
        <v>8</v>
      </c>
      <c r="D48">
        <v>1</v>
      </c>
      <c r="E48">
        <v>4</v>
      </c>
      <c r="F48">
        <v>7</v>
      </c>
      <c r="G48">
        <v>7</v>
      </c>
      <c r="H48">
        <v>1</v>
      </c>
      <c r="I48">
        <v>4</v>
      </c>
      <c r="J48" s="7">
        <v>8</v>
      </c>
      <c r="L48" t="str">
        <v>Passion</v>
      </c>
      <c r="M48" s="11" t="e">
        <f ca="1"/>
        <v>#NAME?</v>
      </c>
      <c r="N48" t="e">
        <f ca="1"/>
        <v>#NAME?</v>
      </c>
      <c r="O48" t="e">
        <f ca="1"/>
        <v>#NAME?</v>
      </c>
      <c r="P48" t="e">
        <f ca="1"/>
        <v>#NAME?</v>
      </c>
      <c r="Q48" t="e">
        <f ca="1"/>
        <v>#NAME?</v>
      </c>
      <c r="R48" t="e">
        <f ca="1"/>
        <v>#NAME?</v>
      </c>
      <c r="S48" t="e">
        <f ca="1"/>
        <v>#NAME?</v>
      </c>
      <c r="T48" t="e">
        <f ca="1"/>
        <v>#NAME?</v>
      </c>
      <c r="U48" s="12" t="e">
        <f ca="1"/>
        <v>#NAME?</v>
      </c>
    </row>
    <row r="49" spans="1:22" x14ac:dyDescent="0.35">
      <c r="A49">
        <v>46</v>
      </c>
      <c r="B49" s="6">
        <v>5</v>
      </c>
      <c r="C49">
        <v>8</v>
      </c>
      <c r="D49">
        <v>2</v>
      </c>
      <c r="E49">
        <v>3</v>
      </c>
      <c r="F49">
        <v>6</v>
      </c>
      <c r="G49">
        <v>7</v>
      </c>
      <c r="H49">
        <v>4</v>
      </c>
      <c r="I49">
        <v>4</v>
      </c>
      <c r="J49" s="7">
        <v>8</v>
      </c>
      <c r="L49" t="str">
        <v>Friendly</v>
      </c>
      <c r="M49" s="13" t="e">
        <f ca="1"/>
        <v>#NAME?</v>
      </c>
      <c r="N49" s="14" t="e">
        <f ca="1"/>
        <v>#NAME?</v>
      </c>
      <c r="O49" s="14" t="e">
        <f ca="1"/>
        <v>#NAME?</v>
      </c>
      <c r="P49" s="14" t="e">
        <f ca="1"/>
        <v>#NAME?</v>
      </c>
      <c r="Q49" s="14" t="e">
        <f ca="1"/>
        <v>#NAME?</v>
      </c>
      <c r="R49" s="14" t="e">
        <f ca="1"/>
        <v>#NAME?</v>
      </c>
      <c r="S49" s="14" t="e">
        <f ca="1"/>
        <v>#NAME?</v>
      </c>
      <c r="T49" s="14" t="e">
        <f ca="1"/>
        <v>#NAME?</v>
      </c>
      <c r="U49" s="15" t="e">
        <f ca="1"/>
        <v>#NAME?</v>
      </c>
    </row>
    <row r="50" spans="1:22" x14ac:dyDescent="0.35">
      <c r="A50">
        <v>47</v>
      </c>
      <c r="B50" s="6">
        <v>3</v>
      </c>
      <c r="C50">
        <v>8</v>
      </c>
      <c r="D50">
        <v>1</v>
      </c>
      <c r="E50">
        <v>3</v>
      </c>
      <c r="F50">
        <v>5</v>
      </c>
      <c r="G50">
        <v>5</v>
      </c>
      <c r="H50">
        <v>1</v>
      </c>
      <c r="I50">
        <v>5</v>
      </c>
      <c r="J50" s="7">
        <v>7</v>
      </c>
      <c r="M50" t="e">
        <f ca="1">SUMSQ(M41:M49)-1</f>
        <v>#NAME?</v>
      </c>
      <c r="N50" t="e">
        <f t="shared" ref="N50:U50" ca="1" si="5">SUMSQ(N41:N49)-1</f>
        <v>#NAME?</v>
      </c>
      <c r="O50" t="e">
        <f t="shared" ca="1" si="5"/>
        <v>#NAME?</v>
      </c>
      <c r="P50" t="e">
        <f t="shared" ca="1" si="5"/>
        <v>#NAME?</v>
      </c>
      <c r="Q50" t="e">
        <f t="shared" ca="1" si="5"/>
        <v>#NAME?</v>
      </c>
      <c r="R50" t="e">
        <f t="shared" ca="1" si="5"/>
        <v>#NAME?</v>
      </c>
      <c r="S50" t="e">
        <f t="shared" ca="1" si="5"/>
        <v>#NAME?</v>
      </c>
      <c r="T50" t="e">
        <f t="shared" ca="1" si="5"/>
        <v>#NAME?</v>
      </c>
      <c r="U50" t="e">
        <f t="shared" ca="1" si="5"/>
        <v>#NAME?</v>
      </c>
      <c r="V50" t="e">
        <f ca="1">SUM(M50:U50)</f>
        <v>#NAME?</v>
      </c>
    </row>
    <row r="51" spans="1:22" x14ac:dyDescent="0.35">
      <c r="A51">
        <v>48</v>
      </c>
      <c r="B51" s="6">
        <v>4</v>
      </c>
      <c r="C51">
        <v>9</v>
      </c>
      <c r="D51">
        <v>6</v>
      </c>
      <c r="E51">
        <v>3</v>
      </c>
      <c r="F51">
        <v>6</v>
      </c>
      <c r="G51">
        <v>4</v>
      </c>
      <c r="H51">
        <v>8</v>
      </c>
      <c r="I51">
        <v>5</v>
      </c>
      <c r="J51" s="7">
        <v>8</v>
      </c>
    </row>
    <row r="52" spans="1:22" x14ac:dyDescent="0.35">
      <c r="A52">
        <v>49</v>
      </c>
      <c r="B52" s="6">
        <v>3</v>
      </c>
      <c r="C52">
        <v>9</v>
      </c>
      <c r="D52">
        <v>4</v>
      </c>
      <c r="E52">
        <v>2</v>
      </c>
      <c r="F52">
        <v>7</v>
      </c>
      <c r="G52">
        <v>7</v>
      </c>
      <c r="H52">
        <v>2</v>
      </c>
      <c r="I52">
        <v>3</v>
      </c>
      <c r="J52" s="7">
        <v>8</v>
      </c>
      <c r="L52" t="s">
        <v>20</v>
      </c>
    </row>
    <row r="53" spans="1:22" x14ac:dyDescent="0.35">
      <c r="A53">
        <v>50</v>
      </c>
      <c r="B53" s="6">
        <v>3</v>
      </c>
      <c r="C53">
        <v>8</v>
      </c>
      <c r="D53">
        <v>3</v>
      </c>
      <c r="E53">
        <v>4</v>
      </c>
      <c r="F53">
        <v>7</v>
      </c>
      <c r="G53">
        <v>7</v>
      </c>
      <c r="H53">
        <v>5</v>
      </c>
      <c r="I53">
        <v>4</v>
      </c>
      <c r="J53" s="7">
        <v>8</v>
      </c>
    </row>
    <row r="54" spans="1:22" x14ac:dyDescent="0.35">
      <c r="A54">
        <v>51</v>
      </c>
      <c r="B54" s="6">
        <v>3</v>
      </c>
      <c r="C54">
        <v>7</v>
      </c>
      <c r="D54">
        <v>1</v>
      </c>
      <c r="E54">
        <v>4</v>
      </c>
      <c r="F54">
        <v>6</v>
      </c>
      <c r="G54">
        <v>4</v>
      </c>
      <c r="H54">
        <v>1</v>
      </c>
      <c r="I54">
        <v>6</v>
      </c>
      <c r="J54" s="7">
        <v>7</v>
      </c>
      <c r="M54" t="str">
        <f t="array" ref="M54:U54">B3:J3</f>
        <v>Expect</v>
      </c>
      <c r="N54" t="str">
        <v>Entertain</v>
      </c>
      <c r="O54" t="str">
        <v>Comm</v>
      </c>
      <c r="P54" t="str">
        <v>Expert</v>
      </c>
      <c r="Q54" t="str">
        <v>Motivate</v>
      </c>
      <c r="R54" t="str">
        <v>Caring</v>
      </c>
      <c r="S54" t="str">
        <v>Charisma</v>
      </c>
      <c r="T54" t="str">
        <v>Passion</v>
      </c>
      <c r="U54" t="str">
        <v>Friendly</v>
      </c>
    </row>
    <row r="55" spans="1:22" x14ac:dyDescent="0.35">
      <c r="A55">
        <v>52</v>
      </c>
      <c r="B55" s="6">
        <v>1</v>
      </c>
      <c r="C55">
        <v>8</v>
      </c>
      <c r="D55">
        <v>3</v>
      </c>
      <c r="E55">
        <v>4</v>
      </c>
      <c r="F55">
        <v>6</v>
      </c>
      <c r="G55">
        <v>3</v>
      </c>
      <c r="H55">
        <v>5</v>
      </c>
      <c r="I55">
        <v>4</v>
      </c>
      <c r="J55" s="7">
        <v>8</v>
      </c>
      <c r="M55" s="19" t="e">
        <f t="array" aca="1" ref="M55:V55" ca="1">M23:V23/(M23:V23+M50:V50)</f>
        <v>#NAME?</v>
      </c>
      <c r="N55" s="20" t="e">
        <f ca="1"/>
        <v>#NAME?</v>
      </c>
      <c r="O55" s="20" t="e">
        <f ca="1"/>
        <v>#NAME?</v>
      </c>
      <c r="P55" s="20" t="e">
        <f ca="1"/>
        <v>#NAME?</v>
      </c>
      <c r="Q55" s="20" t="e">
        <f ca="1"/>
        <v>#NAME?</v>
      </c>
      <c r="R55" s="20" t="e">
        <f ca="1"/>
        <v>#NAME?</v>
      </c>
      <c r="S55" s="20" t="e">
        <f ca="1"/>
        <v>#NAME?</v>
      </c>
      <c r="T55" s="20" t="e">
        <f ca="1"/>
        <v>#NAME?</v>
      </c>
      <c r="U55" s="20" t="e">
        <f ca="1"/>
        <v>#NAME?</v>
      </c>
      <c r="V55" s="21" t="e">
        <f ca="1"/>
        <v>#NAME?</v>
      </c>
    </row>
    <row r="56" spans="1:22" x14ac:dyDescent="0.35">
      <c r="A56">
        <v>53</v>
      </c>
      <c r="B56" s="6">
        <v>4</v>
      </c>
      <c r="C56">
        <v>8</v>
      </c>
      <c r="D56">
        <v>6</v>
      </c>
      <c r="E56">
        <v>3</v>
      </c>
      <c r="F56">
        <v>7</v>
      </c>
      <c r="G56">
        <v>7</v>
      </c>
      <c r="H56">
        <v>8</v>
      </c>
      <c r="I56">
        <v>6</v>
      </c>
      <c r="J56" s="7">
        <v>7</v>
      </c>
    </row>
    <row r="57" spans="1:22" x14ac:dyDescent="0.35">
      <c r="A57">
        <v>54</v>
      </c>
      <c r="B57" s="6">
        <v>3</v>
      </c>
      <c r="C57">
        <v>8</v>
      </c>
      <c r="D57">
        <v>4</v>
      </c>
      <c r="E57">
        <v>3</v>
      </c>
      <c r="F57">
        <v>5</v>
      </c>
      <c r="G57">
        <v>8</v>
      </c>
      <c r="H57">
        <v>1</v>
      </c>
      <c r="I57">
        <v>3</v>
      </c>
      <c r="J57" s="7">
        <v>7</v>
      </c>
      <c r="L57" t="s">
        <v>21</v>
      </c>
    </row>
    <row r="58" spans="1:22" x14ac:dyDescent="0.35">
      <c r="A58">
        <v>55</v>
      </c>
      <c r="B58" s="6">
        <v>2</v>
      </c>
      <c r="C58">
        <v>9</v>
      </c>
      <c r="D58">
        <v>5</v>
      </c>
      <c r="E58">
        <v>2</v>
      </c>
      <c r="F58">
        <v>8</v>
      </c>
      <c r="G58">
        <v>4</v>
      </c>
      <c r="H58">
        <v>5</v>
      </c>
      <c r="I58">
        <v>6</v>
      </c>
      <c r="J58" s="7">
        <v>8</v>
      </c>
    </row>
    <row r="59" spans="1:22" x14ac:dyDescent="0.35">
      <c r="A59">
        <v>56</v>
      </c>
      <c r="B59" s="6">
        <v>4</v>
      </c>
      <c r="C59">
        <v>8</v>
      </c>
      <c r="D59">
        <v>2</v>
      </c>
      <c r="E59">
        <v>3</v>
      </c>
      <c r="F59">
        <v>7</v>
      </c>
      <c r="G59">
        <v>4</v>
      </c>
      <c r="H59">
        <v>4</v>
      </c>
      <c r="I59">
        <v>4</v>
      </c>
      <c r="J59" s="7">
        <v>7</v>
      </c>
      <c r="M59" s="19" t="e">
        <f t="array" aca="1" ref="M59:U68" ca="1">eVECTORS(M14:U22,200,FALSE)</f>
        <v>#NAME?</v>
      </c>
      <c r="N59" s="20" t="e">
        <f ca="1"/>
        <v>#NAME?</v>
      </c>
      <c r="O59" s="20" t="e">
        <f ca="1"/>
        <v>#NAME?</v>
      </c>
      <c r="P59" s="20" t="e">
        <f ca="1"/>
        <v>#NAME?</v>
      </c>
      <c r="Q59" s="20" t="e">
        <f ca="1"/>
        <v>#NAME?</v>
      </c>
      <c r="R59" s="20" t="e">
        <f ca="1"/>
        <v>#NAME?</v>
      </c>
      <c r="S59" s="20" t="e">
        <f ca="1"/>
        <v>#NAME?</v>
      </c>
      <c r="T59" s="20" t="e">
        <f ca="1"/>
        <v>#NAME?</v>
      </c>
      <c r="U59" s="22" t="e">
        <f ca="1"/>
        <v>#NAME?</v>
      </c>
    </row>
    <row r="60" spans="1:22" x14ac:dyDescent="0.35">
      <c r="A60">
        <v>57</v>
      </c>
      <c r="B60" s="6">
        <v>4</v>
      </c>
      <c r="C60">
        <v>9</v>
      </c>
      <c r="D60">
        <v>1</v>
      </c>
      <c r="E60">
        <v>4</v>
      </c>
      <c r="F60">
        <v>7</v>
      </c>
      <c r="G60">
        <v>7</v>
      </c>
      <c r="H60">
        <v>1</v>
      </c>
      <c r="I60">
        <v>4</v>
      </c>
      <c r="J60" s="7">
        <v>8</v>
      </c>
      <c r="M60" s="11" t="e">
        <f ca="1"/>
        <v>#NAME?</v>
      </c>
      <c r="N60" t="e">
        <f ca="1"/>
        <v>#NAME?</v>
      </c>
      <c r="O60" t="e">
        <f ca="1"/>
        <v>#NAME?</v>
      </c>
      <c r="P60" t="e">
        <f ca="1"/>
        <v>#NAME?</v>
      </c>
      <c r="Q60" t="e">
        <f ca="1"/>
        <v>#NAME?</v>
      </c>
      <c r="R60" t="e">
        <f ca="1"/>
        <v>#NAME?</v>
      </c>
      <c r="S60" t="e">
        <f ca="1"/>
        <v>#NAME?</v>
      </c>
      <c r="T60" t="e">
        <f ca="1"/>
        <v>#NAME?</v>
      </c>
      <c r="U60" s="12" t="e">
        <f ca="1"/>
        <v>#NAME?</v>
      </c>
    </row>
    <row r="61" spans="1:22" x14ac:dyDescent="0.35">
      <c r="A61">
        <v>58</v>
      </c>
      <c r="B61" s="6">
        <v>4</v>
      </c>
      <c r="C61">
        <v>8</v>
      </c>
      <c r="D61">
        <v>3</v>
      </c>
      <c r="E61">
        <v>3</v>
      </c>
      <c r="F61">
        <v>7</v>
      </c>
      <c r="G61">
        <v>6</v>
      </c>
      <c r="H61">
        <v>3</v>
      </c>
      <c r="I61">
        <v>4</v>
      </c>
      <c r="J61" s="7">
        <v>7</v>
      </c>
      <c r="M61" s="11" t="e">
        <f ca="1"/>
        <v>#NAME?</v>
      </c>
      <c r="N61" t="e">
        <f ca="1"/>
        <v>#NAME?</v>
      </c>
      <c r="O61" t="e">
        <f ca="1"/>
        <v>#NAME?</v>
      </c>
      <c r="P61" t="e">
        <f ca="1"/>
        <v>#NAME?</v>
      </c>
      <c r="Q61" t="e">
        <f ca="1"/>
        <v>#NAME?</v>
      </c>
      <c r="R61" t="e">
        <f ca="1"/>
        <v>#NAME?</v>
      </c>
      <c r="S61" t="e">
        <f ca="1"/>
        <v>#NAME?</v>
      </c>
      <c r="T61" t="e">
        <f ca="1"/>
        <v>#NAME?</v>
      </c>
      <c r="U61" s="12" t="e">
        <f ca="1"/>
        <v>#NAME?</v>
      </c>
    </row>
    <row r="62" spans="1:22" x14ac:dyDescent="0.35">
      <c r="A62">
        <v>59</v>
      </c>
      <c r="B62" s="6">
        <v>5</v>
      </c>
      <c r="C62">
        <v>8</v>
      </c>
      <c r="D62">
        <v>3</v>
      </c>
      <c r="E62">
        <v>4</v>
      </c>
      <c r="F62">
        <v>8</v>
      </c>
      <c r="G62">
        <v>6</v>
      </c>
      <c r="H62">
        <v>5</v>
      </c>
      <c r="I62">
        <v>5</v>
      </c>
      <c r="J62" s="7">
        <v>7</v>
      </c>
      <c r="M62" s="11" t="e">
        <f ca="1"/>
        <v>#NAME?</v>
      </c>
      <c r="N62" t="e">
        <f ca="1"/>
        <v>#NAME?</v>
      </c>
      <c r="O62" t="e">
        <f ca="1"/>
        <v>#NAME?</v>
      </c>
      <c r="P62" t="e">
        <f ca="1"/>
        <v>#NAME?</v>
      </c>
      <c r="Q62" t="e">
        <f ca="1"/>
        <v>#NAME?</v>
      </c>
      <c r="R62" t="e">
        <f ca="1"/>
        <v>#NAME?</v>
      </c>
      <c r="S62" t="e">
        <f ca="1"/>
        <v>#NAME?</v>
      </c>
      <c r="T62" t="e">
        <f ca="1"/>
        <v>#NAME?</v>
      </c>
      <c r="U62" s="12" t="e">
        <f ca="1"/>
        <v>#NAME?</v>
      </c>
    </row>
    <row r="63" spans="1:22" x14ac:dyDescent="0.35">
      <c r="A63">
        <v>60</v>
      </c>
      <c r="B63" s="6">
        <v>7</v>
      </c>
      <c r="C63">
        <v>8</v>
      </c>
      <c r="D63">
        <v>4</v>
      </c>
      <c r="E63">
        <v>4</v>
      </c>
      <c r="F63">
        <v>7</v>
      </c>
      <c r="G63">
        <v>7</v>
      </c>
      <c r="H63">
        <v>6</v>
      </c>
      <c r="I63">
        <v>6</v>
      </c>
      <c r="J63" s="7">
        <v>7</v>
      </c>
      <c r="M63" s="11" t="e">
        <f ca="1"/>
        <v>#NAME?</v>
      </c>
      <c r="N63" t="e">
        <f ca="1"/>
        <v>#NAME?</v>
      </c>
      <c r="O63" t="e">
        <f ca="1"/>
        <v>#NAME?</v>
      </c>
      <c r="P63" t="e">
        <f ca="1"/>
        <v>#NAME?</v>
      </c>
      <c r="Q63" t="e">
        <f ca="1"/>
        <v>#NAME?</v>
      </c>
      <c r="R63" t="e">
        <f ca="1"/>
        <v>#NAME?</v>
      </c>
      <c r="S63" t="e">
        <f ca="1"/>
        <v>#NAME?</v>
      </c>
      <c r="T63" t="e">
        <f ca="1"/>
        <v>#NAME?</v>
      </c>
      <c r="U63" s="12" t="e">
        <f ca="1"/>
        <v>#NAME?</v>
      </c>
    </row>
    <row r="64" spans="1:22" x14ac:dyDescent="0.35">
      <c r="A64">
        <v>61</v>
      </c>
      <c r="B64" s="6">
        <v>4</v>
      </c>
      <c r="C64">
        <v>8</v>
      </c>
      <c r="D64">
        <v>3</v>
      </c>
      <c r="E64">
        <v>3</v>
      </c>
      <c r="F64">
        <v>7</v>
      </c>
      <c r="G64">
        <v>5</v>
      </c>
      <c r="H64">
        <v>6</v>
      </c>
      <c r="I64">
        <v>3</v>
      </c>
      <c r="J64" s="7">
        <v>7</v>
      </c>
      <c r="M64" s="11" t="e">
        <f ca="1"/>
        <v>#NAME?</v>
      </c>
      <c r="N64" t="e">
        <f ca="1"/>
        <v>#NAME?</v>
      </c>
      <c r="O64" t="e">
        <f ca="1"/>
        <v>#NAME?</v>
      </c>
      <c r="P64" t="e">
        <f ca="1"/>
        <v>#NAME?</v>
      </c>
      <c r="Q64" t="e">
        <f ca="1"/>
        <v>#NAME?</v>
      </c>
      <c r="R64" t="e">
        <f ca="1"/>
        <v>#NAME?</v>
      </c>
      <c r="S64" t="e">
        <f ca="1"/>
        <v>#NAME?</v>
      </c>
      <c r="T64" t="e">
        <f ca="1"/>
        <v>#NAME?</v>
      </c>
      <c r="U64" s="12" t="e">
        <f ca="1"/>
        <v>#NAME?</v>
      </c>
    </row>
    <row r="65" spans="1:23" x14ac:dyDescent="0.35">
      <c r="A65">
        <v>62</v>
      </c>
      <c r="B65" s="6">
        <v>4</v>
      </c>
      <c r="C65">
        <v>8</v>
      </c>
      <c r="D65">
        <v>4</v>
      </c>
      <c r="E65">
        <v>4</v>
      </c>
      <c r="F65">
        <v>8</v>
      </c>
      <c r="G65">
        <v>5</v>
      </c>
      <c r="H65">
        <v>7</v>
      </c>
      <c r="I65">
        <v>4</v>
      </c>
      <c r="J65" s="7">
        <v>7</v>
      </c>
      <c r="M65" s="11" t="e">
        <f ca="1"/>
        <v>#NAME?</v>
      </c>
      <c r="N65" t="e">
        <f ca="1"/>
        <v>#NAME?</v>
      </c>
      <c r="O65" t="e">
        <f ca="1"/>
        <v>#NAME?</v>
      </c>
      <c r="P65" t="e">
        <f ca="1"/>
        <v>#NAME?</v>
      </c>
      <c r="Q65" t="e">
        <f ca="1"/>
        <v>#NAME?</v>
      </c>
      <c r="R65" t="e">
        <f ca="1"/>
        <v>#NAME?</v>
      </c>
      <c r="S65" t="e">
        <f ca="1"/>
        <v>#NAME?</v>
      </c>
      <c r="T65" t="e">
        <f ca="1"/>
        <v>#NAME?</v>
      </c>
      <c r="U65" s="12" t="e">
        <f ca="1"/>
        <v>#NAME?</v>
      </c>
    </row>
    <row r="66" spans="1:23" x14ac:dyDescent="0.35">
      <c r="A66">
        <v>63</v>
      </c>
      <c r="B66" s="6">
        <v>3</v>
      </c>
      <c r="C66">
        <v>9</v>
      </c>
      <c r="D66">
        <v>4</v>
      </c>
      <c r="E66">
        <v>3</v>
      </c>
      <c r="F66">
        <v>8</v>
      </c>
      <c r="G66">
        <v>6</v>
      </c>
      <c r="H66">
        <v>4</v>
      </c>
      <c r="I66">
        <v>5</v>
      </c>
      <c r="J66" s="7">
        <v>8</v>
      </c>
      <c r="M66" s="11" t="e">
        <f ca="1"/>
        <v>#NAME?</v>
      </c>
      <c r="N66" t="e">
        <f ca="1"/>
        <v>#NAME?</v>
      </c>
      <c r="O66" t="e">
        <f ca="1"/>
        <v>#NAME?</v>
      </c>
      <c r="P66" t="e">
        <f ca="1"/>
        <v>#NAME?</v>
      </c>
      <c r="Q66" t="e">
        <f ca="1"/>
        <v>#NAME?</v>
      </c>
      <c r="R66" t="e">
        <f ca="1"/>
        <v>#NAME?</v>
      </c>
      <c r="S66" t="e">
        <f ca="1"/>
        <v>#NAME?</v>
      </c>
      <c r="T66" t="e">
        <f ca="1"/>
        <v>#NAME?</v>
      </c>
      <c r="U66" s="12" t="e">
        <f ca="1"/>
        <v>#NAME?</v>
      </c>
    </row>
    <row r="67" spans="1:23" x14ac:dyDescent="0.35">
      <c r="A67">
        <v>64</v>
      </c>
      <c r="B67" s="6">
        <v>5</v>
      </c>
      <c r="C67">
        <v>8</v>
      </c>
      <c r="D67">
        <v>2</v>
      </c>
      <c r="E67">
        <v>3</v>
      </c>
      <c r="F67">
        <v>6</v>
      </c>
      <c r="G67">
        <v>4</v>
      </c>
      <c r="H67">
        <v>6</v>
      </c>
      <c r="I67">
        <v>4</v>
      </c>
      <c r="J67" s="7">
        <v>7</v>
      </c>
      <c r="M67" s="11" t="e">
        <f ca="1"/>
        <v>#NAME?</v>
      </c>
      <c r="N67" t="e">
        <f ca="1"/>
        <v>#NAME?</v>
      </c>
      <c r="O67" t="e">
        <f ca="1"/>
        <v>#NAME?</v>
      </c>
      <c r="P67" t="e">
        <f ca="1"/>
        <v>#NAME?</v>
      </c>
      <c r="Q67" t="e">
        <f ca="1"/>
        <v>#NAME?</v>
      </c>
      <c r="R67" t="e">
        <f ca="1"/>
        <v>#NAME?</v>
      </c>
      <c r="S67" t="e">
        <f ca="1"/>
        <v>#NAME?</v>
      </c>
      <c r="T67" t="e">
        <f ca="1"/>
        <v>#NAME?</v>
      </c>
      <c r="U67" s="12" t="e">
        <f ca="1"/>
        <v>#NAME?</v>
      </c>
    </row>
    <row r="68" spans="1:23" x14ac:dyDescent="0.35">
      <c r="A68">
        <v>65</v>
      </c>
      <c r="B68" s="6">
        <v>7</v>
      </c>
      <c r="C68">
        <v>9</v>
      </c>
      <c r="D68">
        <v>7</v>
      </c>
      <c r="E68">
        <v>4</v>
      </c>
      <c r="F68">
        <v>8</v>
      </c>
      <c r="G68">
        <v>6</v>
      </c>
      <c r="H68">
        <v>10</v>
      </c>
      <c r="I68">
        <v>6</v>
      </c>
      <c r="J68" s="7">
        <v>7</v>
      </c>
      <c r="M68" s="13" t="e">
        <f ca="1"/>
        <v>#NAME?</v>
      </c>
      <c r="N68" s="14" t="e">
        <f ca="1"/>
        <v>#NAME?</v>
      </c>
      <c r="O68" s="14" t="e">
        <f ca="1"/>
        <v>#NAME?</v>
      </c>
      <c r="P68" s="14" t="e">
        <f ca="1"/>
        <v>#NAME?</v>
      </c>
      <c r="Q68" s="14" t="e">
        <f ca="1"/>
        <v>#NAME?</v>
      </c>
      <c r="R68" s="14" t="e">
        <f ca="1"/>
        <v>#NAME?</v>
      </c>
      <c r="S68" s="14" t="e">
        <f ca="1"/>
        <v>#NAME?</v>
      </c>
      <c r="T68" s="14" t="e">
        <f ca="1"/>
        <v>#NAME?</v>
      </c>
      <c r="U68" s="15" t="e">
        <f ca="1"/>
        <v>#NAME?</v>
      </c>
    </row>
    <row r="69" spans="1:23" x14ac:dyDescent="0.35">
      <c r="A69">
        <v>66</v>
      </c>
      <c r="B69" s="6">
        <v>3</v>
      </c>
      <c r="C69">
        <v>8</v>
      </c>
      <c r="D69">
        <v>1</v>
      </c>
      <c r="E69">
        <v>3</v>
      </c>
      <c r="F69">
        <v>7</v>
      </c>
      <c r="G69">
        <v>6</v>
      </c>
      <c r="H69">
        <v>5</v>
      </c>
      <c r="I69">
        <v>5</v>
      </c>
      <c r="J69" s="7">
        <v>7</v>
      </c>
    </row>
    <row r="70" spans="1:23" x14ac:dyDescent="0.35">
      <c r="A70">
        <v>67</v>
      </c>
      <c r="B70" s="6">
        <v>4</v>
      </c>
      <c r="C70">
        <v>8</v>
      </c>
      <c r="D70">
        <v>5</v>
      </c>
      <c r="E70">
        <v>4</v>
      </c>
      <c r="F70">
        <v>7</v>
      </c>
      <c r="G70">
        <v>6</v>
      </c>
      <c r="H70">
        <v>9</v>
      </c>
      <c r="I70">
        <v>6</v>
      </c>
      <c r="J70" s="7">
        <v>7</v>
      </c>
      <c r="L70" t="s">
        <v>22</v>
      </c>
    </row>
    <row r="71" spans="1:23" x14ac:dyDescent="0.35">
      <c r="A71">
        <v>68</v>
      </c>
      <c r="B71" s="6">
        <v>5</v>
      </c>
      <c r="C71">
        <v>8</v>
      </c>
      <c r="D71">
        <v>2</v>
      </c>
      <c r="E71">
        <v>3</v>
      </c>
      <c r="F71">
        <v>5</v>
      </c>
      <c r="G71">
        <v>7</v>
      </c>
      <c r="H71">
        <v>1</v>
      </c>
      <c r="I71">
        <v>5</v>
      </c>
      <c r="J71" s="7">
        <v>7</v>
      </c>
    </row>
    <row r="72" spans="1:23" x14ac:dyDescent="0.35">
      <c r="A72">
        <v>69</v>
      </c>
      <c r="B72" s="6">
        <v>4</v>
      </c>
      <c r="C72">
        <v>8</v>
      </c>
      <c r="D72">
        <v>6</v>
      </c>
      <c r="E72">
        <v>4</v>
      </c>
      <c r="F72">
        <v>8</v>
      </c>
      <c r="G72">
        <v>8</v>
      </c>
      <c r="H72">
        <v>9</v>
      </c>
      <c r="I72">
        <v>6</v>
      </c>
      <c r="J72" s="7">
        <v>7</v>
      </c>
      <c r="M72">
        <v>1</v>
      </c>
      <c r="N72">
        <f>M72+1</f>
        <v>2</v>
      </c>
      <c r="O72">
        <f t="shared" ref="O72:U72" si="6">N72+1</f>
        <v>3</v>
      </c>
      <c r="P72">
        <f t="shared" si="6"/>
        <v>4</v>
      </c>
      <c r="Q72">
        <f t="shared" si="6"/>
        <v>5</v>
      </c>
      <c r="R72">
        <f t="shared" si="6"/>
        <v>6</v>
      </c>
      <c r="S72">
        <f t="shared" si="6"/>
        <v>7</v>
      </c>
      <c r="T72">
        <f t="shared" si="6"/>
        <v>8</v>
      </c>
      <c r="U72">
        <f t="shared" si="6"/>
        <v>9</v>
      </c>
      <c r="W72" t="s">
        <v>23</v>
      </c>
    </row>
    <row r="73" spans="1:23" x14ac:dyDescent="0.35">
      <c r="A73">
        <v>70</v>
      </c>
      <c r="B73" s="6">
        <v>3</v>
      </c>
      <c r="C73">
        <v>8</v>
      </c>
      <c r="D73">
        <v>3</v>
      </c>
      <c r="E73">
        <v>4</v>
      </c>
      <c r="F73">
        <v>6</v>
      </c>
      <c r="G73">
        <v>4</v>
      </c>
      <c r="H73">
        <v>5</v>
      </c>
      <c r="I73">
        <v>5</v>
      </c>
      <c r="J73" s="7">
        <v>8</v>
      </c>
      <c r="L73" t="str">
        <f t="array" ref="L73:L81">TRANSPOSE(B3:J3)</f>
        <v>Expect</v>
      </c>
      <c r="M73" s="8" t="e">
        <f t="array" aca="1" ref="M73:U81" ca="1">M60:U68*SQRT(ABS(M59:U59))</f>
        <v>#NAME?</v>
      </c>
      <c r="N73" s="9" t="e">
        <f ca="1"/>
        <v>#NAME?</v>
      </c>
      <c r="O73" s="9" t="e">
        <f ca="1"/>
        <v>#NAME?</v>
      </c>
      <c r="P73" s="9" t="e">
        <f ca="1"/>
        <v>#NAME?</v>
      </c>
      <c r="Q73" s="9" t="e">
        <f ca="1"/>
        <v>#NAME?</v>
      </c>
      <c r="R73" s="9" t="e">
        <f ca="1"/>
        <v>#NAME?</v>
      </c>
      <c r="S73" s="9" t="e">
        <f ca="1"/>
        <v>#NAME?</v>
      </c>
      <c r="T73" s="9" t="e">
        <f ca="1"/>
        <v>#NAME?</v>
      </c>
      <c r="U73" s="10" t="e">
        <f ca="1"/>
        <v>#NAME?</v>
      </c>
      <c r="W73" s="16" t="e">
        <f ca="1">SUMSQ(M73:U73)</f>
        <v>#NAME?</v>
      </c>
    </row>
    <row r="74" spans="1:23" x14ac:dyDescent="0.35">
      <c r="A74">
        <v>71</v>
      </c>
      <c r="B74" s="6">
        <v>6</v>
      </c>
      <c r="C74">
        <v>8</v>
      </c>
      <c r="D74">
        <v>5</v>
      </c>
      <c r="E74">
        <v>4</v>
      </c>
      <c r="F74">
        <v>7</v>
      </c>
      <c r="G74">
        <v>5</v>
      </c>
      <c r="H74">
        <v>6</v>
      </c>
      <c r="I74">
        <v>4</v>
      </c>
      <c r="J74" s="7">
        <v>7</v>
      </c>
      <c r="L74" t="str">
        <v>Entertain</v>
      </c>
      <c r="M74" s="11" t="e">
        <f ca="1"/>
        <v>#NAME?</v>
      </c>
      <c r="N74" t="e">
        <f ca="1"/>
        <v>#NAME?</v>
      </c>
      <c r="O74" t="e">
        <f ca="1"/>
        <v>#NAME?</v>
      </c>
      <c r="P74" t="e">
        <f ca="1"/>
        <v>#NAME?</v>
      </c>
      <c r="Q74" t="e">
        <f ca="1"/>
        <v>#NAME?</v>
      </c>
      <c r="R74" t="e">
        <f ca="1"/>
        <v>#NAME?</v>
      </c>
      <c r="S74" t="e">
        <f ca="1"/>
        <v>#NAME?</v>
      </c>
      <c r="T74" t="e">
        <f ca="1"/>
        <v>#NAME?</v>
      </c>
      <c r="U74" s="12" t="e">
        <f ca="1"/>
        <v>#NAME?</v>
      </c>
      <c r="W74" s="17" t="e">
        <f t="shared" ref="W74:W81" ca="1" si="7">SUMSQ(M74:U74)</f>
        <v>#NAME?</v>
      </c>
    </row>
    <row r="75" spans="1:23" x14ac:dyDescent="0.35">
      <c r="A75">
        <v>72</v>
      </c>
      <c r="B75" s="6">
        <v>4</v>
      </c>
      <c r="C75">
        <v>8</v>
      </c>
      <c r="D75">
        <v>4</v>
      </c>
      <c r="E75">
        <v>4</v>
      </c>
      <c r="F75">
        <v>7</v>
      </c>
      <c r="G75">
        <v>7</v>
      </c>
      <c r="H75">
        <v>6</v>
      </c>
      <c r="I75">
        <v>4</v>
      </c>
      <c r="J75" s="7">
        <v>7</v>
      </c>
      <c r="L75" t="str">
        <v>Comm</v>
      </c>
      <c r="M75" s="11" t="e">
        <f ca="1"/>
        <v>#NAME?</v>
      </c>
      <c r="N75" t="e">
        <f ca="1"/>
        <v>#NAME?</v>
      </c>
      <c r="O75" t="e">
        <f ca="1"/>
        <v>#NAME?</v>
      </c>
      <c r="P75" t="e">
        <f ca="1"/>
        <v>#NAME?</v>
      </c>
      <c r="Q75" t="e">
        <f ca="1"/>
        <v>#NAME?</v>
      </c>
      <c r="R75" t="e">
        <f ca="1"/>
        <v>#NAME?</v>
      </c>
      <c r="S75" t="e">
        <f ca="1"/>
        <v>#NAME?</v>
      </c>
      <c r="T75" t="e">
        <f ca="1"/>
        <v>#NAME?</v>
      </c>
      <c r="U75" s="12" t="e">
        <f ca="1"/>
        <v>#NAME?</v>
      </c>
      <c r="W75" s="17" t="e">
        <f t="shared" ca="1" si="7"/>
        <v>#NAME?</v>
      </c>
    </row>
    <row r="76" spans="1:23" x14ac:dyDescent="0.35">
      <c r="A76">
        <v>73</v>
      </c>
      <c r="B76" s="6">
        <v>4</v>
      </c>
      <c r="C76">
        <v>7</v>
      </c>
      <c r="D76">
        <v>3</v>
      </c>
      <c r="E76">
        <v>3</v>
      </c>
      <c r="F76">
        <v>6</v>
      </c>
      <c r="G76">
        <v>5</v>
      </c>
      <c r="H76">
        <v>5</v>
      </c>
      <c r="I76">
        <v>4</v>
      </c>
      <c r="J76" s="7">
        <v>7</v>
      </c>
      <c r="L76" t="str">
        <v>Expert</v>
      </c>
      <c r="M76" s="11" t="e">
        <f ca="1"/>
        <v>#NAME?</v>
      </c>
      <c r="N76" t="e">
        <f ca="1"/>
        <v>#NAME?</v>
      </c>
      <c r="O76" t="e">
        <f ca="1"/>
        <v>#NAME?</v>
      </c>
      <c r="P76" t="e">
        <f ca="1"/>
        <v>#NAME?</v>
      </c>
      <c r="Q76" t="e">
        <f ca="1"/>
        <v>#NAME?</v>
      </c>
      <c r="R76" t="e">
        <f ca="1"/>
        <v>#NAME?</v>
      </c>
      <c r="S76" t="e">
        <f ca="1"/>
        <v>#NAME?</v>
      </c>
      <c r="T76" t="e">
        <f ca="1"/>
        <v>#NAME?</v>
      </c>
      <c r="U76" s="12" t="e">
        <f ca="1"/>
        <v>#NAME?</v>
      </c>
      <c r="W76" s="17" t="e">
        <f t="shared" ca="1" si="7"/>
        <v>#NAME?</v>
      </c>
    </row>
    <row r="77" spans="1:23" x14ac:dyDescent="0.35">
      <c r="A77">
        <v>74</v>
      </c>
      <c r="B77" s="6">
        <v>4</v>
      </c>
      <c r="C77">
        <v>8</v>
      </c>
      <c r="D77">
        <v>5</v>
      </c>
      <c r="E77">
        <v>4</v>
      </c>
      <c r="F77">
        <v>7</v>
      </c>
      <c r="G77">
        <v>8</v>
      </c>
      <c r="H77">
        <v>8</v>
      </c>
      <c r="I77">
        <v>5</v>
      </c>
      <c r="J77" s="7">
        <v>7</v>
      </c>
      <c r="L77" t="str">
        <v>Motivate</v>
      </c>
      <c r="M77" s="11" t="e">
        <f ca="1"/>
        <v>#NAME?</v>
      </c>
      <c r="N77" t="e">
        <f ca="1"/>
        <v>#NAME?</v>
      </c>
      <c r="O77" t="e">
        <f ca="1"/>
        <v>#NAME?</v>
      </c>
      <c r="P77" t="e">
        <f ca="1"/>
        <v>#NAME?</v>
      </c>
      <c r="Q77" t="e">
        <f ca="1"/>
        <v>#NAME?</v>
      </c>
      <c r="R77" t="e">
        <f ca="1"/>
        <v>#NAME?</v>
      </c>
      <c r="S77" t="e">
        <f ca="1"/>
        <v>#NAME?</v>
      </c>
      <c r="T77" t="e">
        <f ca="1"/>
        <v>#NAME?</v>
      </c>
      <c r="U77" s="12" t="e">
        <f ca="1"/>
        <v>#NAME?</v>
      </c>
      <c r="W77" s="17" t="e">
        <f t="shared" ca="1" si="7"/>
        <v>#NAME?</v>
      </c>
    </row>
    <row r="78" spans="1:23" x14ac:dyDescent="0.35">
      <c r="A78">
        <v>75</v>
      </c>
      <c r="B78" s="6">
        <v>3</v>
      </c>
      <c r="C78">
        <v>8</v>
      </c>
      <c r="D78">
        <v>2</v>
      </c>
      <c r="E78">
        <v>4</v>
      </c>
      <c r="F78">
        <v>6</v>
      </c>
      <c r="G78">
        <v>5</v>
      </c>
      <c r="H78">
        <v>5</v>
      </c>
      <c r="I78">
        <v>5</v>
      </c>
      <c r="J78" s="7">
        <v>8</v>
      </c>
      <c r="L78" t="str">
        <v>Caring</v>
      </c>
      <c r="M78" s="11" t="e">
        <f ca="1"/>
        <v>#NAME?</v>
      </c>
      <c r="N78" t="e">
        <f ca="1"/>
        <v>#NAME?</v>
      </c>
      <c r="O78" t="e">
        <f ca="1"/>
        <v>#NAME?</v>
      </c>
      <c r="P78" t="e">
        <f ca="1"/>
        <v>#NAME?</v>
      </c>
      <c r="Q78" t="e">
        <f ca="1"/>
        <v>#NAME?</v>
      </c>
      <c r="R78" t="e">
        <f ca="1"/>
        <v>#NAME?</v>
      </c>
      <c r="S78" t="e">
        <f ca="1"/>
        <v>#NAME?</v>
      </c>
      <c r="T78" t="e">
        <f ca="1"/>
        <v>#NAME?</v>
      </c>
      <c r="U78" s="12" t="e">
        <f ca="1"/>
        <v>#NAME?</v>
      </c>
      <c r="W78" s="17" t="e">
        <f t="shared" ca="1" si="7"/>
        <v>#NAME?</v>
      </c>
    </row>
    <row r="79" spans="1:23" x14ac:dyDescent="0.35">
      <c r="A79">
        <v>76</v>
      </c>
      <c r="B79" s="6">
        <v>4</v>
      </c>
      <c r="C79">
        <v>8</v>
      </c>
      <c r="D79">
        <v>3</v>
      </c>
      <c r="E79">
        <v>1</v>
      </c>
      <c r="F79">
        <v>6</v>
      </c>
      <c r="G79">
        <v>4</v>
      </c>
      <c r="H79">
        <v>1</v>
      </c>
      <c r="I79">
        <v>4</v>
      </c>
      <c r="J79" s="7">
        <v>7</v>
      </c>
      <c r="L79" t="str">
        <v>Charisma</v>
      </c>
      <c r="M79" s="11" t="e">
        <f ca="1"/>
        <v>#NAME?</v>
      </c>
      <c r="N79" t="e">
        <f ca="1"/>
        <v>#NAME?</v>
      </c>
      <c r="O79" t="e">
        <f ca="1"/>
        <v>#NAME?</v>
      </c>
      <c r="P79" t="e">
        <f ca="1"/>
        <v>#NAME?</v>
      </c>
      <c r="Q79" t="e">
        <f ca="1"/>
        <v>#NAME?</v>
      </c>
      <c r="R79" t="e">
        <f ca="1"/>
        <v>#NAME?</v>
      </c>
      <c r="S79" t="e">
        <f ca="1"/>
        <v>#NAME?</v>
      </c>
      <c r="T79" t="e">
        <f ca="1"/>
        <v>#NAME?</v>
      </c>
      <c r="U79" s="12" t="e">
        <f ca="1"/>
        <v>#NAME?</v>
      </c>
      <c r="W79" s="17" t="e">
        <f t="shared" ca="1" si="7"/>
        <v>#NAME?</v>
      </c>
    </row>
    <row r="80" spans="1:23" x14ac:dyDescent="0.35">
      <c r="A80">
        <v>77</v>
      </c>
      <c r="B80" s="6">
        <v>4</v>
      </c>
      <c r="C80">
        <v>9</v>
      </c>
      <c r="D80">
        <v>6</v>
      </c>
      <c r="E80">
        <v>5</v>
      </c>
      <c r="F80">
        <v>8</v>
      </c>
      <c r="G80">
        <v>5</v>
      </c>
      <c r="H80">
        <v>9</v>
      </c>
      <c r="I80">
        <v>5</v>
      </c>
      <c r="J80" s="7">
        <v>8</v>
      </c>
      <c r="L80" t="str">
        <v>Passion</v>
      </c>
      <c r="M80" s="11" t="e">
        <f ca="1"/>
        <v>#NAME?</v>
      </c>
      <c r="N80" t="e">
        <f ca="1"/>
        <v>#NAME?</v>
      </c>
      <c r="O80" t="e">
        <f ca="1"/>
        <v>#NAME?</v>
      </c>
      <c r="P80" t="e">
        <f ca="1"/>
        <v>#NAME?</v>
      </c>
      <c r="Q80" t="e">
        <f ca="1"/>
        <v>#NAME?</v>
      </c>
      <c r="R80" t="e">
        <f ca="1"/>
        <v>#NAME?</v>
      </c>
      <c r="S80" t="e">
        <f ca="1"/>
        <v>#NAME?</v>
      </c>
      <c r="T80" t="e">
        <f ca="1"/>
        <v>#NAME?</v>
      </c>
      <c r="U80" s="12" t="e">
        <f ca="1"/>
        <v>#NAME?</v>
      </c>
      <c r="W80" s="17" t="e">
        <f t="shared" ca="1" si="7"/>
        <v>#NAME?</v>
      </c>
    </row>
    <row r="81" spans="1:23" x14ac:dyDescent="0.35">
      <c r="A81">
        <v>78</v>
      </c>
      <c r="B81" s="6">
        <v>2</v>
      </c>
      <c r="C81">
        <v>9</v>
      </c>
      <c r="D81">
        <v>5</v>
      </c>
      <c r="E81">
        <v>2</v>
      </c>
      <c r="F81">
        <v>6</v>
      </c>
      <c r="G81">
        <v>7</v>
      </c>
      <c r="H81">
        <v>8</v>
      </c>
      <c r="I81">
        <v>5</v>
      </c>
      <c r="J81" s="7">
        <v>8</v>
      </c>
      <c r="L81" t="str">
        <v>Friendly</v>
      </c>
      <c r="M81" s="13" t="e">
        <f ca="1"/>
        <v>#NAME?</v>
      </c>
      <c r="N81" s="14" t="e">
        <f ca="1"/>
        <v>#NAME?</v>
      </c>
      <c r="O81" s="14" t="e">
        <f ca="1"/>
        <v>#NAME?</v>
      </c>
      <c r="P81" s="14" t="e">
        <f ca="1"/>
        <v>#NAME?</v>
      </c>
      <c r="Q81" s="14" t="e">
        <f ca="1"/>
        <v>#NAME?</v>
      </c>
      <c r="R81" s="14" t="e">
        <f ca="1"/>
        <v>#NAME?</v>
      </c>
      <c r="S81" s="14" t="e">
        <f ca="1"/>
        <v>#NAME?</v>
      </c>
      <c r="T81" s="14" t="e">
        <f ca="1"/>
        <v>#NAME?</v>
      </c>
      <c r="U81" s="15" t="e">
        <f ca="1"/>
        <v>#NAME?</v>
      </c>
      <c r="W81" s="18" t="e">
        <f t="shared" ca="1" si="7"/>
        <v>#NAME?</v>
      </c>
    </row>
    <row r="82" spans="1:23" x14ac:dyDescent="0.35">
      <c r="A82">
        <v>79</v>
      </c>
      <c r="B82" s="6">
        <v>4</v>
      </c>
      <c r="C82">
        <v>7</v>
      </c>
      <c r="D82">
        <v>2</v>
      </c>
      <c r="E82">
        <v>1</v>
      </c>
      <c r="F82">
        <v>6</v>
      </c>
      <c r="G82">
        <v>3</v>
      </c>
      <c r="H82">
        <v>1</v>
      </c>
      <c r="I82">
        <v>2</v>
      </c>
      <c r="J82" s="7">
        <v>7</v>
      </c>
    </row>
    <row r="83" spans="1:23" x14ac:dyDescent="0.35">
      <c r="A83">
        <v>80</v>
      </c>
      <c r="B83" s="6">
        <v>5</v>
      </c>
      <c r="C83">
        <v>8</v>
      </c>
      <c r="D83">
        <v>4</v>
      </c>
      <c r="E83">
        <v>3</v>
      </c>
      <c r="F83">
        <v>7</v>
      </c>
      <c r="G83">
        <v>5</v>
      </c>
      <c r="H83">
        <v>4</v>
      </c>
      <c r="I83">
        <v>5</v>
      </c>
      <c r="J83" s="7">
        <v>7</v>
      </c>
      <c r="L83" t="s">
        <v>24</v>
      </c>
    </row>
    <row r="84" spans="1:23" x14ac:dyDescent="0.35">
      <c r="A84">
        <v>81</v>
      </c>
      <c r="B84" s="6">
        <v>4</v>
      </c>
      <c r="C84">
        <v>8</v>
      </c>
      <c r="D84">
        <v>5</v>
      </c>
      <c r="E84">
        <v>4</v>
      </c>
      <c r="F84">
        <v>7</v>
      </c>
      <c r="G84">
        <v>6</v>
      </c>
      <c r="H84">
        <v>8</v>
      </c>
      <c r="I84">
        <v>4</v>
      </c>
      <c r="J84" s="7">
        <v>7</v>
      </c>
    </row>
    <row r="85" spans="1:23" x14ac:dyDescent="0.35">
      <c r="A85">
        <v>82</v>
      </c>
      <c r="B85" s="6">
        <v>4</v>
      </c>
      <c r="C85">
        <v>8</v>
      </c>
      <c r="D85">
        <v>3</v>
      </c>
      <c r="E85">
        <v>4</v>
      </c>
      <c r="F85">
        <v>7</v>
      </c>
      <c r="G85">
        <v>6</v>
      </c>
      <c r="H85">
        <v>3</v>
      </c>
      <c r="I85">
        <v>7</v>
      </c>
      <c r="J85" s="7">
        <v>8</v>
      </c>
      <c r="M85" s="23" t="s">
        <v>25</v>
      </c>
      <c r="N85" s="23" t="s">
        <v>26</v>
      </c>
      <c r="O85" s="23" t="s">
        <v>27</v>
      </c>
    </row>
    <row r="86" spans="1:23" x14ac:dyDescent="0.35">
      <c r="A86">
        <v>83</v>
      </c>
      <c r="B86" s="6">
        <v>5</v>
      </c>
      <c r="C86">
        <v>8</v>
      </c>
      <c r="D86">
        <v>3</v>
      </c>
      <c r="E86">
        <v>3</v>
      </c>
      <c r="F86">
        <v>7</v>
      </c>
      <c r="G86">
        <v>6</v>
      </c>
      <c r="H86">
        <v>1</v>
      </c>
      <c r="I86">
        <v>4</v>
      </c>
      <c r="J86" s="7">
        <v>7</v>
      </c>
      <c r="M86" s="8" t="e">
        <f t="array" aca="1" ref="M86:M94" ca="1">TRANSPOSE(M59:U59)</f>
        <v>#NAME?</v>
      </c>
      <c r="N86" s="24" t="e">
        <f ca="1">M86/M$95</f>
        <v>#NAME?</v>
      </c>
      <c r="O86" s="25" t="e">
        <f ca="1">N86</f>
        <v>#NAME?</v>
      </c>
    </row>
    <row r="87" spans="1:23" x14ac:dyDescent="0.35">
      <c r="A87">
        <v>84</v>
      </c>
      <c r="B87" s="6">
        <v>2</v>
      </c>
      <c r="C87">
        <v>9</v>
      </c>
      <c r="D87">
        <v>6</v>
      </c>
      <c r="E87">
        <v>4</v>
      </c>
      <c r="F87">
        <v>8</v>
      </c>
      <c r="G87">
        <v>6</v>
      </c>
      <c r="H87">
        <v>8</v>
      </c>
      <c r="I87">
        <v>5</v>
      </c>
      <c r="J87" s="7">
        <v>8</v>
      </c>
      <c r="M87" s="11" t="e">
        <f ca="1"/>
        <v>#NAME?</v>
      </c>
      <c r="N87" s="26" t="e">
        <f t="shared" ref="N87:N94" ca="1" si="8">M87/M$95</f>
        <v>#NAME?</v>
      </c>
      <c r="O87" s="27" t="e">
        <f ca="1">O86+N87</f>
        <v>#NAME?</v>
      </c>
    </row>
    <row r="88" spans="1:23" x14ac:dyDescent="0.35">
      <c r="A88">
        <v>85</v>
      </c>
      <c r="B88" s="6">
        <v>5</v>
      </c>
      <c r="C88">
        <v>8</v>
      </c>
      <c r="D88">
        <v>4</v>
      </c>
      <c r="E88">
        <v>4</v>
      </c>
      <c r="F88">
        <v>7</v>
      </c>
      <c r="G88">
        <v>6</v>
      </c>
      <c r="H88">
        <v>5</v>
      </c>
      <c r="I88">
        <v>5</v>
      </c>
      <c r="J88" s="7">
        <v>7</v>
      </c>
      <c r="M88" s="11" t="e">
        <f ca="1"/>
        <v>#NAME?</v>
      </c>
      <c r="N88" s="26" t="e">
        <f t="shared" ca="1" si="8"/>
        <v>#NAME?</v>
      </c>
      <c r="O88" s="27" t="e">
        <f t="shared" ref="O88:O94" ca="1" si="9">O87+N88</f>
        <v>#NAME?</v>
      </c>
    </row>
    <row r="89" spans="1:23" x14ac:dyDescent="0.35">
      <c r="A89">
        <v>86</v>
      </c>
      <c r="B89" s="6">
        <v>4</v>
      </c>
      <c r="C89">
        <v>8</v>
      </c>
      <c r="D89">
        <v>7</v>
      </c>
      <c r="E89">
        <v>5</v>
      </c>
      <c r="F89">
        <v>7</v>
      </c>
      <c r="G89">
        <v>6</v>
      </c>
      <c r="H89">
        <v>9</v>
      </c>
      <c r="I89">
        <v>6</v>
      </c>
      <c r="J89" s="7">
        <v>7</v>
      </c>
      <c r="M89" s="11" t="e">
        <f ca="1"/>
        <v>#NAME?</v>
      </c>
      <c r="N89" s="26" t="e">
        <f t="shared" ca="1" si="8"/>
        <v>#NAME?</v>
      </c>
      <c r="O89" s="27" t="e">
        <f t="shared" ca="1" si="9"/>
        <v>#NAME?</v>
      </c>
    </row>
    <row r="90" spans="1:23" x14ac:dyDescent="0.35">
      <c r="A90">
        <v>87</v>
      </c>
      <c r="B90" s="6">
        <v>5</v>
      </c>
      <c r="C90">
        <v>7</v>
      </c>
      <c r="D90">
        <v>2</v>
      </c>
      <c r="E90">
        <v>3</v>
      </c>
      <c r="F90">
        <v>5</v>
      </c>
      <c r="G90">
        <v>5</v>
      </c>
      <c r="H90">
        <v>1</v>
      </c>
      <c r="I90">
        <v>3</v>
      </c>
      <c r="J90" s="7">
        <v>7</v>
      </c>
      <c r="M90" s="11" t="e">
        <f ca="1"/>
        <v>#NAME?</v>
      </c>
      <c r="N90" s="26" t="e">
        <f t="shared" ca="1" si="8"/>
        <v>#NAME?</v>
      </c>
      <c r="O90" s="27" t="e">
        <f t="shared" ca="1" si="9"/>
        <v>#NAME?</v>
      </c>
    </row>
    <row r="91" spans="1:23" x14ac:dyDescent="0.35">
      <c r="A91">
        <v>88</v>
      </c>
      <c r="B91" s="6">
        <v>3</v>
      </c>
      <c r="C91">
        <v>8</v>
      </c>
      <c r="D91">
        <v>3</v>
      </c>
      <c r="E91">
        <v>2</v>
      </c>
      <c r="F91">
        <v>6</v>
      </c>
      <c r="G91">
        <v>6</v>
      </c>
      <c r="H91">
        <v>1</v>
      </c>
      <c r="I91">
        <v>5</v>
      </c>
      <c r="J91" s="7">
        <v>7</v>
      </c>
      <c r="M91" s="11" t="e">
        <f ca="1"/>
        <v>#NAME?</v>
      </c>
      <c r="N91" s="26" t="e">
        <f t="shared" ca="1" si="8"/>
        <v>#NAME?</v>
      </c>
      <c r="O91" s="27" t="e">
        <f t="shared" ca="1" si="9"/>
        <v>#NAME?</v>
      </c>
    </row>
    <row r="92" spans="1:23" x14ac:dyDescent="0.35">
      <c r="A92">
        <v>89</v>
      </c>
      <c r="B92" s="6">
        <v>2</v>
      </c>
      <c r="C92">
        <v>8</v>
      </c>
      <c r="D92">
        <v>4</v>
      </c>
      <c r="E92">
        <v>2</v>
      </c>
      <c r="F92">
        <v>7</v>
      </c>
      <c r="G92">
        <v>6</v>
      </c>
      <c r="H92">
        <v>5</v>
      </c>
      <c r="I92">
        <v>6</v>
      </c>
      <c r="J92" s="7">
        <v>7</v>
      </c>
      <c r="M92" s="11" t="e">
        <f ca="1"/>
        <v>#NAME?</v>
      </c>
      <c r="N92" s="26" t="e">
        <f t="shared" ca="1" si="8"/>
        <v>#NAME?</v>
      </c>
      <c r="O92" s="27" t="e">
        <f t="shared" ca="1" si="9"/>
        <v>#NAME?</v>
      </c>
    </row>
    <row r="93" spans="1:23" x14ac:dyDescent="0.35">
      <c r="A93">
        <v>90</v>
      </c>
      <c r="B93" s="6">
        <v>3</v>
      </c>
      <c r="C93">
        <v>8</v>
      </c>
      <c r="D93">
        <v>2</v>
      </c>
      <c r="E93">
        <v>4</v>
      </c>
      <c r="F93">
        <v>8</v>
      </c>
      <c r="G93">
        <v>7</v>
      </c>
      <c r="H93">
        <v>3</v>
      </c>
      <c r="I93">
        <v>5</v>
      </c>
      <c r="J93" s="7">
        <v>8</v>
      </c>
      <c r="M93" s="11" t="e">
        <f ca="1"/>
        <v>#NAME?</v>
      </c>
      <c r="N93" s="26" t="e">
        <f t="shared" ca="1" si="8"/>
        <v>#NAME?</v>
      </c>
      <c r="O93" s="27" t="e">
        <f t="shared" ca="1" si="9"/>
        <v>#NAME?</v>
      </c>
    </row>
    <row r="94" spans="1:23" x14ac:dyDescent="0.35">
      <c r="A94">
        <v>91</v>
      </c>
      <c r="B94" s="6">
        <v>5</v>
      </c>
      <c r="C94">
        <v>8</v>
      </c>
      <c r="D94">
        <v>3</v>
      </c>
      <c r="E94">
        <v>2</v>
      </c>
      <c r="F94">
        <v>5</v>
      </c>
      <c r="G94">
        <v>5</v>
      </c>
      <c r="H94">
        <v>5</v>
      </c>
      <c r="I94">
        <v>4</v>
      </c>
      <c r="J94" s="7">
        <v>7</v>
      </c>
      <c r="M94" s="13" t="e">
        <f ca="1"/>
        <v>#NAME?</v>
      </c>
      <c r="N94" s="28" t="e">
        <f t="shared" ca="1" si="8"/>
        <v>#NAME?</v>
      </c>
      <c r="O94" s="29" t="e">
        <f t="shared" ca="1" si="9"/>
        <v>#NAME?</v>
      </c>
    </row>
    <row r="95" spans="1:23" x14ac:dyDescent="0.35">
      <c r="A95">
        <v>92</v>
      </c>
      <c r="B95" s="6">
        <v>3</v>
      </c>
      <c r="C95">
        <v>8</v>
      </c>
      <c r="D95">
        <v>2</v>
      </c>
      <c r="E95">
        <v>4</v>
      </c>
      <c r="F95">
        <v>6</v>
      </c>
      <c r="G95">
        <v>6</v>
      </c>
      <c r="H95">
        <v>7</v>
      </c>
      <c r="I95">
        <v>4</v>
      </c>
      <c r="J95" s="7">
        <v>7</v>
      </c>
      <c r="M95" t="e">
        <f ca="1">SUM(M86:M94)</f>
        <v>#NAME?</v>
      </c>
    </row>
    <row r="96" spans="1:23" x14ac:dyDescent="0.35">
      <c r="A96">
        <v>93</v>
      </c>
      <c r="B96" s="6">
        <v>3</v>
      </c>
      <c r="C96">
        <v>8</v>
      </c>
      <c r="D96">
        <v>2</v>
      </c>
      <c r="E96">
        <v>2</v>
      </c>
      <c r="F96">
        <v>7</v>
      </c>
      <c r="G96">
        <v>8</v>
      </c>
      <c r="H96">
        <v>1</v>
      </c>
      <c r="I96">
        <v>4</v>
      </c>
      <c r="J96" s="7">
        <v>7</v>
      </c>
    </row>
    <row r="97" spans="1:19" x14ac:dyDescent="0.35">
      <c r="A97">
        <v>94</v>
      </c>
      <c r="B97" s="6">
        <v>3</v>
      </c>
      <c r="C97">
        <v>8</v>
      </c>
      <c r="D97">
        <v>2</v>
      </c>
      <c r="E97">
        <v>2</v>
      </c>
      <c r="F97">
        <v>6</v>
      </c>
      <c r="G97">
        <v>4</v>
      </c>
      <c r="H97">
        <v>4</v>
      </c>
      <c r="I97">
        <v>5</v>
      </c>
      <c r="J97" s="7">
        <v>7</v>
      </c>
      <c r="L97" t="s">
        <v>28</v>
      </c>
    </row>
    <row r="98" spans="1:19" x14ac:dyDescent="0.35">
      <c r="A98">
        <v>95</v>
      </c>
      <c r="B98" s="6">
        <v>4</v>
      </c>
      <c r="C98">
        <v>8</v>
      </c>
      <c r="D98">
        <v>3</v>
      </c>
      <c r="E98">
        <v>3</v>
      </c>
      <c r="F98">
        <v>5</v>
      </c>
      <c r="G98">
        <v>5</v>
      </c>
      <c r="H98">
        <v>1</v>
      </c>
      <c r="I98">
        <v>4</v>
      </c>
      <c r="J98" s="7">
        <v>8</v>
      </c>
    </row>
    <row r="99" spans="1:19" x14ac:dyDescent="0.35">
      <c r="A99">
        <v>96</v>
      </c>
      <c r="B99" s="6">
        <v>5</v>
      </c>
      <c r="C99">
        <v>8</v>
      </c>
      <c r="D99">
        <v>2</v>
      </c>
      <c r="E99">
        <v>3</v>
      </c>
      <c r="F99">
        <v>7</v>
      </c>
      <c r="G99">
        <v>6</v>
      </c>
      <c r="H99">
        <v>5</v>
      </c>
      <c r="I99">
        <v>4</v>
      </c>
      <c r="J99" s="7">
        <v>7</v>
      </c>
      <c r="M99">
        <v>1</v>
      </c>
      <c r="N99">
        <f>M99+1</f>
        <v>2</v>
      </c>
      <c r="O99">
        <f>N99+1</f>
        <v>3</v>
      </c>
      <c r="P99">
        <f>O99+1</f>
        <v>4</v>
      </c>
      <c r="R99" t="s">
        <v>23</v>
      </c>
      <c r="S99" t="s">
        <v>29</v>
      </c>
    </row>
    <row r="100" spans="1:19" x14ac:dyDescent="0.35">
      <c r="A100">
        <v>97</v>
      </c>
      <c r="B100" s="6">
        <v>4</v>
      </c>
      <c r="C100">
        <v>9</v>
      </c>
      <c r="D100">
        <v>2</v>
      </c>
      <c r="E100">
        <v>3</v>
      </c>
      <c r="F100">
        <v>7</v>
      </c>
      <c r="G100">
        <v>7</v>
      </c>
      <c r="H100">
        <v>6</v>
      </c>
      <c r="I100">
        <v>6</v>
      </c>
      <c r="J100" s="7">
        <v>6</v>
      </c>
      <c r="L100" t="str">
        <f t="array" ref="L100:L108">TRANSPOSE(B3:J3)</f>
        <v>Expect</v>
      </c>
      <c r="M100" s="8" t="e">
        <f t="array" aca="1" ref="M100:P108" ca="1">M73:P81</f>
        <v>#NAME?</v>
      </c>
      <c r="N100" s="9" t="e">
        <f ca="1"/>
        <v>#NAME?</v>
      </c>
      <c r="O100" s="9" t="e">
        <f ca="1"/>
        <v>#NAME?</v>
      </c>
      <c r="P100" s="10" t="e">
        <f ca="1"/>
        <v>#NAME?</v>
      </c>
      <c r="R100" s="16" t="e">
        <f ca="1">SUMSQ(M100:P100)</f>
        <v>#NAME?</v>
      </c>
      <c r="S100" s="16" t="e">
        <f ca="1">1-R100</f>
        <v>#NAME?</v>
      </c>
    </row>
    <row r="101" spans="1:19" x14ac:dyDescent="0.35">
      <c r="A101">
        <v>98</v>
      </c>
      <c r="B101" s="6">
        <v>4</v>
      </c>
      <c r="C101">
        <v>8</v>
      </c>
      <c r="D101">
        <v>3</v>
      </c>
      <c r="E101">
        <v>3</v>
      </c>
      <c r="F101">
        <v>6</v>
      </c>
      <c r="G101">
        <v>6</v>
      </c>
      <c r="H101">
        <v>5</v>
      </c>
      <c r="I101">
        <v>5</v>
      </c>
      <c r="J101" s="7">
        <v>7</v>
      </c>
      <c r="L101" t="str">
        <v>Entertain</v>
      </c>
      <c r="M101" s="11" t="e">
        <f ca="1"/>
        <v>#NAME?</v>
      </c>
      <c r="N101" t="e">
        <f ca="1"/>
        <v>#NAME?</v>
      </c>
      <c r="O101" t="e">
        <f ca="1"/>
        <v>#NAME?</v>
      </c>
      <c r="P101" s="12" t="e">
        <f ca="1"/>
        <v>#NAME?</v>
      </c>
      <c r="R101" s="17" t="e">
        <f t="shared" ref="R101:R108" ca="1" si="10">SUMSQ(M101:P101)</f>
        <v>#NAME?</v>
      </c>
      <c r="S101" s="17" t="e">
        <f t="shared" ref="S101:S108" ca="1" si="11">1-R101</f>
        <v>#NAME?</v>
      </c>
    </row>
    <row r="102" spans="1:19" x14ac:dyDescent="0.35">
      <c r="A102">
        <v>99</v>
      </c>
      <c r="B102" s="6">
        <v>3</v>
      </c>
      <c r="C102">
        <v>8</v>
      </c>
      <c r="D102">
        <v>3</v>
      </c>
      <c r="E102">
        <v>3</v>
      </c>
      <c r="F102">
        <v>7</v>
      </c>
      <c r="G102">
        <v>5</v>
      </c>
      <c r="H102">
        <v>3</v>
      </c>
      <c r="I102">
        <v>5</v>
      </c>
      <c r="J102" s="7">
        <v>7</v>
      </c>
      <c r="L102" t="str">
        <v>Comm</v>
      </c>
      <c r="M102" s="11" t="e">
        <f ca="1"/>
        <v>#NAME?</v>
      </c>
      <c r="N102" t="e">
        <f ca="1"/>
        <v>#NAME?</v>
      </c>
      <c r="O102" t="e">
        <f ca="1"/>
        <v>#NAME?</v>
      </c>
      <c r="P102" s="12" t="e">
        <f ca="1"/>
        <v>#NAME?</v>
      </c>
      <c r="R102" s="17" t="e">
        <f t="shared" ca="1" si="10"/>
        <v>#NAME?</v>
      </c>
      <c r="S102" s="17" t="e">
        <f t="shared" ca="1" si="11"/>
        <v>#NAME?</v>
      </c>
    </row>
    <row r="103" spans="1:19" x14ac:dyDescent="0.35">
      <c r="A103">
        <v>100</v>
      </c>
      <c r="B103" s="6">
        <v>2</v>
      </c>
      <c r="C103">
        <v>8</v>
      </c>
      <c r="D103">
        <v>3</v>
      </c>
      <c r="E103">
        <v>2</v>
      </c>
      <c r="F103">
        <v>8</v>
      </c>
      <c r="G103">
        <v>8</v>
      </c>
      <c r="H103">
        <v>5</v>
      </c>
      <c r="I103">
        <v>4</v>
      </c>
      <c r="J103" s="7">
        <v>7</v>
      </c>
      <c r="L103" t="str">
        <v>Expert</v>
      </c>
      <c r="M103" s="11" t="e">
        <f ca="1"/>
        <v>#NAME?</v>
      </c>
      <c r="N103" t="e">
        <f ca="1"/>
        <v>#NAME?</v>
      </c>
      <c r="O103" t="e">
        <f ca="1"/>
        <v>#NAME?</v>
      </c>
      <c r="P103" s="12" t="e">
        <f ca="1"/>
        <v>#NAME?</v>
      </c>
      <c r="R103" s="17" t="e">
        <f t="shared" ca="1" si="10"/>
        <v>#NAME?</v>
      </c>
      <c r="S103" s="17" t="e">
        <f t="shared" ca="1" si="11"/>
        <v>#NAME?</v>
      </c>
    </row>
    <row r="104" spans="1:19" x14ac:dyDescent="0.35">
      <c r="A104">
        <f>A103+1</f>
        <v>101</v>
      </c>
      <c r="B104" s="6">
        <v>5</v>
      </c>
      <c r="C104">
        <v>8</v>
      </c>
      <c r="D104">
        <v>1</v>
      </c>
      <c r="E104">
        <v>3</v>
      </c>
      <c r="F104">
        <v>6</v>
      </c>
      <c r="G104">
        <v>6</v>
      </c>
      <c r="H104">
        <v>4</v>
      </c>
      <c r="I104">
        <v>5</v>
      </c>
      <c r="J104" s="7">
        <v>7</v>
      </c>
      <c r="L104" t="str">
        <v>Motivate</v>
      </c>
      <c r="M104" s="11" t="e">
        <f ca="1"/>
        <v>#NAME?</v>
      </c>
      <c r="N104" t="e">
        <f ca="1"/>
        <v>#NAME?</v>
      </c>
      <c r="O104" t="e">
        <f ca="1"/>
        <v>#NAME?</v>
      </c>
      <c r="P104" s="12" t="e">
        <f ca="1"/>
        <v>#NAME?</v>
      </c>
      <c r="R104" s="17" t="e">
        <f t="shared" ca="1" si="10"/>
        <v>#NAME?</v>
      </c>
      <c r="S104" s="17" t="e">
        <f t="shared" ca="1" si="11"/>
        <v>#NAME?</v>
      </c>
    </row>
    <row r="105" spans="1:19" x14ac:dyDescent="0.35">
      <c r="A105">
        <f t="shared" ref="A105:A123" si="12">A104+1</f>
        <v>102</v>
      </c>
      <c r="B105" s="6">
        <v>6</v>
      </c>
      <c r="C105">
        <v>8</v>
      </c>
      <c r="D105">
        <v>3</v>
      </c>
      <c r="E105">
        <v>3</v>
      </c>
      <c r="F105">
        <v>6</v>
      </c>
      <c r="G105">
        <v>5</v>
      </c>
      <c r="H105">
        <v>4</v>
      </c>
      <c r="I105">
        <v>4</v>
      </c>
      <c r="J105" s="7">
        <v>7</v>
      </c>
      <c r="L105" t="str">
        <v>Caring</v>
      </c>
      <c r="M105" s="11" t="e">
        <f ca="1"/>
        <v>#NAME?</v>
      </c>
      <c r="N105" t="e">
        <f ca="1"/>
        <v>#NAME?</v>
      </c>
      <c r="O105" t="e">
        <f ca="1"/>
        <v>#NAME?</v>
      </c>
      <c r="P105" s="12" t="e">
        <f ca="1"/>
        <v>#NAME?</v>
      </c>
      <c r="R105" s="17" t="e">
        <f t="shared" ca="1" si="10"/>
        <v>#NAME?</v>
      </c>
      <c r="S105" s="17" t="e">
        <f t="shared" ca="1" si="11"/>
        <v>#NAME?</v>
      </c>
    </row>
    <row r="106" spans="1:19" x14ac:dyDescent="0.35">
      <c r="A106">
        <f t="shared" si="12"/>
        <v>103</v>
      </c>
      <c r="B106" s="6">
        <v>5</v>
      </c>
      <c r="C106">
        <v>7</v>
      </c>
      <c r="D106">
        <v>3</v>
      </c>
      <c r="E106">
        <v>3</v>
      </c>
      <c r="F106">
        <v>7</v>
      </c>
      <c r="G106">
        <v>6</v>
      </c>
      <c r="H106">
        <v>6</v>
      </c>
      <c r="I106">
        <v>4</v>
      </c>
      <c r="J106" s="7">
        <v>7</v>
      </c>
      <c r="L106" t="str">
        <v>Charisma</v>
      </c>
      <c r="M106" s="11" t="e">
        <f ca="1"/>
        <v>#NAME?</v>
      </c>
      <c r="N106" t="e">
        <f ca="1"/>
        <v>#NAME?</v>
      </c>
      <c r="O106" t="e">
        <f ca="1"/>
        <v>#NAME?</v>
      </c>
      <c r="P106" s="12" t="e">
        <f ca="1"/>
        <v>#NAME?</v>
      </c>
      <c r="R106" s="17" t="e">
        <f t="shared" ca="1" si="10"/>
        <v>#NAME?</v>
      </c>
      <c r="S106" s="17" t="e">
        <f t="shared" ca="1" si="11"/>
        <v>#NAME?</v>
      </c>
    </row>
    <row r="107" spans="1:19" x14ac:dyDescent="0.35">
      <c r="A107">
        <f t="shared" si="12"/>
        <v>104</v>
      </c>
      <c r="B107" s="6">
        <v>4</v>
      </c>
      <c r="C107">
        <v>8</v>
      </c>
      <c r="D107">
        <v>3</v>
      </c>
      <c r="E107">
        <v>5</v>
      </c>
      <c r="F107">
        <v>6</v>
      </c>
      <c r="G107">
        <v>7</v>
      </c>
      <c r="H107">
        <v>2</v>
      </c>
      <c r="I107">
        <v>6</v>
      </c>
      <c r="J107" s="7">
        <v>6</v>
      </c>
      <c r="L107" t="str">
        <v>Passion</v>
      </c>
      <c r="M107" s="11" t="e">
        <f ca="1"/>
        <v>#NAME?</v>
      </c>
      <c r="N107" t="e">
        <f ca="1"/>
        <v>#NAME?</v>
      </c>
      <c r="O107" t="e">
        <f ca="1"/>
        <v>#NAME?</v>
      </c>
      <c r="P107" s="12" t="e">
        <f ca="1"/>
        <v>#NAME?</v>
      </c>
      <c r="R107" s="17" t="e">
        <f t="shared" ca="1" si="10"/>
        <v>#NAME?</v>
      </c>
      <c r="S107" s="17" t="e">
        <f t="shared" ca="1" si="11"/>
        <v>#NAME?</v>
      </c>
    </row>
    <row r="108" spans="1:19" x14ac:dyDescent="0.35">
      <c r="A108">
        <f t="shared" si="12"/>
        <v>105</v>
      </c>
      <c r="B108" s="6">
        <v>3</v>
      </c>
      <c r="C108">
        <v>9</v>
      </c>
      <c r="D108">
        <v>3</v>
      </c>
      <c r="E108">
        <v>2</v>
      </c>
      <c r="F108">
        <v>6</v>
      </c>
      <c r="G108">
        <v>6</v>
      </c>
      <c r="H108">
        <v>5</v>
      </c>
      <c r="I108">
        <v>4</v>
      </c>
      <c r="J108" s="7">
        <v>8</v>
      </c>
      <c r="L108" t="str">
        <v>Friendly</v>
      </c>
      <c r="M108" s="13" t="e">
        <f ca="1"/>
        <v>#NAME?</v>
      </c>
      <c r="N108" s="14" t="e">
        <f ca="1"/>
        <v>#NAME?</v>
      </c>
      <c r="O108" s="14" t="e">
        <f ca="1"/>
        <v>#NAME?</v>
      </c>
      <c r="P108" s="15" t="e">
        <f ca="1"/>
        <v>#NAME?</v>
      </c>
      <c r="R108" s="18" t="e">
        <f t="shared" ca="1" si="10"/>
        <v>#NAME?</v>
      </c>
      <c r="S108" s="18" t="e">
        <f t="shared" ca="1" si="11"/>
        <v>#NAME?</v>
      </c>
    </row>
    <row r="109" spans="1:19" x14ac:dyDescent="0.35">
      <c r="A109">
        <f t="shared" si="12"/>
        <v>106</v>
      </c>
      <c r="B109" s="6">
        <v>4</v>
      </c>
      <c r="C109">
        <v>8</v>
      </c>
      <c r="D109">
        <v>5</v>
      </c>
      <c r="E109">
        <v>4</v>
      </c>
      <c r="F109">
        <v>7</v>
      </c>
      <c r="G109">
        <v>6</v>
      </c>
      <c r="H109">
        <v>7</v>
      </c>
      <c r="I109">
        <v>5</v>
      </c>
      <c r="J109" s="7">
        <v>8</v>
      </c>
      <c r="M109" t="e">
        <f ca="1">SUMSQ(M100:M108)</f>
        <v>#NAME?</v>
      </c>
      <c r="N109" t="e">
        <f ca="1">SUMSQ(N100:N108)</f>
        <v>#NAME?</v>
      </c>
      <c r="O109" t="e">
        <f ca="1">SUMSQ(O100:O108)</f>
        <v>#NAME?</v>
      </c>
      <c r="P109" t="e">
        <f ca="1">SUMSQ(P100:P108)</f>
        <v>#NAME?</v>
      </c>
      <c r="R109" t="e">
        <f ca="1">SUM(R100:R108)</f>
        <v>#NAME?</v>
      </c>
      <c r="S109" t="e">
        <f ca="1">SUM(S100:S108)</f>
        <v>#NAME?</v>
      </c>
    </row>
    <row r="110" spans="1:19" x14ac:dyDescent="0.35">
      <c r="A110">
        <f t="shared" si="12"/>
        <v>107</v>
      </c>
      <c r="B110" s="6">
        <v>5</v>
      </c>
      <c r="C110">
        <v>9</v>
      </c>
      <c r="D110">
        <v>7</v>
      </c>
      <c r="E110">
        <v>2</v>
      </c>
      <c r="F110">
        <v>5</v>
      </c>
      <c r="G110">
        <v>6</v>
      </c>
      <c r="H110">
        <v>8</v>
      </c>
      <c r="I110">
        <v>6</v>
      </c>
      <c r="J110" s="7">
        <v>8</v>
      </c>
    </row>
    <row r="111" spans="1:19" x14ac:dyDescent="0.35">
      <c r="A111">
        <f t="shared" si="12"/>
        <v>108</v>
      </c>
      <c r="B111" s="6">
        <v>5</v>
      </c>
      <c r="C111">
        <v>8</v>
      </c>
      <c r="D111">
        <v>2</v>
      </c>
      <c r="E111">
        <v>4</v>
      </c>
      <c r="F111">
        <v>6</v>
      </c>
      <c r="G111">
        <v>7</v>
      </c>
      <c r="H111">
        <v>3</v>
      </c>
      <c r="I111">
        <v>4</v>
      </c>
      <c r="J111" s="7">
        <v>7</v>
      </c>
      <c r="L111" t="s">
        <v>30</v>
      </c>
    </row>
    <row r="112" spans="1:19" x14ac:dyDescent="0.35">
      <c r="A112">
        <f t="shared" si="12"/>
        <v>109</v>
      </c>
      <c r="B112" s="6">
        <v>4</v>
      </c>
      <c r="C112">
        <v>9</v>
      </c>
      <c r="D112">
        <v>4</v>
      </c>
      <c r="E112">
        <v>3</v>
      </c>
      <c r="F112">
        <v>7</v>
      </c>
      <c r="G112">
        <v>6</v>
      </c>
      <c r="H112">
        <v>4</v>
      </c>
      <c r="I112">
        <v>4</v>
      </c>
      <c r="J112" s="7">
        <v>8</v>
      </c>
    </row>
    <row r="113" spans="1:21" x14ac:dyDescent="0.35">
      <c r="A113">
        <f t="shared" si="12"/>
        <v>110</v>
      </c>
      <c r="B113" s="6">
        <v>4</v>
      </c>
      <c r="C113">
        <v>9</v>
      </c>
      <c r="D113">
        <v>5</v>
      </c>
      <c r="E113">
        <v>3</v>
      </c>
      <c r="F113">
        <v>8</v>
      </c>
      <c r="G113">
        <v>6</v>
      </c>
      <c r="H113">
        <v>8</v>
      </c>
      <c r="I113">
        <v>5</v>
      </c>
      <c r="J113" s="7">
        <v>7</v>
      </c>
      <c r="M113">
        <v>1</v>
      </c>
      <c r="N113">
        <f>M113+1</f>
        <v>2</v>
      </c>
      <c r="O113">
        <f>N113+1</f>
        <v>3</v>
      </c>
      <c r="P113">
        <f>O113+1</f>
        <v>4</v>
      </c>
      <c r="R113" t="s">
        <v>23</v>
      </c>
      <c r="S113" t="s">
        <v>29</v>
      </c>
    </row>
    <row r="114" spans="1:21" x14ac:dyDescent="0.35">
      <c r="A114">
        <f t="shared" si="12"/>
        <v>111</v>
      </c>
      <c r="B114" s="6">
        <v>4</v>
      </c>
      <c r="C114">
        <v>9</v>
      </c>
      <c r="D114">
        <v>2</v>
      </c>
      <c r="E114">
        <v>3</v>
      </c>
      <c r="F114">
        <v>7</v>
      </c>
      <c r="G114">
        <v>6</v>
      </c>
      <c r="H114">
        <v>4</v>
      </c>
      <c r="I114">
        <v>5</v>
      </c>
      <c r="J114" s="7">
        <v>8</v>
      </c>
      <c r="L114" t="str">
        <f t="array" ref="L114:L122">TRANSPOSE(B3:J3)</f>
        <v>Expect</v>
      </c>
      <c r="M114" s="8" t="e">
        <f t="array" aca="1" ref="M114:P122" ca="1">VARIMAX(M100:P108,100)</f>
        <v>#NAME?</v>
      </c>
      <c r="N114" s="9" t="e">
        <f ca="1"/>
        <v>#NAME?</v>
      </c>
      <c r="O114" s="9" t="e">
        <f ca="1"/>
        <v>#NAME?</v>
      </c>
      <c r="P114" s="10" t="e">
        <f ca="1"/>
        <v>#NAME?</v>
      </c>
      <c r="R114" s="16" t="e">
        <f ca="1">SUMSQ(M114:P114)</f>
        <v>#NAME?</v>
      </c>
      <c r="S114" s="16" t="e">
        <f ca="1">1-R114</f>
        <v>#NAME?</v>
      </c>
    </row>
    <row r="115" spans="1:21" x14ac:dyDescent="0.35">
      <c r="A115">
        <f t="shared" si="12"/>
        <v>112</v>
      </c>
      <c r="B115" s="6">
        <v>4</v>
      </c>
      <c r="C115">
        <v>8</v>
      </c>
      <c r="D115">
        <v>6</v>
      </c>
      <c r="E115">
        <v>5</v>
      </c>
      <c r="F115">
        <v>7</v>
      </c>
      <c r="G115">
        <v>7</v>
      </c>
      <c r="H115">
        <v>8</v>
      </c>
      <c r="I115">
        <v>6</v>
      </c>
      <c r="J115" s="7">
        <v>8</v>
      </c>
      <c r="L115" t="str">
        <v>Entertain</v>
      </c>
      <c r="M115" s="11" t="e">
        <f ca="1"/>
        <v>#NAME?</v>
      </c>
      <c r="N115" t="e">
        <f ca="1"/>
        <v>#NAME?</v>
      </c>
      <c r="O115" t="e">
        <f ca="1"/>
        <v>#NAME?</v>
      </c>
      <c r="P115" s="12" t="e">
        <f ca="1"/>
        <v>#NAME?</v>
      </c>
      <c r="R115" s="17" t="e">
        <f t="shared" ref="R115:R122" ca="1" si="13">SUMSQ(M115:P115)</f>
        <v>#NAME?</v>
      </c>
      <c r="S115" s="17" t="e">
        <f t="shared" ref="S115:S122" ca="1" si="14">1-R115</f>
        <v>#NAME?</v>
      </c>
    </row>
    <row r="116" spans="1:21" x14ac:dyDescent="0.35">
      <c r="A116">
        <f t="shared" si="12"/>
        <v>113</v>
      </c>
      <c r="B116" s="6">
        <v>3</v>
      </c>
      <c r="C116">
        <v>9</v>
      </c>
      <c r="D116">
        <v>8</v>
      </c>
      <c r="E116">
        <v>6</v>
      </c>
      <c r="F116">
        <v>8</v>
      </c>
      <c r="G116">
        <v>7</v>
      </c>
      <c r="H116">
        <v>10</v>
      </c>
      <c r="I116">
        <v>6</v>
      </c>
      <c r="J116" s="7">
        <v>7</v>
      </c>
      <c r="L116" t="str">
        <v>Comm</v>
      </c>
      <c r="M116" s="11" t="e">
        <f ca="1"/>
        <v>#NAME?</v>
      </c>
      <c r="N116" t="e">
        <f ca="1"/>
        <v>#NAME?</v>
      </c>
      <c r="O116" t="e">
        <f ca="1"/>
        <v>#NAME?</v>
      </c>
      <c r="P116" s="12" t="e">
        <f ca="1"/>
        <v>#NAME?</v>
      </c>
      <c r="R116" s="17" t="e">
        <f t="shared" ca="1" si="13"/>
        <v>#NAME?</v>
      </c>
      <c r="S116" s="17" t="e">
        <f t="shared" ca="1" si="14"/>
        <v>#NAME?</v>
      </c>
    </row>
    <row r="117" spans="1:21" x14ac:dyDescent="0.35">
      <c r="A117">
        <f t="shared" si="12"/>
        <v>114</v>
      </c>
      <c r="B117" s="6">
        <v>2</v>
      </c>
      <c r="C117">
        <v>9</v>
      </c>
      <c r="D117">
        <v>7</v>
      </c>
      <c r="E117">
        <v>4</v>
      </c>
      <c r="F117">
        <v>6</v>
      </c>
      <c r="G117">
        <v>6</v>
      </c>
      <c r="H117">
        <v>9</v>
      </c>
      <c r="I117">
        <v>5</v>
      </c>
      <c r="J117" s="7">
        <v>7</v>
      </c>
      <c r="L117" t="str">
        <v>Expert</v>
      </c>
      <c r="M117" s="11" t="e">
        <f ca="1"/>
        <v>#NAME?</v>
      </c>
      <c r="N117" t="e">
        <f ca="1"/>
        <v>#NAME?</v>
      </c>
      <c r="O117" t="e">
        <f ca="1"/>
        <v>#NAME?</v>
      </c>
      <c r="P117" s="12" t="e">
        <f ca="1"/>
        <v>#NAME?</v>
      </c>
      <c r="R117" s="17" t="e">
        <f t="shared" ca="1" si="13"/>
        <v>#NAME?</v>
      </c>
      <c r="S117" s="17" t="e">
        <f t="shared" ca="1" si="14"/>
        <v>#NAME?</v>
      </c>
    </row>
    <row r="118" spans="1:21" x14ac:dyDescent="0.35">
      <c r="A118">
        <f t="shared" si="12"/>
        <v>115</v>
      </c>
      <c r="B118" s="6">
        <v>4</v>
      </c>
      <c r="C118">
        <v>8</v>
      </c>
      <c r="D118">
        <v>2</v>
      </c>
      <c r="E118">
        <v>3</v>
      </c>
      <c r="F118">
        <v>7</v>
      </c>
      <c r="G118">
        <v>6</v>
      </c>
      <c r="H118">
        <v>3</v>
      </c>
      <c r="I118">
        <v>5</v>
      </c>
      <c r="J118" s="7">
        <v>7</v>
      </c>
      <c r="L118" t="str">
        <v>Motivate</v>
      </c>
      <c r="M118" s="11" t="e">
        <f ca="1"/>
        <v>#NAME?</v>
      </c>
      <c r="N118" t="e">
        <f ca="1"/>
        <v>#NAME?</v>
      </c>
      <c r="O118" t="e">
        <f ca="1"/>
        <v>#NAME?</v>
      </c>
      <c r="P118" s="12" t="e">
        <f ca="1"/>
        <v>#NAME?</v>
      </c>
      <c r="R118" s="17" t="e">
        <f t="shared" ca="1" si="13"/>
        <v>#NAME?</v>
      </c>
      <c r="S118" s="17" t="e">
        <f t="shared" ca="1" si="14"/>
        <v>#NAME?</v>
      </c>
    </row>
    <row r="119" spans="1:21" x14ac:dyDescent="0.35">
      <c r="A119">
        <f t="shared" si="12"/>
        <v>116</v>
      </c>
      <c r="B119" s="6">
        <v>5</v>
      </c>
      <c r="C119">
        <v>8</v>
      </c>
      <c r="D119">
        <v>5</v>
      </c>
      <c r="E119">
        <v>4</v>
      </c>
      <c r="F119">
        <v>6</v>
      </c>
      <c r="G119">
        <v>7</v>
      </c>
      <c r="H119">
        <v>8</v>
      </c>
      <c r="I119">
        <v>6</v>
      </c>
      <c r="J119" s="7">
        <v>7</v>
      </c>
      <c r="L119" t="str">
        <v>Caring</v>
      </c>
      <c r="M119" s="11" t="e">
        <f ca="1"/>
        <v>#NAME?</v>
      </c>
      <c r="N119" t="e">
        <f ca="1"/>
        <v>#NAME?</v>
      </c>
      <c r="O119" t="e">
        <f ca="1"/>
        <v>#NAME?</v>
      </c>
      <c r="P119" s="12" t="e">
        <f ca="1"/>
        <v>#NAME?</v>
      </c>
      <c r="R119" s="17" t="e">
        <f t="shared" ca="1" si="13"/>
        <v>#NAME?</v>
      </c>
      <c r="S119" s="17" t="e">
        <f t="shared" ca="1" si="14"/>
        <v>#NAME?</v>
      </c>
    </row>
    <row r="120" spans="1:21" x14ac:dyDescent="0.35">
      <c r="A120">
        <f t="shared" si="12"/>
        <v>117</v>
      </c>
      <c r="B120" s="6">
        <v>4</v>
      </c>
      <c r="C120">
        <v>10</v>
      </c>
      <c r="D120">
        <v>6</v>
      </c>
      <c r="E120">
        <v>3</v>
      </c>
      <c r="F120">
        <v>6</v>
      </c>
      <c r="G120">
        <v>8</v>
      </c>
      <c r="H120">
        <v>8</v>
      </c>
      <c r="I120">
        <v>5</v>
      </c>
      <c r="J120" s="7">
        <v>8</v>
      </c>
      <c r="L120" t="str">
        <v>Charisma</v>
      </c>
      <c r="M120" s="11" t="e">
        <f ca="1"/>
        <v>#NAME?</v>
      </c>
      <c r="N120" t="e">
        <f ca="1"/>
        <v>#NAME?</v>
      </c>
      <c r="O120" t="e">
        <f ca="1"/>
        <v>#NAME?</v>
      </c>
      <c r="P120" s="12" t="e">
        <f ca="1"/>
        <v>#NAME?</v>
      </c>
      <c r="R120" s="17" t="e">
        <f t="shared" ca="1" si="13"/>
        <v>#NAME?</v>
      </c>
      <c r="S120" s="17" t="e">
        <f t="shared" ca="1" si="14"/>
        <v>#NAME?</v>
      </c>
    </row>
    <row r="121" spans="1:21" x14ac:dyDescent="0.35">
      <c r="A121">
        <f t="shared" si="12"/>
        <v>118</v>
      </c>
      <c r="B121" s="6">
        <v>5</v>
      </c>
      <c r="C121">
        <v>9</v>
      </c>
      <c r="D121">
        <v>5</v>
      </c>
      <c r="E121">
        <v>5</v>
      </c>
      <c r="F121">
        <v>8</v>
      </c>
      <c r="G121">
        <v>3</v>
      </c>
      <c r="H121">
        <v>8</v>
      </c>
      <c r="I121">
        <v>5</v>
      </c>
      <c r="J121" s="7">
        <v>7</v>
      </c>
      <c r="L121" t="str">
        <v>Passion</v>
      </c>
      <c r="M121" s="11" t="e">
        <f ca="1"/>
        <v>#NAME?</v>
      </c>
      <c r="N121" t="e">
        <f ca="1"/>
        <v>#NAME?</v>
      </c>
      <c r="O121" t="e">
        <f ca="1"/>
        <v>#NAME?</v>
      </c>
      <c r="P121" s="12" t="e">
        <f ca="1"/>
        <v>#NAME?</v>
      </c>
      <c r="R121" s="17" t="e">
        <f t="shared" ca="1" si="13"/>
        <v>#NAME?</v>
      </c>
      <c r="S121" s="17" t="e">
        <f t="shared" ca="1" si="14"/>
        <v>#NAME?</v>
      </c>
    </row>
    <row r="122" spans="1:21" x14ac:dyDescent="0.35">
      <c r="A122">
        <f t="shared" si="12"/>
        <v>119</v>
      </c>
      <c r="B122" s="6">
        <v>3</v>
      </c>
      <c r="C122">
        <v>8</v>
      </c>
      <c r="D122">
        <v>2</v>
      </c>
      <c r="E122">
        <v>4</v>
      </c>
      <c r="F122">
        <v>7</v>
      </c>
      <c r="G122">
        <v>4</v>
      </c>
      <c r="H122">
        <v>1</v>
      </c>
      <c r="I122">
        <v>6</v>
      </c>
      <c r="J122" s="7">
        <v>8</v>
      </c>
      <c r="L122" t="str">
        <v>Friendly</v>
      </c>
      <c r="M122" s="13" t="e">
        <f ca="1"/>
        <v>#NAME?</v>
      </c>
      <c r="N122" s="14" t="e">
        <f ca="1"/>
        <v>#NAME?</v>
      </c>
      <c r="O122" s="14" t="e">
        <f ca="1"/>
        <v>#NAME?</v>
      </c>
      <c r="P122" s="15" t="e">
        <f ca="1"/>
        <v>#NAME?</v>
      </c>
      <c r="R122" s="18" t="e">
        <f t="shared" ca="1" si="13"/>
        <v>#NAME?</v>
      </c>
      <c r="S122" s="18" t="e">
        <f t="shared" ca="1" si="14"/>
        <v>#NAME?</v>
      </c>
    </row>
    <row r="123" spans="1:21" x14ac:dyDescent="0.35">
      <c r="A123">
        <f t="shared" si="12"/>
        <v>120</v>
      </c>
      <c r="B123" s="30">
        <v>5</v>
      </c>
      <c r="C123" s="31">
        <v>8</v>
      </c>
      <c r="D123" s="31">
        <v>1</v>
      </c>
      <c r="E123" s="31">
        <v>5</v>
      </c>
      <c r="F123" s="31">
        <v>5</v>
      </c>
      <c r="G123" s="31">
        <v>6</v>
      </c>
      <c r="H123" s="31">
        <v>1</v>
      </c>
      <c r="I123" s="31">
        <v>3</v>
      </c>
      <c r="J123" s="32">
        <v>8</v>
      </c>
      <c r="M123" t="e">
        <f ca="1">SUMSQ(M114:M122)</f>
        <v>#NAME?</v>
      </c>
      <c r="N123" t="e">
        <f ca="1">SUMSQ(N114:N122)</f>
        <v>#NAME?</v>
      </c>
      <c r="O123" t="e">
        <f ca="1">SUMSQ(O114:O122)</f>
        <v>#NAME?</v>
      </c>
      <c r="P123" t="e">
        <f ca="1">SUMSQ(P114:P122)</f>
        <v>#NAME?</v>
      </c>
      <c r="R123" t="e">
        <f ca="1">SUM(R114:R122)</f>
        <v>#NAME?</v>
      </c>
      <c r="S123" t="e">
        <f ca="1">SUM(S114:S122)</f>
        <v>#NAME?</v>
      </c>
    </row>
    <row r="125" spans="1:21" x14ac:dyDescent="0.35">
      <c r="B125" s="2" t="str">
        <f>B3</f>
        <v>Expect</v>
      </c>
      <c r="C125" s="2" t="str">
        <f t="shared" ref="C125:J125" si="15">C3</f>
        <v>Entertain</v>
      </c>
      <c r="D125" s="2" t="str">
        <f t="shared" si="15"/>
        <v>Comm</v>
      </c>
      <c r="E125" s="2" t="str">
        <f t="shared" si="15"/>
        <v>Expert</v>
      </c>
      <c r="F125" s="2" t="str">
        <f t="shared" si="15"/>
        <v>Motivate</v>
      </c>
      <c r="G125" s="2" t="str">
        <f t="shared" si="15"/>
        <v>Caring</v>
      </c>
      <c r="H125" s="2" t="str">
        <f t="shared" si="15"/>
        <v>Charisma</v>
      </c>
      <c r="I125" s="2" t="str">
        <f t="shared" si="15"/>
        <v>Passion</v>
      </c>
      <c r="J125" s="2" t="str">
        <f t="shared" si="15"/>
        <v>Friendly</v>
      </c>
      <c r="L125" t="s">
        <v>31</v>
      </c>
    </row>
    <row r="126" spans="1:21" x14ac:dyDescent="0.35">
      <c r="A126" t="s">
        <v>32</v>
      </c>
      <c r="B126" s="3">
        <f>AVERAGE(B4:B123)</f>
        <v>3.7083333333333335</v>
      </c>
      <c r="C126" s="4">
        <f t="shared" ref="C126:J126" si="16">AVERAGE(C4:C123)</f>
        <v>8.1666666666666661</v>
      </c>
      <c r="D126" s="4">
        <f t="shared" si="16"/>
        <v>3.45</v>
      </c>
      <c r="E126" s="4">
        <f t="shared" si="16"/>
        <v>3.3833333333333333</v>
      </c>
      <c r="F126" s="4">
        <f t="shared" si="16"/>
        <v>6.708333333333333</v>
      </c>
      <c r="G126" s="4">
        <f t="shared" si="16"/>
        <v>6.0083333333333337</v>
      </c>
      <c r="H126" s="4">
        <f t="shared" si="16"/>
        <v>4.8416666666666668</v>
      </c>
      <c r="I126" s="4">
        <f t="shared" si="16"/>
        <v>4.7249999999999996</v>
      </c>
      <c r="J126" s="5">
        <f t="shared" si="16"/>
        <v>7.3</v>
      </c>
    </row>
    <row r="127" spans="1:21" x14ac:dyDescent="0.35">
      <c r="A127" t="s">
        <v>33</v>
      </c>
      <c r="B127" s="6">
        <f>STDEV(B4:B123)</f>
        <v>1.2662114027786242</v>
      </c>
      <c r="C127">
        <f t="shared" ref="C127:J127" si="17">STDEV(C4:C123)</f>
        <v>0.57002629061192933</v>
      </c>
      <c r="D127">
        <f t="shared" si="17"/>
        <v>1.6492932023224043</v>
      </c>
      <c r="E127">
        <f t="shared" si="17"/>
        <v>1.0140469991704575</v>
      </c>
      <c r="F127">
        <f t="shared" si="17"/>
        <v>0.95614626824273719</v>
      </c>
      <c r="G127">
        <f t="shared" si="17"/>
        <v>1.3688972027952755</v>
      </c>
      <c r="H127">
        <f t="shared" si="17"/>
        <v>2.5895583262266895</v>
      </c>
      <c r="I127">
        <f t="shared" si="17"/>
        <v>0.95233018071950515</v>
      </c>
      <c r="J127" s="7">
        <f t="shared" si="17"/>
        <v>0.58840333734179207</v>
      </c>
      <c r="M127" t="str">
        <f t="array" ref="M127:U127">B3:J3</f>
        <v>Expect</v>
      </c>
      <c r="N127" t="str">
        <v>Entertain</v>
      </c>
      <c r="O127" t="str">
        <v>Comm</v>
      </c>
      <c r="P127" t="str">
        <v>Expert</v>
      </c>
      <c r="Q127" t="str">
        <v>Motivate</v>
      </c>
      <c r="R127" t="str">
        <v>Caring</v>
      </c>
      <c r="S127" t="str">
        <v>Charisma</v>
      </c>
      <c r="T127" t="str">
        <v>Passion</v>
      </c>
      <c r="U127" t="str">
        <v>Friendly</v>
      </c>
    </row>
    <row r="128" spans="1:21" x14ac:dyDescent="0.35">
      <c r="A128" t="s">
        <v>34</v>
      </c>
      <c r="B128" s="6">
        <f>SKEW(B4:B123)</f>
        <v>0.13857831473517168</v>
      </c>
      <c r="C128">
        <f t="shared" ref="C128:J128" si="18">SKEW(C4:C123)</f>
        <v>0.55879383518869019</v>
      </c>
      <c r="D128">
        <f t="shared" si="18"/>
        <v>0.60968237468969244</v>
      </c>
      <c r="E128">
        <f t="shared" si="18"/>
        <v>0.25011903407769448</v>
      </c>
      <c r="F128">
        <f t="shared" si="18"/>
        <v>3.0992568092345463E-2</v>
      </c>
      <c r="G128">
        <f t="shared" si="18"/>
        <v>-0.23512012357640227</v>
      </c>
      <c r="H128">
        <f t="shared" si="18"/>
        <v>4.7501040439116834E-2</v>
      </c>
      <c r="I128">
        <f t="shared" si="18"/>
        <v>-7.3874092896665661E-2</v>
      </c>
      <c r="J128" s="7">
        <f t="shared" si="18"/>
        <v>0.32217223907072601</v>
      </c>
      <c r="L128" t="str">
        <f t="array" ref="L128:L136">TRANSPOSE(B3:J3)</f>
        <v>Expect</v>
      </c>
      <c r="M128" s="33" t="e">
        <f t="array" aca="1" ref="M128:U136" ca="1">MMULT(M100:P108,TRANSPOSE(M100:P108))</f>
        <v>#NAME?</v>
      </c>
      <c r="N128" s="34" t="e">
        <f ca="1"/>
        <v>#NAME?</v>
      </c>
      <c r="O128" s="34" t="e">
        <f ca="1"/>
        <v>#NAME?</v>
      </c>
      <c r="P128" s="34" t="e">
        <f ca="1"/>
        <v>#NAME?</v>
      </c>
      <c r="Q128" s="34" t="e">
        <f ca="1"/>
        <v>#NAME?</v>
      </c>
      <c r="R128" s="34" t="e">
        <f ca="1"/>
        <v>#NAME?</v>
      </c>
      <c r="S128" s="34" t="e">
        <f ca="1"/>
        <v>#NAME?</v>
      </c>
      <c r="T128" s="34" t="e">
        <f ca="1"/>
        <v>#NAME?</v>
      </c>
      <c r="U128" s="35" t="e">
        <f ca="1"/>
        <v>#NAME?</v>
      </c>
    </row>
    <row r="129" spans="1:21" x14ac:dyDescent="0.35">
      <c r="A129" t="s">
        <v>35</v>
      </c>
      <c r="B129" s="30">
        <f>KURT(B4:B123)</f>
        <v>-7.5087531931202989E-2</v>
      </c>
      <c r="C129" s="31">
        <f t="shared" ref="C129:J129" si="19">KURT(C4:C123)</f>
        <v>1.2245729768528379</v>
      </c>
      <c r="D129" s="31">
        <f t="shared" si="19"/>
        <v>-0.37097323594953835</v>
      </c>
      <c r="E129" s="31">
        <f t="shared" si="19"/>
        <v>0.79048099823017459</v>
      </c>
      <c r="F129" s="31">
        <f t="shared" si="19"/>
        <v>-9.1985537444213339E-2</v>
      </c>
      <c r="G129" s="31">
        <f t="shared" si="19"/>
        <v>-0.42617618904263521</v>
      </c>
      <c r="H129" s="31">
        <f t="shared" si="19"/>
        <v>-0.92188768731537785</v>
      </c>
      <c r="I129" s="31">
        <f t="shared" si="19"/>
        <v>-0.24984145123189316</v>
      </c>
      <c r="J129" s="32">
        <f t="shared" si="19"/>
        <v>0.13488543363239947</v>
      </c>
      <c r="L129" t="str">
        <v>Entertain</v>
      </c>
      <c r="M129" s="11" t="e">
        <f ca="1"/>
        <v>#NAME?</v>
      </c>
      <c r="N129" t="e">
        <f ca="1"/>
        <v>#NAME?</v>
      </c>
      <c r="O129" t="e">
        <f ca="1"/>
        <v>#NAME?</v>
      </c>
      <c r="P129" t="e">
        <f ca="1"/>
        <v>#NAME?</v>
      </c>
      <c r="Q129" t="e">
        <f ca="1"/>
        <v>#NAME?</v>
      </c>
      <c r="R129" t="e">
        <f ca="1"/>
        <v>#NAME?</v>
      </c>
      <c r="S129" t="e">
        <f ca="1"/>
        <v>#NAME?</v>
      </c>
      <c r="T129" t="e">
        <f ca="1"/>
        <v>#NAME?</v>
      </c>
      <c r="U129" s="12" t="e">
        <f ca="1"/>
        <v>#NAME?</v>
      </c>
    </row>
    <row r="130" spans="1:21" x14ac:dyDescent="0.35">
      <c r="L130" t="str">
        <v>Comm</v>
      </c>
      <c r="M130" s="11" t="e">
        <f ca="1"/>
        <v>#NAME?</v>
      </c>
      <c r="N130" t="e">
        <f ca="1"/>
        <v>#NAME?</v>
      </c>
      <c r="O130" t="e">
        <f ca="1"/>
        <v>#NAME?</v>
      </c>
      <c r="P130" t="e">
        <f ca="1"/>
        <v>#NAME?</v>
      </c>
      <c r="Q130" t="e">
        <f ca="1"/>
        <v>#NAME?</v>
      </c>
      <c r="R130" t="e">
        <f ca="1"/>
        <v>#NAME?</v>
      </c>
      <c r="S130" t="e">
        <f ca="1"/>
        <v>#NAME?</v>
      </c>
      <c r="T130" t="e">
        <f ca="1"/>
        <v>#NAME?</v>
      </c>
      <c r="U130" s="12" t="e">
        <f ca="1"/>
        <v>#NAME?</v>
      </c>
    </row>
    <row r="131" spans="1:21" x14ac:dyDescent="0.35">
      <c r="L131" t="str">
        <v>Expert</v>
      </c>
      <c r="M131" s="11" t="e">
        <f ca="1"/>
        <v>#NAME?</v>
      </c>
      <c r="N131" t="e">
        <f ca="1"/>
        <v>#NAME?</v>
      </c>
      <c r="O131" t="e">
        <f ca="1"/>
        <v>#NAME?</v>
      </c>
      <c r="P131" t="e">
        <f ca="1"/>
        <v>#NAME?</v>
      </c>
      <c r="Q131" t="e">
        <f ca="1"/>
        <v>#NAME?</v>
      </c>
      <c r="R131" t="e">
        <f ca="1"/>
        <v>#NAME?</v>
      </c>
      <c r="S131" t="e">
        <f ca="1"/>
        <v>#NAME?</v>
      </c>
      <c r="T131" t="e">
        <f ca="1"/>
        <v>#NAME?</v>
      </c>
      <c r="U131" s="12" t="e">
        <f ca="1"/>
        <v>#NAME?</v>
      </c>
    </row>
    <row r="132" spans="1:21" x14ac:dyDescent="0.35">
      <c r="L132" t="str">
        <v>Motivate</v>
      </c>
      <c r="M132" s="11" t="e">
        <f ca="1"/>
        <v>#NAME?</v>
      </c>
      <c r="N132" t="e">
        <f ca="1"/>
        <v>#NAME?</v>
      </c>
      <c r="O132" t="e">
        <f ca="1"/>
        <v>#NAME?</v>
      </c>
      <c r="P132" t="e">
        <f ca="1"/>
        <v>#NAME?</v>
      </c>
      <c r="Q132" t="e">
        <f ca="1"/>
        <v>#NAME?</v>
      </c>
      <c r="R132" t="e">
        <f ca="1"/>
        <v>#NAME?</v>
      </c>
      <c r="S132" t="e">
        <f ca="1"/>
        <v>#NAME?</v>
      </c>
      <c r="T132" t="e">
        <f ca="1"/>
        <v>#NAME?</v>
      </c>
      <c r="U132" s="12" t="e">
        <f ca="1"/>
        <v>#NAME?</v>
      </c>
    </row>
    <row r="133" spans="1:21" x14ac:dyDescent="0.35">
      <c r="L133" t="str">
        <v>Caring</v>
      </c>
      <c r="M133" s="11" t="e">
        <f ca="1"/>
        <v>#NAME?</v>
      </c>
      <c r="N133" t="e">
        <f ca="1"/>
        <v>#NAME?</v>
      </c>
      <c r="O133" t="e">
        <f ca="1"/>
        <v>#NAME?</v>
      </c>
      <c r="P133" t="e">
        <f ca="1"/>
        <v>#NAME?</v>
      </c>
      <c r="Q133" t="e">
        <f ca="1"/>
        <v>#NAME?</v>
      </c>
      <c r="R133" t="e">
        <f ca="1"/>
        <v>#NAME?</v>
      </c>
      <c r="S133" t="e">
        <f ca="1"/>
        <v>#NAME?</v>
      </c>
      <c r="T133" t="e">
        <f ca="1"/>
        <v>#NAME?</v>
      </c>
      <c r="U133" s="12" t="e">
        <f ca="1"/>
        <v>#NAME?</v>
      </c>
    </row>
    <row r="134" spans="1:21" x14ac:dyDescent="0.35">
      <c r="L134" t="str">
        <v>Charisma</v>
      </c>
      <c r="M134" s="11" t="e">
        <f ca="1"/>
        <v>#NAME?</v>
      </c>
      <c r="N134" t="e">
        <f ca="1"/>
        <v>#NAME?</v>
      </c>
      <c r="O134" t="e">
        <f ca="1"/>
        <v>#NAME?</v>
      </c>
      <c r="P134" t="e">
        <f ca="1"/>
        <v>#NAME?</v>
      </c>
      <c r="Q134" t="e">
        <f ca="1"/>
        <v>#NAME?</v>
      </c>
      <c r="R134" t="e">
        <f ca="1"/>
        <v>#NAME?</v>
      </c>
      <c r="S134" t="e">
        <f ca="1"/>
        <v>#NAME?</v>
      </c>
      <c r="T134" t="e">
        <f ca="1"/>
        <v>#NAME?</v>
      </c>
      <c r="U134" s="12" t="e">
        <f ca="1"/>
        <v>#NAME?</v>
      </c>
    </row>
    <row r="135" spans="1:21" x14ac:dyDescent="0.35">
      <c r="L135" t="str">
        <v>Passion</v>
      </c>
      <c r="M135" s="11" t="e">
        <f ca="1"/>
        <v>#NAME?</v>
      </c>
      <c r="N135" t="e">
        <f ca="1"/>
        <v>#NAME?</v>
      </c>
      <c r="O135" t="e">
        <f ca="1"/>
        <v>#NAME?</v>
      </c>
      <c r="P135" t="e">
        <f ca="1"/>
        <v>#NAME?</v>
      </c>
      <c r="Q135" t="e">
        <f ca="1"/>
        <v>#NAME?</v>
      </c>
      <c r="R135" t="e">
        <f ca="1"/>
        <v>#NAME?</v>
      </c>
      <c r="S135" t="e">
        <f ca="1"/>
        <v>#NAME?</v>
      </c>
      <c r="T135" t="e">
        <f ca="1"/>
        <v>#NAME?</v>
      </c>
      <c r="U135" s="12" t="e">
        <f ca="1"/>
        <v>#NAME?</v>
      </c>
    </row>
    <row r="136" spans="1:21" x14ac:dyDescent="0.35">
      <c r="L136" t="str">
        <v>Friendly</v>
      </c>
      <c r="M136" s="13" t="e">
        <f ca="1"/>
        <v>#NAME?</v>
      </c>
      <c r="N136" s="14" t="e">
        <f ca="1"/>
        <v>#NAME?</v>
      </c>
      <c r="O136" s="14" t="e">
        <f ca="1"/>
        <v>#NAME?</v>
      </c>
      <c r="P136" s="14" t="e">
        <f ca="1"/>
        <v>#NAME?</v>
      </c>
      <c r="Q136" s="14" t="e">
        <f ca="1"/>
        <v>#NAME?</v>
      </c>
      <c r="R136" s="14" t="e">
        <f ca="1"/>
        <v>#NAME?</v>
      </c>
      <c r="S136" s="14" t="e">
        <f ca="1"/>
        <v>#NAME?</v>
      </c>
      <c r="T136" s="14" t="e">
        <f ca="1"/>
        <v>#NAME?</v>
      </c>
      <c r="U136" s="15" t="e">
        <f ca="1"/>
        <v>#NAME?</v>
      </c>
    </row>
    <row r="138" spans="1:21" x14ac:dyDescent="0.35">
      <c r="L138" t="s">
        <v>36</v>
      </c>
    </row>
    <row r="140" spans="1:21" x14ac:dyDescent="0.35">
      <c r="M140" t="str">
        <f t="array" ref="M140:U140">B3:J3</f>
        <v>Expect</v>
      </c>
      <c r="N140" t="str">
        <v>Entertain</v>
      </c>
      <c r="O140" t="str">
        <v>Comm</v>
      </c>
      <c r="P140" t="str">
        <v>Expert</v>
      </c>
      <c r="Q140" t="str">
        <v>Motivate</v>
      </c>
      <c r="R140" t="str">
        <v>Caring</v>
      </c>
      <c r="S140" t="str">
        <v>Charisma</v>
      </c>
      <c r="T140" t="str">
        <v>Passion</v>
      </c>
      <c r="U140" t="str">
        <v>Friendly</v>
      </c>
    </row>
    <row r="141" spans="1:21" x14ac:dyDescent="0.35">
      <c r="L141" t="str">
        <f t="array" ref="L141:L149">TRANSPOSE(B3:J3)</f>
        <v>Expect</v>
      </c>
      <c r="M141" s="33" t="e">
        <f t="array" aca="1" ref="M141:U149" ca="1">M14:U22-M128:U136</f>
        <v>#NAME?</v>
      </c>
      <c r="N141" s="34" t="e">
        <f ca="1"/>
        <v>#NAME?</v>
      </c>
      <c r="O141" s="34" t="e">
        <f ca="1"/>
        <v>#NAME?</v>
      </c>
      <c r="P141" s="34" t="e">
        <f ca="1"/>
        <v>#NAME?</v>
      </c>
      <c r="Q141" s="34" t="e">
        <f ca="1"/>
        <v>#NAME?</v>
      </c>
      <c r="R141" s="34" t="e">
        <f ca="1"/>
        <v>#NAME?</v>
      </c>
      <c r="S141" s="34" t="e">
        <f ca="1"/>
        <v>#NAME?</v>
      </c>
      <c r="T141" s="34" t="e">
        <f ca="1"/>
        <v>#NAME?</v>
      </c>
      <c r="U141" s="35" t="e">
        <f ca="1"/>
        <v>#NAME?</v>
      </c>
    </row>
    <row r="142" spans="1:21" x14ac:dyDescent="0.35">
      <c r="L142" t="str">
        <v>Entertain</v>
      </c>
      <c r="M142" s="11" t="e">
        <f ca="1"/>
        <v>#NAME?</v>
      </c>
      <c r="N142" t="e">
        <f ca="1"/>
        <v>#NAME?</v>
      </c>
      <c r="O142" t="e">
        <f ca="1"/>
        <v>#NAME?</v>
      </c>
      <c r="P142" t="e">
        <f ca="1"/>
        <v>#NAME?</v>
      </c>
      <c r="Q142" t="e">
        <f ca="1"/>
        <v>#NAME?</v>
      </c>
      <c r="R142" t="e">
        <f ca="1"/>
        <v>#NAME?</v>
      </c>
      <c r="S142" t="e">
        <f ca="1"/>
        <v>#NAME?</v>
      </c>
      <c r="T142" t="e">
        <f ca="1"/>
        <v>#NAME?</v>
      </c>
      <c r="U142" s="12" t="e">
        <f ca="1"/>
        <v>#NAME?</v>
      </c>
    </row>
    <row r="143" spans="1:21" x14ac:dyDescent="0.35">
      <c r="L143" t="str">
        <v>Comm</v>
      </c>
      <c r="M143" s="11" t="e">
        <f ca="1"/>
        <v>#NAME?</v>
      </c>
      <c r="N143" t="e">
        <f ca="1"/>
        <v>#NAME?</v>
      </c>
      <c r="O143" t="e">
        <f ca="1"/>
        <v>#NAME?</v>
      </c>
      <c r="P143" t="e">
        <f ca="1"/>
        <v>#NAME?</v>
      </c>
      <c r="Q143" t="e">
        <f ca="1"/>
        <v>#NAME?</v>
      </c>
      <c r="R143" t="e">
        <f ca="1"/>
        <v>#NAME?</v>
      </c>
      <c r="S143" t="e">
        <f ca="1"/>
        <v>#NAME?</v>
      </c>
      <c r="T143" t="e">
        <f ca="1"/>
        <v>#NAME?</v>
      </c>
      <c r="U143" s="12" t="e">
        <f ca="1"/>
        <v>#NAME?</v>
      </c>
    </row>
    <row r="144" spans="1:21" x14ac:dyDescent="0.35">
      <c r="L144" t="str">
        <v>Expert</v>
      </c>
      <c r="M144" s="11" t="e">
        <f ca="1"/>
        <v>#NAME?</v>
      </c>
      <c r="N144" t="e">
        <f ca="1"/>
        <v>#NAME?</v>
      </c>
      <c r="O144" t="e">
        <f ca="1"/>
        <v>#NAME?</v>
      </c>
      <c r="P144" t="e">
        <f ca="1"/>
        <v>#NAME?</v>
      </c>
      <c r="Q144" t="e">
        <f ca="1"/>
        <v>#NAME?</v>
      </c>
      <c r="R144" t="e">
        <f ca="1"/>
        <v>#NAME?</v>
      </c>
      <c r="S144" t="e">
        <f ca="1"/>
        <v>#NAME?</v>
      </c>
      <c r="T144" t="e">
        <f ca="1"/>
        <v>#NAME?</v>
      </c>
      <c r="U144" s="12" t="e">
        <f ca="1"/>
        <v>#NAME?</v>
      </c>
    </row>
    <row r="145" spans="12:21" x14ac:dyDescent="0.35">
      <c r="L145" t="str">
        <v>Motivate</v>
      </c>
      <c r="M145" s="11" t="e">
        <f ca="1"/>
        <v>#NAME?</v>
      </c>
      <c r="N145" t="e">
        <f ca="1"/>
        <v>#NAME?</v>
      </c>
      <c r="O145" t="e">
        <f ca="1"/>
        <v>#NAME?</v>
      </c>
      <c r="P145" t="e">
        <f ca="1"/>
        <v>#NAME?</v>
      </c>
      <c r="Q145" t="e">
        <f ca="1"/>
        <v>#NAME?</v>
      </c>
      <c r="R145" t="e">
        <f ca="1"/>
        <v>#NAME?</v>
      </c>
      <c r="S145" t="e">
        <f ca="1"/>
        <v>#NAME?</v>
      </c>
      <c r="T145" t="e">
        <f ca="1"/>
        <v>#NAME?</v>
      </c>
      <c r="U145" s="12" t="e">
        <f ca="1"/>
        <v>#NAME?</v>
      </c>
    </row>
    <row r="146" spans="12:21" x14ac:dyDescent="0.35">
      <c r="L146" t="str">
        <v>Caring</v>
      </c>
      <c r="M146" s="11" t="e">
        <f ca="1"/>
        <v>#NAME?</v>
      </c>
      <c r="N146" t="e">
        <f ca="1"/>
        <v>#NAME?</v>
      </c>
      <c r="O146" t="e">
        <f ca="1"/>
        <v>#NAME?</v>
      </c>
      <c r="P146" t="e">
        <f ca="1"/>
        <v>#NAME?</v>
      </c>
      <c r="Q146" t="e">
        <f ca="1"/>
        <v>#NAME?</v>
      </c>
      <c r="R146" t="e">
        <f ca="1"/>
        <v>#NAME?</v>
      </c>
      <c r="S146" t="e">
        <f ca="1"/>
        <v>#NAME?</v>
      </c>
      <c r="T146" t="e">
        <f ca="1"/>
        <v>#NAME?</v>
      </c>
      <c r="U146" s="12" t="e">
        <f ca="1"/>
        <v>#NAME?</v>
      </c>
    </row>
    <row r="147" spans="12:21" x14ac:dyDescent="0.35">
      <c r="L147" t="str">
        <v>Charisma</v>
      </c>
      <c r="M147" s="11" t="e">
        <f ca="1"/>
        <v>#NAME?</v>
      </c>
      <c r="N147" t="e">
        <f ca="1"/>
        <v>#NAME?</v>
      </c>
      <c r="O147" t="e">
        <f ca="1"/>
        <v>#NAME?</v>
      </c>
      <c r="P147" t="e">
        <f ca="1"/>
        <v>#NAME?</v>
      </c>
      <c r="Q147" t="e">
        <f ca="1"/>
        <v>#NAME?</v>
      </c>
      <c r="R147" t="e">
        <f ca="1"/>
        <v>#NAME?</v>
      </c>
      <c r="S147" t="e">
        <f ca="1"/>
        <v>#NAME?</v>
      </c>
      <c r="T147" t="e">
        <f ca="1"/>
        <v>#NAME?</v>
      </c>
      <c r="U147" s="12" t="e">
        <f ca="1"/>
        <v>#NAME?</v>
      </c>
    </row>
    <row r="148" spans="12:21" x14ac:dyDescent="0.35">
      <c r="L148" t="str">
        <v>Passion</v>
      </c>
      <c r="M148" s="11" t="e">
        <f ca="1"/>
        <v>#NAME?</v>
      </c>
      <c r="N148" t="e">
        <f ca="1"/>
        <v>#NAME?</v>
      </c>
      <c r="O148" t="e">
        <f ca="1"/>
        <v>#NAME?</v>
      </c>
      <c r="P148" t="e">
        <f ca="1"/>
        <v>#NAME?</v>
      </c>
      <c r="Q148" t="e">
        <f ca="1"/>
        <v>#NAME?</v>
      </c>
      <c r="R148" t="e">
        <f ca="1"/>
        <v>#NAME?</v>
      </c>
      <c r="S148" t="e">
        <f ca="1"/>
        <v>#NAME?</v>
      </c>
      <c r="T148" t="e">
        <f ca="1"/>
        <v>#NAME?</v>
      </c>
      <c r="U148" s="12" t="e">
        <f ca="1"/>
        <v>#NAME?</v>
      </c>
    </row>
    <row r="149" spans="12:21" x14ac:dyDescent="0.35">
      <c r="L149" t="str">
        <v>Friendly</v>
      </c>
      <c r="M149" s="13" t="e">
        <f ca="1"/>
        <v>#NAME?</v>
      </c>
      <c r="N149" s="14" t="e">
        <f ca="1"/>
        <v>#NAME?</v>
      </c>
      <c r="O149" s="14" t="e">
        <f ca="1"/>
        <v>#NAME?</v>
      </c>
      <c r="P149" s="14" t="e">
        <f ca="1"/>
        <v>#NAME?</v>
      </c>
      <c r="Q149" s="14" t="e">
        <f ca="1"/>
        <v>#NAME?</v>
      </c>
      <c r="R149" s="14" t="e">
        <f ca="1"/>
        <v>#NAME?</v>
      </c>
      <c r="S149" s="14" t="e">
        <f ca="1"/>
        <v>#NAME?</v>
      </c>
      <c r="T149" s="14" t="e">
        <f ca="1"/>
        <v>#NAME?</v>
      </c>
      <c r="U149" s="15" t="e">
        <f ca="1"/>
        <v>#NAME?</v>
      </c>
    </row>
    <row r="151" spans="12:21" x14ac:dyDescent="0.35">
      <c r="L151" t="s">
        <v>37</v>
      </c>
    </row>
    <row r="153" spans="12:21" x14ac:dyDescent="0.35">
      <c r="M153">
        <v>1</v>
      </c>
      <c r="N153">
        <f>M153+1</f>
        <v>2</v>
      </c>
      <c r="O153">
        <f>N153+1</f>
        <v>3</v>
      </c>
      <c r="P153">
        <f>O153+1</f>
        <v>4</v>
      </c>
    </row>
    <row r="154" spans="12:21" x14ac:dyDescent="0.35">
      <c r="L154" t="str">
        <f t="array" ref="L154:L162">TRANSPOSE(B3:J3)</f>
        <v>Expect</v>
      </c>
      <c r="M154" s="33" t="e">
        <f t="array" aca="1" ref="M154:P162" ca="1">MMULT(M114:P122,MINVERSE(MMULT(TRANSPOSE(M114:P122),M114:P122)))</f>
        <v>#NAME?</v>
      </c>
      <c r="N154" s="34" t="e">
        <f ca="1"/>
        <v>#NAME?</v>
      </c>
      <c r="O154" s="34" t="e">
        <f ca="1"/>
        <v>#NAME?</v>
      </c>
      <c r="P154" s="35" t="e">
        <f ca="1"/>
        <v>#NAME?</v>
      </c>
    </row>
    <row r="155" spans="12:21" x14ac:dyDescent="0.35">
      <c r="L155" t="str">
        <v>Entertain</v>
      </c>
      <c r="M155" s="11" t="e">
        <f ca="1"/>
        <v>#NAME?</v>
      </c>
      <c r="N155" t="e">
        <f ca="1"/>
        <v>#NAME?</v>
      </c>
      <c r="O155" t="e">
        <f ca="1"/>
        <v>#NAME?</v>
      </c>
      <c r="P155" s="12" t="e">
        <f ca="1"/>
        <v>#NAME?</v>
      </c>
    </row>
    <row r="156" spans="12:21" x14ac:dyDescent="0.35">
      <c r="L156" t="str">
        <v>Comm</v>
      </c>
      <c r="M156" s="11" t="e">
        <f ca="1"/>
        <v>#NAME?</v>
      </c>
      <c r="N156" t="e">
        <f ca="1"/>
        <v>#NAME?</v>
      </c>
      <c r="O156" t="e">
        <f ca="1"/>
        <v>#NAME?</v>
      </c>
      <c r="P156" s="12" t="e">
        <f ca="1"/>
        <v>#NAME?</v>
      </c>
    </row>
    <row r="157" spans="12:21" x14ac:dyDescent="0.35">
      <c r="L157" t="str">
        <v>Expert</v>
      </c>
      <c r="M157" s="11" t="e">
        <f ca="1"/>
        <v>#NAME?</v>
      </c>
      <c r="N157" t="e">
        <f ca="1"/>
        <v>#NAME?</v>
      </c>
      <c r="O157" t="e">
        <f ca="1"/>
        <v>#NAME?</v>
      </c>
      <c r="P157" s="12" t="e">
        <f ca="1"/>
        <v>#NAME?</v>
      </c>
    </row>
    <row r="158" spans="12:21" x14ac:dyDescent="0.35">
      <c r="L158" t="str">
        <v>Motivate</v>
      </c>
      <c r="M158" s="11" t="e">
        <f ca="1"/>
        <v>#NAME?</v>
      </c>
      <c r="N158" t="e">
        <f ca="1"/>
        <v>#NAME?</v>
      </c>
      <c r="O158" t="e">
        <f ca="1"/>
        <v>#NAME?</v>
      </c>
      <c r="P158" s="12" t="e">
        <f ca="1"/>
        <v>#NAME?</v>
      </c>
    </row>
    <row r="159" spans="12:21" x14ac:dyDescent="0.35">
      <c r="L159" t="str">
        <v>Caring</v>
      </c>
      <c r="M159" s="11" t="e">
        <f ca="1"/>
        <v>#NAME?</v>
      </c>
      <c r="N159" t="e">
        <f ca="1"/>
        <v>#NAME?</v>
      </c>
      <c r="O159" t="e">
        <f ca="1"/>
        <v>#NAME?</v>
      </c>
      <c r="P159" s="12" t="e">
        <f ca="1"/>
        <v>#NAME?</v>
      </c>
    </row>
    <row r="160" spans="12:21" x14ac:dyDescent="0.35">
      <c r="L160" t="str">
        <v>Charisma</v>
      </c>
      <c r="M160" s="11" t="e">
        <f ca="1"/>
        <v>#NAME?</v>
      </c>
      <c r="N160" t="e">
        <f ca="1"/>
        <v>#NAME?</v>
      </c>
      <c r="O160" t="e">
        <f ca="1"/>
        <v>#NAME?</v>
      </c>
      <c r="P160" s="12" t="e">
        <f ca="1"/>
        <v>#NAME?</v>
      </c>
    </row>
    <row r="161" spans="12:16" x14ac:dyDescent="0.35">
      <c r="L161" t="str">
        <v>Passion</v>
      </c>
      <c r="M161" s="11" t="e">
        <f ca="1"/>
        <v>#NAME?</v>
      </c>
      <c r="N161" t="e">
        <f ca="1"/>
        <v>#NAME?</v>
      </c>
      <c r="O161" t="e">
        <f ca="1"/>
        <v>#NAME?</v>
      </c>
      <c r="P161" s="12" t="e">
        <f ca="1"/>
        <v>#NAME?</v>
      </c>
    </row>
    <row r="162" spans="12:16" x14ac:dyDescent="0.35">
      <c r="L162" t="str">
        <v>Friendly</v>
      </c>
      <c r="M162" s="13" t="e">
        <f ca="1"/>
        <v>#NAME?</v>
      </c>
      <c r="N162" s="14" t="e">
        <f ca="1"/>
        <v>#NAME?</v>
      </c>
      <c r="O162" s="14" t="e">
        <f ca="1"/>
        <v>#NAME?</v>
      </c>
      <c r="P162" s="15" t="e">
        <f ca="1"/>
        <v>#NAME?</v>
      </c>
    </row>
    <row r="164" spans="12:16" x14ac:dyDescent="0.35">
      <c r="L164" t="s">
        <v>38</v>
      </c>
    </row>
    <row r="166" spans="12:16" x14ac:dyDescent="0.35">
      <c r="M166">
        <v>1</v>
      </c>
      <c r="N166">
        <f>M166+1</f>
        <v>2</v>
      </c>
      <c r="O166">
        <f>N166+1</f>
        <v>3</v>
      </c>
      <c r="P166">
        <f>O166+1</f>
        <v>4</v>
      </c>
    </row>
    <row r="167" spans="12:16" x14ac:dyDescent="0.35">
      <c r="L167" t="str">
        <f t="array" ref="L167:L175">TRANSPOSE(B3:J3)</f>
        <v>Expect</v>
      </c>
      <c r="M167" s="33" t="e">
        <f t="array" aca="1" ref="M167:P175" ca="1">TRANSPOSE(MMULT(MINVERSE(MMULT(TRANSPOSE(M114:P122),MMULT(MINVERSE(DIAGONAL(S100:S108)),M114:P122))),MMULT(TRANSPOSE(M114:P122),MINVERSE(DIAGONAL(S100:S108)))))</f>
        <v>#NAME?</v>
      </c>
      <c r="N167" s="34" t="e">
        <f ca="1"/>
        <v>#NAME?</v>
      </c>
      <c r="O167" s="34" t="e">
        <f ca="1"/>
        <v>#NAME?</v>
      </c>
      <c r="P167" s="35" t="e">
        <f ca="1"/>
        <v>#NAME?</v>
      </c>
    </row>
    <row r="168" spans="12:16" x14ac:dyDescent="0.35">
      <c r="L168" t="str">
        <v>Entertain</v>
      </c>
      <c r="M168" s="11" t="e">
        <f ca="1"/>
        <v>#NAME?</v>
      </c>
      <c r="N168" t="e">
        <f ca="1"/>
        <v>#NAME?</v>
      </c>
      <c r="O168" t="e">
        <f ca="1"/>
        <v>#NAME?</v>
      </c>
      <c r="P168" s="12" t="e">
        <f ca="1"/>
        <v>#NAME?</v>
      </c>
    </row>
    <row r="169" spans="12:16" x14ac:dyDescent="0.35">
      <c r="L169" t="str">
        <v>Comm</v>
      </c>
      <c r="M169" s="11" t="e">
        <f ca="1"/>
        <v>#NAME?</v>
      </c>
      <c r="N169" t="e">
        <f ca="1"/>
        <v>#NAME?</v>
      </c>
      <c r="O169" t="e">
        <f ca="1"/>
        <v>#NAME?</v>
      </c>
      <c r="P169" s="12" t="e">
        <f ca="1"/>
        <v>#NAME?</v>
      </c>
    </row>
    <row r="170" spans="12:16" x14ac:dyDescent="0.35">
      <c r="L170" t="str">
        <v>Expert</v>
      </c>
      <c r="M170" s="11" t="e">
        <f ca="1"/>
        <v>#NAME?</v>
      </c>
      <c r="N170" t="e">
        <f ca="1"/>
        <v>#NAME?</v>
      </c>
      <c r="O170" t="e">
        <f ca="1"/>
        <v>#NAME?</v>
      </c>
      <c r="P170" s="12" t="e">
        <f ca="1"/>
        <v>#NAME?</v>
      </c>
    </row>
    <row r="171" spans="12:16" x14ac:dyDescent="0.35">
      <c r="L171" t="str">
        <v>Motivate</v>
      </c>
      <c r="M171" s="11" t="e">
        <f ca="1"/>
        <v>#NAME?</v>
      </c>
      <c r="N171" t="e">
        <f ca="1"/>
        <v>#NAME?</v>
      </c>
      <c r="O171" t="e">
        <f ca="1"/>
        <v>#NAME?</v>
      </c>
      <c r="P171" s="12" t="e">
        <f ca="1"/>
        <v>#NAME?</v>
      </c>
    </row>
    <row r="172" spans="12:16" x14ac:dyDescent="0.35">
      <c r="L172" t="str">
        <v>Caring</v>
      </c>
      <c r="M172" s="11" t="e">
        <f ca="1"/>
        <v>#NAME?</v>
      </c>
      <c r="N172" t="e">
        <f ca="1"/>
        <v>#NAME?</v>
      </c>
      <c r="O172" t="e">
        <f ca="1"/>
        <v>#NAME?</v>
      </c>
      <c r="P172" s="12" t="e">
        <f ca="1"/>
        <v>#NAME?</v>
      </c>
    </row>
    <row r="173" spans="12:16" x14ac:dyDescent="0.35">
      <c r="L173" t="str">
        <v>Charisma</v>
      </c>
      <c r="M173" s="11" t="e">
        <f ca="1"/>
        <v>#NAME?</v>
      </c>
      <c r="N173" t="e">
        <f ca="1"/>
        <v>#NAME?</v>
      </c>
      <c r="O173" t="e">
        <f ca="1"/>
        <v>#NAME?</v>
      </c>
      <c r="P173" s="12" t="e">
        <f ca="1"/>
        <v>#NAME?</v>
      </c>
    </row>
    <row r="174" spans="12:16" x14ac:dyDescent="0.35">
      <c r="L174" t="str">
        <v>Passion</v>
      </c>
      <c r="M174" s="11" t="e">
        <f ca="1"/>
        <v>#NAME?</v>
      </c>
      <c r="N174" t="e">
        <f ca="1"/>
        <v>#NAME?</v>
      </c>
      <c r="O174" t="e">
        <f ca="1"/>
        <v>#NAME?</v>
      </c>
      <c r="P174" s="12" t="e">
        <f ca="1"/>
        <v>#NAME?</v>
      </c>
    </row>
    <row r="175" spans="12:16" x14ac:dyDescent="0.35">
      <c r="L175" t="str">
        <v>Friendly</v>
      </c>
      <c r="M175" s="13" t="e">
        <f ca="1"/>
        <v>#NAME?</v>
      </c>
      <c r="N175" s="14" t="e">
        <f ca="1"/>
        <v>#NAME?</v>
      </c>
      <c r="O175" s="14" t="e">
        <f ca="1"/>
        <v>#NAME?</v>
      </c>
      <c r="P175" s="15" t="e">
        <f ca="1"/>
        <v>#NAME?</v>
      </c>
    </row>
    <row r="177" spans="12:16" x14ac:dyDescent="0.35">
      <c r="L177" t="s">
        <v>39</v>
      </c>
    </row>
    <row r="179" spans="12:16" x14ac:dyDescent="0.35">
      <c r="M179" s="33" t="e">
        <f t="array" aca="1" ref="M179:P182" ca="1">MMULT(MMULT(TRANSPOSE(M114:P122),MMULT(MINVERSE(DIAGONAL(S100:S108)),M14:U22)),MMULT(MINVERSE(DIAGONAL(S100:S108)),M114:P122))</f>
        <v>#NAME?</v>
      </c>
      <c r="N179" s="34" t="e">
        <f ca="1"/>
        <v>#NAME?</v>
      </c>
      <c r="O179" s="34" t="e">
        <f ca="1"/>
        <v>#NAME?</v>
      </c>
      <c r="P179" s="35" t="e">
        <f ca="1"/>
        <v>#NAME?</v>
      </c>
    </row>
    <row r="180" spans="12:16" x14ac:dyDescent="0.35">
      <c r="M180" s="11" t="e">
        <f ca="1"/>
        <v>#NAME?</v>
      </c>
      <c r="N180" t="e">
        <f ca="1"/>
        <v>#NAME?</v>
      </c>
      <c r="O180" t="e">
        <f ca="1"/>
        <v>#NAME?</v>
      </c>
      <c r="P180" s="12" t="e">
        <f ca="1"/>
        <v>#NAME?</v>
      </c>
    </row>
    <row r="181" spans="12:16" x14ac:dyDescent="0.35">
      <c r="M181" s="11" t="e">
        <f ca="1"/>
        <v>#NAME?</v>
      </c>
      <c r="N181" t="e">
        <f ca="1"/>
        <v>#NAME?</v>
      </c>
      <c r="O181" t="e">
        <f ca="1"/>
        <v>#NAME?</v>
      </c>
      <c r="P181" s="12" t="e">
        <f ca="1"/>
        <v>#NAME?</v>
      </c>
    </row>
    <row r="182" spans="12:16" x14ac:dyDescent="0.35">
      <c r="M182" s="13" t="e">
        <f ca="1"/>
        <v>#NAME?</v>
      </c>
      <c r="N182" s="14" t="e">
        <f ca="1"/>
        <v>#NAME?</v>
      </c>
      <c r="O182" s="14" t="e">
        <f ca="1"/>
        <v>#NAME?</v>
      </c>
      <c r="P182" s="15" t="e">
        <f ca="1"/>
        <v>#NAME?</v>
      </c>
    </row>
    <row r="184" spans="12:16" x14ac:dyDescent="0.35">
      <c r="M184">
        <v>1</v>
      </c>
      <c r="N184">
        <f>M184+1</f>
        <v>2</v>
      </c>
      <c r="O184">
        <f>N184+1</f>
        <v>3</v>
      </c>
      <c r="P184">
        <f>O184+1</f>
        <v>4</v>
      </c>
    </row>
    <row r="185" spans="12:16" x14ac:dyDescent="0.35">
      <c r="L185" t="str">
        <f t="array" ref="L185:L193">TRANSPOSE(B3:J3)</f>
        <v>Expect</v>
      </c>
      <c r="M185" s="33" t="e">
        <f t="array" aca="1" ref="M185:P193" ca="1">TRANSPOSE(MMULT(MINVERSE(MSQRT(M179:P182)),MMULT(TRANSPOSE(M114:P122),MINVERSE(DIAGONAL(S100:S108)))))</f>
        <v>#NAME?</v>
      </c>
      <c r="N185" s="34" t="e">
        <f ca="1"/>
        <v>#NAME?</v>
      </c>
      <c r="O185" s="34" t="e">
        <f ca="1"/>
        <v>#NAME?</v>
      </c>
      <c r="P185" s="35" t="e">
        <f ca="1"/>
        <v>#NAME?</v>
      </c>
    </row>
    <row r="186" spans="12:16" x14ac:dyDescent="0.35">
      <c r="L186" t="str">
        <v>Entertain</v>
      </c>
      <c r="M186" s="11" t="e">
        <f ca="1"/>
        <v>#NAME?</v>
      </c>
      <c r="N186" t="e">
        <f ca="1"/>
        <v>#NAME?</v>
      </c>
      <c r="O186" t="e">
        <f ca="1"/>
        <v>#NAME?</v>
      </c>
      <c r="P186" s="12" t="e">
        <f ca="1"/>
        <v>#NAME?</v>
      </c>
    </row>
    <row r="187" spans="12:16" x14ac:dyDescent="0.35">
      <c r="L187" t="str">
        <v>Comm</v>
      </c>
      <c r="M187" s="11" t="e">
        <f ca="1"/>
        <v>#NAME?</v>
      </c>
      <c r="N187" t="e">
        <f ca="1"/>
        <v>#NAME?</v>
      </c>
      <c r="O187" t="e">
        <f ca="1"/>
        <v>#NAME?</v>
      </c>
      <c r="P187" s="12" t="e">
        <f ca="1"/>
        <v>#NAME?</v>
      </c>
    </row>
    <row r="188" spans="12:16" x14ac:dyDescent="0.35">
      <c r="L188" t="str">
        <v>Expert</v>
      </c>
      <c r="M188" s="11" t="e">
        <f ca="1"/>
        <v>#NAME?</v>
      </c>
      <c r="N188" t="e">
        <f ca="1"/>
        <v>#NAME?</v>
      </c>
      <c r="O188" t="e">
        <f ca="1"/>
        <v>#NAME?</v>
      </c>
      <c r="P188" s="12" t="e">
        <f ca="1"/>
        <v>#NAME?</v>
      </c>
    </row>
    <row r="189" spans="12:16" x14ac:dyDescent="0.35">
      <c r="L189" t="str">
        <v>Motivate</v>
      </c>
      <c r="M189" s="11" t="e">
        <f ca="1"/>
        <v>#NAME?</v>
      </c>
      <c r="N189" t="e">
        <f ca="1"/>
        <v>#NAME?</v>
      </c>
      <c r="O189" t="e">
        <f ca="1"/>
        <v>#NAME?</v>
      </c>
      <c r="P189" s="12" t="e">
        <f ca="1"/>
        <v>#NAME?</v>
      </c>
    </row>
    <row r="190" spans="12:16" x14ac:dyDescent="0.35">
      <c r="L190" t="str">
        <v>Caring</v>
      </c>
      <c r="M190" s="11" t="e">
        <f ca="1"/>
        <v>#NAME?</v>
      </c>
      <c r="N190" t="e">
        <f ca="1"/>
        <v>#NAME?</v>
      </c>
      <c r="O190" t="e">
        <f ca="1"/>
        <v>#NAME?</v>
      </c>
      <c r="P190" s="12" t="e">
        <f ca="1"/>
        <v>#NAME?</v>
      </c>
    </row>
    <row r="191" spans="12:16" x14ac:dyDescent="0.35">
      <c r="L191" t="str">
        <v>Charisma</v>
      </c>
      <c r="M191" s="11" t="e">
        <f ca="1"/>
        <v>#NAME?</v>
      </c>
      <c r="N191" t="e">
        <f ca="1"/>
        <v>#NAME?</v>
      </c>
      <c r="O191" t="e">
        <f ca="1"/>
        <v>#NAME?</v>
      </c>
      <c r="P191" s="12" t="e">
        <f ca="1"/>
        <v>#NAME?</v>
      </c>
    </row>
    <row r="192" spans="12:16" x14ac:dyDescent="0.35">
      <c r="L192" t="str">
        <v>Passion</v>
      </c>
      <c r="M192" s="11" t="e">
        <f ca="1"/>
        <v>#NAME?</v>
      </c>
      <c r="N192" t="e">
        <f ca="1"/>
        <v>#NAME?</v>
      </c>
      <c r="O192" t="e">
        <f ca="1"/>
        <v>#NAME?</v>
      </c>
      <c r="P192" s="12" t="e">
        <f ca="1"/>
        <v>#NAME?</v>
      </c>
    </row>
    <row r="193" spans="12:16" x14ac:dyDescent="0.35">
      <c r="L193" t="str">
        <v>Friendly</v>
      </c>
      <c r="M193" s="13" t="e">
        <f ca="1"/>
        <v>#NAME?</v>
      </c>
      <c r="N193" s="14" t="e">
        <f ca="1"/>
        <v>#NAME?</v>
      </c>
      <c r="O193" s="14" t="e">
        <f ca="1"/>
        <v>#NAME?</v>
      </c>
      <c r="P193" s="15" t="e">
        <f ca="1"/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75E4C-DE6E-43B5-8BA0-B9926A280DA8}">
  <dimension ref="A1:W242"/>
  <sheetViews>
    <sheetView zoomScaleNormal="100" workbookViewId="0"/>
  </sheetViews>
  <sheetFormatPr defaultRowHeight="14.5" x14ac:dyDescent="0.35"/>
  <cols>
    <col min="12" max="12" width="9.453125" customWidth="1"/>
  </cols>
  <sheetData>
    <row r="1" spans="1:21" x14ac:dyDescent="0.35">
      <c r="A1" s="1" t="s">
        <v>40</v>
      </c>
      <c r="L1" t="s">
        <v>41</v>
      </c>
    </row>
    <row r="3" spans="1:21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L3" t="s">
        <v>11</v>
      </c>
    </row>
    <row r="4" spans="1:21" x14ac:dyDescent="0.35">
      <c r="A4">
        <v>1</v>
      </c>
      <c r="B4" s="36">
        <v>2</v>
      </c>
      <c r="C4" s="37">
        <v>8</v>
      </c>
      <c r="D4" s="37">
        <v>1</v>
      </c>
      <c r="E4" s="37">
        <v>4</v>
      </c>
      <c r="F4" s="37">
        <v>7</v>
      </c>
      <c r="G4" s="37">
        <v>5</v>
      </c>
      <c r="H4" s="37">
        <v>4</v>
      </c>
      <c r="I4" s="37">
        <v>4</v>
      </c>
      <c r="J4" s="38">
        <v>8</v>
      </c>
    </row>
    <row r="5" spans="1:21" x14ac:dyDescent="0.35">
      <c r="A5">
        <v>2</v>
      </c>
      <c r="B5" s="6">
        <v>4</v>
      </c>
      <c r="C5">
        <v>8</v>
      </c>
      <c r="D5">
        <v>5</v>
      </c>
      <c r="E5">
        <v>3</v>
      </c>
      <c r="F5">
        <v>7</v>
      </c>
      <c r="G5">
        <v>7</v>
      </c>
      <c r="H5">
        <v>7</v>
      </c>
      <c r="I5">
        <v>6</v>
      </c>
      <c r="J5" s="7">
        <v>6</v>
      </c>
      <c r="M5" t="str">
        <f t="array" ref="M5:U5">B3:J3</f>
        <v>Expect</v>
      </c>
      <c r="N5" t="str">
        <v>Entertain</v>
      </c>
      <c r="O5" t="str">
        <v>Comm</v>
      </c>
      <c r="P5" t="str">
        <v>Expert</v>
      </c>
      <c r="Q5" t="str">
        <v>Motivate</v>
      </c>
      <c r="R5" t="str">
        <v>Caring</v>
      </c>
      <c r="S5" t="str">
        <v>Charisma</v>
      </c>
      <c r="T5" t="str">
        <v>Passion</v>
      </c>
      <c r="U5" t="str">
        <v>Friendly</v>
      </c>
    </row>
    <row r="6" spans="1:21" x14ac:dyDescent="0.35">
      <c r="A6">
        <v>3</v>
      </c>
      <c r="B6" s="6">
        <v>2</v>
      </c>
      <c r="C6">
        <v>8</v>
      </c>
      <c r="D6">
        <v>2</v>
      </c>
      <c r="E6">
        <v>3</v>
      </c>
      <c r="F6">
        <v>6</v>
      </c>
      <c r="G6">
        <v>7</v>
      </c>
      <c r="H6">
        <v>1</v>
      </c>
      <c r="I6">
        <v>3</v>
      </c>
      <c r="J6" s="7">
        <v>7</v>
      </c>
      <c r="L6" t="s">
        <v>12</v>
      </c>
      <c r="M6" s="39">
        <f>AVERAGE(B4:B123)</f>
        <v>3.7083333333333335</v>
      </c>
      <c r="N6" s="40">
        <f t="shared" ref="N6:U6" si="0">AVERAGE(C4:C123)</f>
        <v>8.1666666666666661</v>
      </c>
      <c r="O6" s="40">
        <f t="shared" si="0"/>
        <v>3.45</v>
      </c>
      <c r="P6" s="40">
        <f t="shared" si="0"/>
        <v>3.3833333333333333</v>
      </c>
      <c r="Q6" s="40">
        <f t="shared" si="0"/>
        <v>6.708333333333333</v>
      </c>
      <c r="R6" s="40">
        <f t="shared" si="0"/>
        <v>6.0083333333333337</v>
      </c>
      <c r="S6" s="40">
        <f t="shared" si="0"/>
        <v>4.8416666666666668</v>
      </c>
      <c r="T6" s="40">
        <f t="shared" si="0"/>
        <v>4.7249999999999996</v>
      </c>
      <c r="U6" s="41">
        <f t="shared" si="0"/>
        <v>7.3</v>
      </c>
    </row>
    <row r="7" spans="1:21" x14ac:dyDescent="0.35">
      <c r="A7">
        <v>4</v>
      </c>
      <c r="B7" s="6">
        <v>4</v>
      </c>
      <c r="C7">
        <v>8</v>
      </c>
      <c r="D7">
        <v>4</v>
      </c>
      <c r="E7">
        <v>2</v>
      </c>
      <c r="F7">
        <v>8</v>
      </c>
      <c r="G7">
        <v>7</v>
      </c>
      <c r="H7">
        <v>7</v>
      </c>
      <c r="I7">
        <v>5</v>
      </c>
      <c r="J7" s="7">
        <v>7</v>
      </c>
      <c r="L7" t="s">
        <v>13</v>
      </c>
      <c r="M7" s="11">
        <f>STDEV(B4:B123)</f>
        <v>1.2662114027786242</v>
      </c>
      <c r="N7">
        <f t="shared" ref="N7:U7" si="1">STDEV(C4:C123)</f>
        <v>0.57002629061192933</v>
      </c>
      <c r="O7">
        <f t="shared" si="1"/>
        <v>1.6492932023224043</v>
      </c>
      <c r="P7">
        <f t="shared" si="1"/>
        <v>1.0140469991704575</v>
      </c>
      <c r="Q7">
        <f t="shared" si="1"/>
        <v>0.95614626824273719</v>
      </c>
      <c r="R7">
        <f t="shared" si="1"/>
        <v>1.3688972027952755</v>
      </c>
      <c r="S7">
        <f t="shared" si="1"/>
        <v>2.5895583262266895</v>
      </c>
      <c r="T7">
        <f t="shared" si="1"/>
        <v>0.95233018071950515</v>
      </c>
      <c r="U7" s="12">
        <f t="shared" si="1"/>
        <v>0.58840333734179207</v>
      </c>
    </row>
    <row r="8" spans="1:21" x14ac:dyDescent="0.35">
      <c r="A8">
        <v>5</v>
      </c>
      <c r="B8" s="6">
        <v>3</v>
      </c>
      <c r="C8">
        <v>8</v>
      </c>
      <c r="D8">
        <v>5</v>
      </c>
      <c r="E8">
        <v>4</v>
      </c>
      <c r="F8">
        <v>8</v>
      </c>
      <c r="G8">
        <v>8</v>
      </c>
      <c r="H8">
        <v>7</v>
      </c>
      <c r="I8">
        <v>6</v>
      </c>
      <c r="J8" s="7">
        <v>7</v>
      </c>
      <c r="L8" t="s">
        <v>14</v>
      </c>
      <c r="M8" s="11">
        <f>SKEW(B4:B123)</f>
        <v>0.13857831473517168</v>
      </c>
      <c r="N8">
        <f t="shared" ref="N8:U8" si="2">SKEW(C4:C123)</f>
        <v>0.55879383518869019</v>
      </c>
      <c r="O8">
        <f t="shared" si="2"/>
        <v>0.60968237468969244</v>
      </c>
      <c r="P8">
        <f t="shared" si="2"/>
        <v>0.25011903407769448</v>
      </c>
      <c r="Q8">
        <f t="shared" si="2"/>
        <v>3.0992568092345463E-2</v>
      </c>
      <c r="R8">
        <f t="shared" si="2"/>
        <v>-0.23512012357640227</v>
      </c>
      <c r="S8">
        <f t="shared" si="2"/>
        <v>4.7501040439116834E-2</v>
      </c>
      <c r="T8">
        <f t="shared" si="2"/>
        <v>-7.3874092896665661E-2</v>
      </c>
      <c r="U8" s="12">
        <f t="shared" si="2"/>
        <v>0.32217223907072601</v>
      </c>
    </row>
    <row r="9" spans="1:21" x14ac:dyDescent="0.35">
      <c r="A9">
        <v>6</v>
      </c>
      <c r="B9" s="6">
        <v>4</v>
      </c>
      <c r="C9">
        <v>7</v>
      </c>
      <c r="D9">
        <v>3</v>
      </c>
      <c r="E9">
        <v>3</v>
      </c>
      <c r="F9">
        <v>6</v>
      </c>
      <c r="G9">
        <v>6</v>
      </c>
      <c r="H9">
        <v>1</v>
      </c>
      <c r="I9">
        <v>4</v>
      </c>
      <c r="J9" s="7">
        <v>7</v>
      </c>
      <c r="L9" t="s">
        <v>15</v>
      </c>
      <c r="M9" s="13">
        <f>KURT(B4:B123)</f>
        <v>-7.5087531931202989E-2</v>
      </c>
      <c r="N9" s="14">
        <f t="shared" ref="N9:U9" si="3">KURT(C4:C123)</f>
        <v>1.2245729768528379</v>
      </c>
      <c r="O9" s="14">
        <f t="shared" si="3"/>
        <v>-0.37097323594953835</v>
      </c>
      <c r="P9" s="14">
        <f t="shared" si="3"/>
        <v>0.79048099823017459</v>
      </c>
      <c r="Q9" s="14">
        <f t="shared" si="3"/>
        <v>-9.1985537444213339E-2</v>
      </c>
      <c r="R9" s="14">
        <f t="shared" si="3"/>
        <v>-0.42617618904263521</v>
      </c>
      <c r="S9" s="14">
        <f t="shared" si="3"/>
        <v>-0.92188768731537785</v>
      </c>
      <c r="T9" s="14">
        <f t="shared" si="3"/>
        <v>-0.24984145123189316</v>
      </c>
      <c r="U9" s="15">
        <f t="shared" si="3"/>
        <v>0.13488543363239947</v>
      </c>
    </row>
    <row r="10" spans="1:21" x14ac:dyDescent="0.35">
      <c r="A10">
        <v>7</v>
      </c>
      <c r="B10" s="6">
        <v>4</v>
      </c>
      <c r="C10">
        <v>8</v>
      </c>
      <c r="D10">
        <v>4</v>
      </c>
      <c r="E10">
        <v>2</v>
      </c>
      <c r="F10">
        <v>6</v>
      </c>
      <c r="G10">
        <v>4</v>
      </c>
      <c r="H10">
        <v>5</v>
      </c>
      <c r="I10">
        <v>4</v>
      </c>
      <c r="J10" s="7">
        <v>7</v>
      </c>
    </row>
    <row r="11" spans="1:21" x14ac:dyDescent="0.35">
      <c r="A11">
        <v>8</v>
      </c>
      <c r="B11" s="6">
        <v>4</v>
      </c>
      <c r="C11">
        <v>8</v>
      </c>
      <c r="D11">
        <v>3</v>
      </c>
      <c r="E11">
        <v>3</v>
      </c>
      <c r="F11">
        <v>7</v>
      </c>
      <c r="G11">
        <v>5</v>
      </c>
      <c r="H11">
        <v>4</v>
      </c>
      <c r="I11">
        <v>4</v>
      </c>
      <c r="J11" s="7">
        <v>7</v>
      </c>
      <c r="L11" t="s">
        <v>16</v>
      </c>
    </row>
    <row r="12" spans="1:21" x14ac:dyDescent="0.35">
      <c r="A12">
        <v>9</v>
      </c>
      <c r="B12" s="6">
        <v>2</v>
      </c>
      <c r="C12">
        <v>8</v>
      </c>
      <c r="D12">
        <v>2</v>
      </c>
      <c r="E12">
        <v>2</v>
      </c>
      <c r="F12">
        <v>7</v>
      </c>
      <c r="G12">
        <v>6</v>
      </c>
      <c r="H12">
        <v>1</v>
      </c>
      <c r="I12">
        <v>4</v>
      </c>
      <c r="J12" s="7">
        <v>7</v>
      </c>
    </row>
    <row r="13" spans="1:21" x14ac:dyDescent="0.35">
      <c r="A13">
        <v>10</v>
      </c>
      <c r="B13" s="6">
        <v>4</v>
      </c>
      <c r="C13">
        <v>8</v>
      </c>
      <c r="D13">
        <v>3</v>
      </c>
      <c r="E13">
        <v>4</v>
      </c>
      <c r="F13">
        <v>8</v>
      </c>
      <c r="G13">
        <v>7</v>
      </c>
      <c r="H13">
        <v>4</v>
      </c>
      <c r="I13">
        <v>4</v>
      </c>
      <c r="J13" s="7">
        <v>8</v>
      </c>
      <c r="M13" t="str">
        <f t="array" ref="M13:U13">B3:J3</f>
        <v>Expect</v>
      </c>
      <c r="N13" t="str">
        <v>Entertain</v>
      </c>
      <c r="O13" t="str">
        <v>Comm</v>
      </c>
      <c r="P13" t="str">
        <v>Expert</v>
      </c>
      <c r="Q13" t="str">
        <v>Motivate</v>
      </c>
      <c r="R13" t="str">
        <v>Caring</v>
      </c>
      <c r="S13" t="str">
        <v>Charisma</v>
      </c>
      <c r="T13" t="str">
        <v>Passion</v>
      </c>
      <c r="U13" t="str">
        <v>Friendly</v>
      </c>
    </row>
    <row r="14" spans="1:21" x14ac:dyDescent="0.35">
      <c r="A14">
        <v>11</v>
      </c>
      <c r="B14" s="6">
        <v>3</v>
      </c>
      <c r="C14">
        <v>10</v>
      </c>
      <c r="D14">
        <v>5</v>
      </c>
      <c r="E14">
        <v>4</v>
      </c>
      <c r="F14">
        <v>7</v>
      </c>
      <c r="G14">
        <v>8</v>
      </c>
      <c r="H14">
        <v>7</v>
      </c>
      <c r="I14">
        <v>6</v>
      </c>
      <c r="J14" s="7">
        <v>8</v>
      </c>
      <c r="L14" t="str">
        <f t="array" ref="L14:L22">TRANSPOSE(B3:J3)</f>
        <v>Expect</v>
      </c>
      <c r="M14" s="39" t="e">
        <f t="array" aca="1" ref="M14:U22" ca="1">CORR(B4:J123)</f>
        <v>#NAME?</v>
      </c>
      <c r="N14" s="40" t="e">
        <f ca="1"/>
        <v>#NAME?</v>
      </c>
      <c r="O14" s="40" t="e">
        <f ca="1"/>
        <v>#NAME?</v>
      </c>
      <c r="P14" s="40" t="e">
        <f ca="1"/>
        <v>#NAME?</v>
      </c>
      <c r="Q14" s="40" t="e">
        <f ca="1"/>
        <v>#NAME?</v>
      </c>
      <c r="R14" s="40" t="e">
        <f ca="1"/>
        <v>#NAME?</v>
      </c>
      <c r="S14" s="40" t="e">
        <f ca="1"/>
        <v>#NAME?</v>
      </c>
      <c r="T14" s="40" t="e">
        <f ca="1"/>
        <v>#NAME?</v>
      </c>
      <c r="U14" s="41" t="e">
        <f ca="1"/>
        <v>#NAME?</v>
      </c>
    </row>
    <row r="15" spans="1:21" x14ac:dyDescent="0.35">
      <c r="A15">
        <v>12</v>
      </c>
      <c r="B15" s="6">
        <v>1</v>
      </c>
      <c r="C15">
        <v>9</v>
      </c>
      <c r="D15">
        <v>2</v>
      </c>
      <c r="E15">
        <v>5</v>
      </c>
      <c r="F15">
        <v>9</v>
      </c>
      <c r="G15">
        <v>7</v>
      </c>
      <c r="H15">
        <v>5</v>
      </c>
      <c r="I15">
        <v>6</v>
      </c>
      <c r="J15" s="7">
        <v>9</v>
      </c>
      <c r="L15" t="str">
        <v>Entertain</v>
      </c>
      <c r="M15" s="11" t="e">
        <f ca="1"/>
        <v>#NAME?</v>
      </c>
      <c r="N15" t="e">
        <f ca="1"/>
        <v>#NAME?</v>
      </c>
      <c r="O15" t="e">
        <f ca="1"/>
        <v>#NAME?</v>
      </c>
      <c r="P15" t="e">
        <f ca="1"/>
        <v>#NAME?</v>
      </c>
      <c r="Q15" t="e">
        <f ca="1"/>
        <v>#NAME?</v>
      </c>
      <c r="R15" t="e">
        <f ca="1"/>
        <v>#NAME?</v>
      </c>
      <c r="S15" t="e">
        <f ca="1"/>
        <v>#NAME?</v>
      </c>
      <c r="T15" t="e">
        <f ca="1"/>
        <v>#NAME?</v>
      </c>
      <c r="U15" s="12" t="e">
        <f ca="1"/>
        <v>#NAME?</v>
      </c>
    </row>
    <row r="16" spans="1:21" x14ac:dyDescent="0.35">
      <c r="A16">
        <v>13</v>
      </c>
      <c r="B16" s="6">
        <v>5</v>
      </c>
      <c r="C16">
        <v>7</v>
      </c>
      <c r="D16">
        <v>2</v>
      </c>
      <c r="E16">
        <v>3</v>
      </c>
      <c r="F16">
        <v>6</v>
      </c>
      <c r="G16">
        <v>4</v>
      </c>
      <c r="H16">
        <v>2</v>
      </c>
      <c r="I16">
        <v>3</v>
      </c>
      <c r="J16" s="7">
        <v>6</v>
      </c>
      <c r="L16" t="str">
        <v>Comm</v>
      </c>
      <c r="M16" s="11" t="e">
        <f ca="1"/>
        <v>#NAME?</v>
      </c>
      <c r="N16" t="e">
        <f ca="1"/>
        <v>#NAME?</v>
      </c>
      <c r="O16" t="e">
        <f ca="1"/>
        <v>#NAME?</v>
      </c>
      <c r="P16" t="e">
        <f ca="1"/>
        <v>#NAME?</v>
      </c>
      <c r="Q16" t="e">
        <f ca="1"/>
        <v>#NAME?</v>
      </c>
      <c r="R16" t="e">
        <f ca="1"/>
        <v>#NAME?</v>
      </c>
      <c r="S16" t="e">
        <f ca="1"/>
        <v>#NAME?</v>
      </c>
      <c r="T16" t="e">
        <f ca="1"/>
        <v>#NAME?</v>
      </c>
      <c r="U16" s="12" t="e">
        <f ca="1"/>
        <v>#NAME?</v>
      </c>
    </row>
    <row r="17" spans="1:23" x14ac:dyDescent="0.35">
      <c r="A17">
        <v>14</v>
      </c>
      <c r="B17" s="6">
        <v>3</v>
      </c>
      <c r="C17">
        <v>7</v>
      </c>
      <c r="D17">
        <v>3</v>
      </c>
      <c r="E17">
        <v>4</v>
      </c>
      <c r="F17">
        <v>6</v>
      </c>
      <c r="G17">
        <v>7</v>
      </c>
      <c r="H17">
        <v>1</v>
      </c>
      <c r="I17">
        <v>3</v>
      </c>
      <c r="J17" s="7">
        <v>7</v>
      </c>
      <c r="L17" t="str">
        <v>Expert</v>
      </c>
      <c r="M17" s="11" t="e">
        <f ca="1"/>
        <v>#NAME?</v>
      </c>
      <c r="N17" t="e">
        <f ca="1"/>
        <v>#NAME?</v>
      </c>
      <c r="O17" t="e">
        <f ca="1"/>
        <v>#NAME?</v>
      </c>
      <c r="P17" t="e">
        <f ca="1"/>
        <v>#NAME?</v>
      </c>
      <c r="Q17" t="e">
        <f ca="1"/>
        <v>#NAME?</v>
      </c>
      <c r="R17" t="e">
        <f ca="1"/>
        <v>#NAME?</v>
      </c>
      <c r="S17" t="e">
        <f ca="1"/>
        <v>#NAME?</v>
      </c>
      <c r="T17" t="e">
        <f ca="1"/>
        <v>#NAME?</v>
      </c>
      <c r="U17" s="12" t="e">
        <f ca="1"/>
        <v>#NAME?</v>
      </c>
    </row>
    <row r="18" spans="1:23" x14ac:dyDescent="0.35">
      <c r="A18">
        <v>15</v>
      </c>
      <c r="B18" s="6">
        <v>2</v>
      </c>
      <c r="C18">
        <v>9</v>
      </c>
      <c r="D18">
        <v>6</v>
      </c>
      <c r="E18">
        <v>4</v>
      </c>
      <c r="F18">
        <v>6</v>
      </c>
      <c r="G18">
        <v>3</v>
      </c>
      <c r="H18">
        <v>8</v>
      </c>
      <c r="I18">
        <v>5</v>
      </c>
      <c r="J18" s="7">
        <v>7</v>
      </c>
      <c r="L18" t="str">
        <v>Motivate</v>
      </c>
      <c r="M18" s="11" t="e">
        <f ca="1"/>
        <v>#NAME?</v>
      </c>
      <c r="N18" t="e">
        <f ca="1"/>
        <v>#NAME?</v>
      </c>
      <c r="O18" t="e">
        <f ca="1"/>
        <v>#NAME?</v>
      </c>
      <c r="P18" t="e">
        <f ca="1"/>
        <v>#NAME?</v>
      </c>
      <c r="Q18" t="e">
        <f ca="1"/>
        <v>#NAME?</v>
      </c>
      <c r="R18" t="e">
        <f ca="1"/>
        <v>#NAME?</v>
      </c>
      <c r="S18" t="e">
        <f ca="1"/>
        <v>#NAME?</v>
      </c>
      <c r="T18" t="e">
        <f ca="1"/>
        <v>#NAME?</v>
      </c>
      <c r="U18" s="12" t="e">
        <f ca="1"/>
        <v>#NAME?</v>
      </c>
    </row>
    <row r="19" spans="1:23" x14ac:dyDescent="0.35">
      <c r="A19">
        <v>16</v>
      </c>
      <c r="B19" s="6">
        <v>7</v>
      </c>
      <c r="C19">
        <v>7</v>
      </c>
      <c r="D19">
        <v>2</v>
      </c>
      <c r="E19">
        <v>7</v>
      </c>
      <c r="F19">
        <v>6</v>
      </c>
      <c r="G19">
        <v>5</v>
      </c>
      <c r="H19">
        <v>1</v>
      </c>
      <c r="I19">
        <v>4</v>
      </c>
      <c r="J19" s="7">
        <v>7</v>
      </c>
      <c r="L19" t="str">
        <v>Caring</v>
      </c>
      <c r="M19" s="11" t="e">
        <f ca="1"/>
        <v>#NAME?</v>
      </c>
      <c r="N19" t="e">
        <f ca="1"/>
        <v>#NAME?</v>
      </c>
      <c r="O19" t="e">
        <f ca="1"/>
        <v>#NAME?</v>
      </c>
      <c r="P19" t="e">
        <f ca="1"/>
        <v>#NAME?</v>
      </c>
      <c r="Q19" t="e">
        <f ca="1"/>
        <v>#NAME?</v>
      </c>
      <c r="R19" t="e">
        <f ca="1"/>
        <v>#NAME?</v>
      </c>
      <c r="S19" t="e">
        <f ca="1"/>
        <v>#NAME?</v>
      </c>
      <c r="T19" t="e">
        <f ca="1"/>
        <v>#NAME?</v>
      </c>
      <c r="U19" s="12" t="e">
        <f ca="1"/>
        <v>#NAME?</v>
      </c>
    </row>
    <row r="20" spans="1:23" x14ac:dyDescent="0.35">
      <c r="A20">
        <v>17</v>
      </c>
      <c r="B20" s="6">
        <v>2</v>
      </c>
      <c r="C20">
        <v>8</v>
      </c>
      <c r="D20">
        <v>3</v>
      </c>
      <c r="E20">
        <v>2</v>
      </c>
      <c r="F20">
        <v>6</v>
      </c>
      <c r="G20">
        <v>7</v>
      </c>
      <c r="H20">
        <v>4</v>
      </c>
      <c r="I20">
        <v>5</v>
      </c>
      <c r="J20" s="7">
        <v>7</v>
      </c>
      <c r="L20" t="str">
        <v>Charisma</v>
      </c>
      <c r="M20" s="11" t="e">
        <f ca="1"/>
        <v>#NAME?</v>
      </c>
      <c r="N20" t="e">
        <f ca="1"/>
        <v>#NAME?</v>
      </c>
      <c r="O20" t="e">
        <f ca="1"/>
        <v>#NAME?</v>
      </c>
      <c r="P20" t="e">
        <f ca="1"/>
        <v>#NAME?</v>
      </c>
      <c r="Q20" t="e">
        <f ca="1"/>
        <v>#NAME?</v>
      </c>
      <c r="R20" t="e">
        <f ca="1"/>
        <v>#NAME?</v>
      </c>
      <c r="S20" t="e">
        <f ca="1"/>
        <v>#NAME?</v>
      </c>
      <c r="T20" t="e">
        <f ca="1"/>
        <v>#NAME?</v>
      </c>
      <c r="U20" s="12" t="e">
        <f ca="1"/>
        <v>#NAME?</v>
      </c>
    </row>
    <row r="21" spans="1:23" x14ac:dyDescent="0.35">
      <c r="A21">
        <v>18</v>
      </c>
      <c r="B21" s="6">
        <v>4</v>
      </c>
      <c r="C21">
        <v>8</v>
      </c>
      <c r="D21">
        <v>4</v>
      </c>
      <c r="E21">
        <v>2</v>
      </c>
      <c r="F21">
        <v>7</v>
      </c>
      <c r="G21">
        <v>8</v>
      </c>
      <c r="H21">
        <v>4</v>
      </c>
      <c r="I21">
        <v>5</v>
      </c>
      <c r="J21" s="7">
        <v>7</v>
      </c>
      <c r="L21" t="str">
        <v>Passion</v>
      </c>
      <c r="M21" s="11" t="e">
        <f ca="1"/>
        <v>#NAME?</v>
      </c>
      <c r="N21" t="e">
        <f ca="1"/>
        <v>#NAME?</v>
      </c>
      <c r="O21" t="e">
        <f ca="1"/>
        <v>#NAME?</v>
      </c>
      <c r="P21" t="e">
        <f ca="1"/>
        <v>#NAME?</v>
      </c>
      <c r="Q21" t="e">
        <f ca="1"/>
        <v>#NAME?</v>
      </c>
      <c r="R21" t="e">
        <f ca="1"/>
        <v>#NAME?</v>
      </c>
      <c r="S21" t="e">
        <f ca="1"/>
        <v>#NAME?</v>
      </c>
      <c r="T21" t="e">
        <f ca="1"/>
        <v>#NAME?</v>
      </c>
      <c r="U21" s="12" t="e">
        <f ca="1"/>
        <v>#NAME?</v>
      </c>
    </row>
    <row r="22" spans="1:23" x14ac:dyDescent="0.35">
      <c r="A22">
        <v>19</v>
      </c>
      <c r="B22" s="6">
        <v>2</v>
      </c>
      <c r="C22">
        <v>8</v>
      </c>
      <c r="D22">
        <v>2</v>
      </c>
      <c r="E22">
        <v>3</v>
      </c>
      <c r="F22">
        <v>5</v>
      </c>
      <c r="G22">
        <v>4</v>
      </c>
      <c r="H22">
        <v>6</v>
      </c>
      <c r="I22">
        <v>4</v>
      </c>
      <c r="J22" s="7">
        <v>9</v>
      </c>
      <c r="L22" t="str">
        <v>Friendly</v>
      </c>
      <c r="M22" s="13" t="e">
        <f ca="1"/>
        <v>#NAME?</v>
      </c>
      <c r="N22" s="14" t="e">
        <f ca="1"/>
        <v>#NAME?</v>
      </c>
      <c r="O22" s="14" t="e">
        <f ca="1"/>
        <v>#NAME?</v>
      </c>
      <c r="P22" s="14" t="e">
        <f ca="1"/>
        <v>#NAME?</v>
      </c>
      <c r="Q22" s="14" t="e">
        <f ca="1"/>
        <v>#NAME?</v>
      </c>
      <c r="R22" s="14" t="e">
        <f ca="1"/>
        <v>#NAME?</v>
      </c>
      <c r="S22" s="14" t="e">
        <f ca="1"/>
        <v>#NAME?</v>
      </c>
      <c r="T22" s="14" t="e">
        <f ca="1"/>
        <v>#NAME?</v>
      </c>
      <c r="U22" s="15" t="e">
        <f ca="1"/>
        <v>#NAME?</v>
      </c>
    </row>
    <row r="23" spans="1:23" x14ac:dyDescent="0.35">
      <c r="A23">
        <v>20</v>
      </c>
      <c r="B23" s="6">
        <v>3</v>
      </c>
      <c r="C23">
        <v>8</v>
      </c>
      <c r="D23">
        <v>6</v>
      </c>
      <c r="E23">
        <v>4</v>
      </c>
      <c r="F23">
        <v>9</v>
      </c>
      <c r="G23">
        <v>9</v>
      </c>
      <c r="H23">
        <v>8</v>
      </c>
      <c r="I23">
        <v>5</v>
      </c>
      <c r="J23" s="7">
        <v>7</v>
      </c>
      <c r="M23" t="e">
        <f ca="1">SUMSQ(M14:M22)-1</f>
        <v>#NAME?</v>
      </c>
      <c r="N23" t="e">
        <f t="shared" ref="N23:U23" ca="1" si="4">SUMSQ(N14:N22)-1</f>
        <v>#NAME?</v>
      </c>
      <c r="O23" t="e">
        <f t="shared" ca="1" si="4"/>
        <v>#NAME?</v>
      </c>
      <c r="P23" t="e">
        <f t="shared" ca="1" si="4"/>
        <v>#NAME?</v>
      </c>
      <c r="Q23" t="e">
        <f t="shared" ca="1" si="4"/>
        <v>#NAME?</v>
      </c>
      <c r="R23" t="e">
        <f t="shared" ca="1" si="4"/>
        <v>#NAME?</v>
      </c>
      <c r="S23" t="e">
        <f t="shared" ca="1" si="4"/>
        <v>#NAME?</v>
      </c>
      <c r="T23" t="e">
        <f t="shared" ca="1" si="4"/>
        <v>#NAME?</v>
      </c>
      <c r="U23" t="e">
        <f t="shared" ca="1" si="4"/>
        <v>#NAME?</v>
      </c>
      <c r="V23" t="e">
        <f ca="1">SUM(M23:U23)</f>
        <v>#NAME?</v>
      </c>
    </row>
    <row r="24" spans="1:23" x14ac:dyDescent="0.35">
      <c r="A24">
        <v>21</v>
      </c>
      <c r="B24" s="6">
        <v>5</v>
      </c>
      <c r="C24">
        <v>9</v>
      </c>
      <c r="D24">
        <v>3</v>
      </c>
      <c r="E24">
        <v>5</v>
      </c>
      <c r="F24">
        <v>6</v>
      </c>
      <c r="G24">
        <v>3</v>
      </c>
      <c r="H24">
        <v>3</v>
      </c>
      <c r="I24">
        <v>6</v>
      </c>
      <c r="J24" s="7">
        <v>8</v>
      </c>
    </row>
    <row r="25" spans="1:23" x14ac:dyDescent="0.35">
      <c r="A25">
        <v>22</v>
      </c>
      <c r="B25" s="6">
        <v>5</v>
      </c>
      <c r="C25">
        <v>8</v>
      </c>
      <c r="D25">
        <v>5</v>
      </c>
      <c r="E25">
        <v>3</v>
      </c>
      <c r="F25">
        <v>6</v>
      </c>
      <c r="G25">
        <v>4</v>
      </c>
      <c r="H25">
        <v>4</v>
      </c>
      <c r="I25">
        <v>3</v>
      </c>
      <c r="J25" s="7">
        <v>7</v>
      </c>
      <c r="L25" t="s">
        <v>17</v>
      </c>
    </row>
    <row r="26" spans="1:23" x14ac:dyDescent="0.35">
      <c r="A26">
        <v>23</v>
      </c>
      <c r="B26" s="6">
        <v>4</v>
      </c>
      <c r="C26">
        <v>9</v>
      </c>
      <c r="D26">
        <v>4</v>
      </c>
      <c r="E26">
        <v>3</v>
      </c>
      <c r="F26">
        <v>7</v>
      </c>
      <c r="G26">
        <v>7</v>
      </c>
      <c r="H26">
        <v>7</v>
      </c>
      <c r="I26">
        <v>5</v>
      </c>
      <c r="J26" s="7">
        <v>7</v>
      </c>
    </row>
    <row r="27" spans="1:23" x14ac:dyDescent="0.35">
      <c r="A27">
        <v>24</v>
      </c>
      <c r="B27" s="6">
        <v>4</v>
      </c>
      <c r="C27">
        <v>8</v>
      </c>
      <c r="D27">
        <v>3</v>
      </c>
      <c r="E27">
        <v>4</v>
      </c>
      <c r="F27">
        <v>6</v>
      </c>
      <c r="G27">
        <v>5</v>
      </c>
      <c r="H27">
        <v>7</v>
      </c>
      <c r="I27">
        <v>4</v>
      </c>
      <c r="J27" s="7">
        <v>8</v>
      </c>
      <c r="M27" t="str">
        <f t="array" ref="M27:U27">B3:J3</f>
        <v>Expect</v>
      </c>
      <c r="N27" t="str">
        <v>Entertain</v>
      </c>
      <c r="O27" t="str">
        <v>Comm</v>
      </c>
      <c r="P27" t="str">
        <v>Expert</v>
      </c>
      <c r="Q27" t="str">
        <v>Motivate</v>
      </c>
      <c r="R27" t="str">
        <v>Caring</v>
      </c>
      <c r="S27" t="str">
        <v>Charisma</v>
      </c>
      <c r="T27" t="str">
        <v>Passion</v>
      </c>
      <c r="U27" t="str">
        <v>Friendly</v>
      </c>
      <c r="W27" t="s">
        <v>18</v>
      </c>
    </row>
    <row r="28" spans="1:23" x14ac:dyDescent="0.35">
      <c r="A28">
        <v>25</v>
      </c>
      <c r="B28" s="6">
        <v>2</v>
      </c>
      <c r="C28">
        <v>8</v>
      </c>
      <c r="D28">
        <v>2</v>
      </c>
      <c r="E28">
        <v>5</v>
      </c>
      <c r="F28">
        <v>6</v>
      </c>
      <c r="G28">
        <v>8</v>
      </c>
      <c r="H28">
        <v>4</v>
      </c>
      <c r="I28">
        <v>5</v>
      </c>
      <c r="J28" s="7">
        <v>8</v>
      </c>
      <c r="L28" t="str">
        <f t="array" ref="L28:L36">TRANSPOSE(B3:J3)</f>
        <v>Expect</v>
      </c>
      <c r="M28" s="39" t="e">
        <f t="array" aca="1" ref="M28:U36" ca="1">MINVERSE(M14:U22)</f>
        <v>#NAME?</v>
      </c>
      <c r="N28" s="40" t="e">
        <f ca="1"/>
        <v>#NAME?</v>
      </c>
      <c r="O28" s="40" t="e">
        <f ca="1"/>
        <v>#NAME?</v>
      </c>
      <c r="P28" s="40" t="e">
        <f ca="1"/>
        <v>#NAME?</v>
      </c>
      <c r="Q28" s="40" t="e">
        <f ca="1"/>
        <v>#NAME?</v>
      </c>
      <c r="R28" s="40" t="e">
        <f ca="1"/>
        <v>#NAME?</v>
      </c>
      <c r="S28" s="40" t="e">
        <f ca="1"/>
        <v>#NAME?</v>
      </c>
      <c r="T28" s="40" t="e">
        <f ca="1"/>
        <v>#NAME?</v>
      </c>
      <c r="U28" s="41" t="e">
        <f ca="1"/>
        <v>#NAME?</v>
      </c>
      <c r="W28" s="42" t="e">
        <f t="array" aca="1" ref="W28:W36" ca="1">SQRT(DIAG(M28:U36))</f>
        <v>#NAME?</v>
      </c>
    </row>
    <row r="29" spans="1:23" x14ac:dyDescent="0.35">
      <c r="A29">
        <v>26</v>
      </c>
      <c r="B29" s="6">
        <v>4</v>
      </c>
      <c r="C29">
        <v>8</v>
      </c>
      <c r="D29">
        <v>6</v>
      </c>
      <c r="E29">
        <v>5</v>
      </c>
      <c r="F29">
        <v>8</v>
      </c>
      <c r="G29">
        <v>7</v>
      </c>
      <c r="H29">
        <v>9</v>
      </c>
      <c r="I29">
        <v>6</v>
      </c>
      <c r="J29" s="7">
        <v>7</v>
      </c>
      <c r="L29" t="str">
        <v>Entertain</v>
      </c>
      <c r="M29" s="11" t="e">
        <f ca="1"/>
        <v>#NAME?</v>
      </c>
      <c r="N29" t="e">
        <f ca="1"/>
        <v>#NAME?</v>
      </c>
      <c r="O29" t="e">
        <f ca="1"/>
        <v>#NAME?</v>
      </c>
      <c r="P29" t="e">
        <f ca="1"/>
        <v>#NAME?</v>
      </c>
      <c r="Q29" t="e">
        <f ca="1"/>
        <v>#NAME?</v>
      </c>
      <c r="R29" t="e">
        <f ca="1"/>
        <v>#NAME?</v>
      </c>
      <c r="S29" t="e">
        <f ca="1"/>
        <v>#NAME?</v>
      </c>
      <c r="T29" t="e">
        <f ca="1"/>
        <v>#NAME?</v>
      </c>
      <c r="U29" s="12" t="e">
        <f ca="1"/>
        <v>#NAME?</v>
      </c>
      <c r="W29" s="17" t="e">
        <f ca="1"/>
        <v>#NAME?</v>
      </c>
    </row>
    <row r="30" spans="1:23" x14ac:dyDescent="0.35">
      <c r="A30">
        <v>27</v>
      </c>
      <c r="B30" s="6">
        <v>2</v>
      </c>
      <c r="C30">
        <v>8</v>
      </c>
      <c r="D30">
        <v>3</v>
      </c>
      <c r="E30">
        <v>3</v>
      </c>
      <c r="F30">
        <v>7</v>
      </c>
      <c r="G30">
        <v>5</v>
      </c>
      <c r="H30">
        <v>5</v>
      </c>
      <c r="I30">
        <v>5</v>
      </c>
      <c r="J30" s="7">
        <v>7</v>
      </c>
      <c r="L30" t="str">
        <v>Comm</v>
      </c>
      <c r="M30" s="11" t="e">
        <f ca="1"/>
        <v>#NAME?</v>
      </c>
      <c r="N30" t="e">
        <f ca="1"/>
        <v>#NAME?</v>
      </c>
      <c r="O30" t="e">
        <f ca="1"/>
        <v>#NAME?</v>
      </c>
      <c r="P30" t="e">
        <f ca="1"/>
        <v>#NAME?</v>
      </c>
      <c r="Q30" t="e">
        <f ca="1"/>
        <v>#NAME?</v>
      </c>
      <c r="R30" t="e">
        <f ca="1"/>
        <v>#NAME?</v>
      </c>
      <c r="S30" t="e">
        <f ca="1"/>
        <v>#NAME?</v>
      </c>
      <c r="T30" t="e">
        <f ca="1"/>
        <v>#NAME?</v>
      </c>
      <c r="U30" s="12" t="e">
        <f ca="1"/>
        <v>#NAME?</v>
      </c>
      <c r="W30" s="17" t="e">
        <f ca="1"/>
        <v>#NAME?</v>
      </c>
    </row>
    <row r="31" spans="1:23" x14ac:dyDescent="0.35">
      <c r="A31">
        <v>28</v>
      </c>
      <c r="B31" s="6">
        <v>2</v>
      </c>
      <c r="C31">
        <v>8</v>
      </c>
      <c r="D31">
        <v>1</v>
      </c>
      <c r="E31">
        <v>5</v>
      </c>
      <c r="F31">
        <v>6</v>
      </c>
      <c r="G31">
        <v>8</v>
      </c>
      <c r="H31">
        <v>7</v>
      </c>
      <c r="I31">
        <v>4</v>
      </c>
      <c r="J31" s="7">
        <v>8</v>
      </c>
      <c r="L31" t="str">
        <v>Expert</v>
      </c>
      <c r="M31" s="11" t="e">
        <f ca="1"/>
        <v>#NAME?</v>
      </c>
      <c r="N31" t="e">
        <f ca="1"/>
        <v>#NAME?</v>
      </c>
      <c r="O31" t="e">
        <f ca="1"/>
        <v>#NAME?</v>
      </c>
      <c r="P31" t="e">
        <f ca="1"/>
        <v>#NAME?</v>
      </c>
      <c r="Q31" t="e">
        <f ca="1"/>
        <v>#NAME?</v>
      </c>
      <c r="R31" t="e">
        <f ca="1"/>
        <v>#NAME?</v>
      </c>
      <c r="S31" t="e">
        <f ca="1"/>
        <v>#NAME?</v>
      </c>
      <c r="T31" t="e">
        <f ca="1"/>
        <v>#NAME?</v>
      </c>
      <c r="U31" s="12" t="e">
        <f ca="1"/>
        <v>#NAME?</v>
      </c>
      <c r="W31" s="17" t="e">
        <f ca="1"/>
        <v>#NAME?</v>
      </c>
    </row>
    <row r="32" spans="1:23" x14ac:dyDescent="0.35">
      <c r="A32">
        <v>29</v>
      </c>
      <c r="B32" s="6">
        <v>5</v>
      </c>
      <c r="C32">
        <v>8</v>
      </c>
      <c r="D32">
        <v>3</v>
      </c>
      <c r="E32">
        <v>4</v>
      </c>
      <c r="F32">
        <v>7</v>
      </c>
      <c r="G32">
        <v>7</v>
      </c>
      <c r="H32">
        <v>1</v>
      </c>
      <c r="I32">
        <v>5</v>
      </c>
      <c r="J32" s="7">
        <v>7</v>
      </c>
      <c r="L32" t="str">
        <v>Motivate</v>
      </c>
      <c r="M32" s="11" t="e">
        <f ca="1"/>
        <v>#NAME?</v>
      </c>
      <c r="N32" t="e">
        <f ca="1"/>
        <v>#NAME?</v>
      </c>
      <c r="O32" t="e">
        <f ca="1"/>
        <v>#NAME?</v>
      </c>
      <c r="P32" t="e">
        <f ca="1"/>
        <v>#NAME?</v>
      </c>
      <c r="Q32" t="e">
        <f ca="1"/>
        <v>#NAME?</v>
      </c>
      <c r="R32" t="e">
        <f ca="1"/>
        <v>#NAME?</v>
      </c>
      <c r="S32" t="e">
        <f ca="1"/>
        <v>#NAME?</v>
      </c>
      <c r="T32" t="e">
        <f ca="1"/>
        <v>#NAME?</v>
      </c>
      <c r="U32" s="12" t="e">
        <f ca="1"/>
        <v>#NAME?</v>
      </c>
      <c r="W32" s="17" t="e">
        <f ca="1"/>
        <v>#NAME?</v>
      </c>
    </row>
    <row r="33" spans="1:23" x14ac:dyDescent="0.35">
      <c r="A33">
        <v>30</v>
      </c>
      <c r="B33" s="6">
        <v>2</v>
      </c>
      <c r="C33">
        <v>8</v>
      </c>
      <c r="D33">
        <v>2</v>
      </c>
      <c r="E33">
        <v>4</v>
      </c>
      <c r="F33">
        <v>6</v>
      </c>
      <c r="G33">
        <v>5</v>
      </c>
      <c r="H33">
        <v>5</v>
      </c>
      <c r="I33">
        <v>5</v>
      </c>
      <c r="J33" s="7">
        <v>8</v>
      </c>
      <c r="L33" t="str">
        <v>Caring</v>
      </c>
      <c r="M33" s="11" t="e">
        <f ca="1"/>
        <v>#NAME?</v>
      </c>
      <c r="N33" t="e">
        <f ca="1"/>
        <v>#NAME?</v>
      </c>
      <c r="O33" t="e">
        <f ca="1"/>
        <v>#NAME?</v>
      </c>
      <c r="P33" t="e">
        <f ca="1"/>
        <v>#NAME?</v>
      </c>
      <c r="Q33" t="e">
        <f ca="1"/>
        <v>#NAME?</v>
      </c>
      <c r="R33" t="e">
        <f ca="1"/>
        <v>#NAME?</v>
      </c>
      <c r="S33" t="e">
        <f ca="1"/>
        <v>#NAME?</v>
      </c>
      <c r="T33" t="e">
        <f ca="1"/>
        <v>#NAME?</v>
      </c>
      <c r="U33" s="12" t="e">
        <f ca="1"/>
        <v>#NAME?</v>
      </c>
      <c r="W33" s="17" t="e">
        <f ca="1"/>
        <v>#NAME?</v>
      </c>
    </row>
    <row r="34" spans="1:23" x14ac:dyDescent="0.35">
      <c r="A34">
        <v>31</v>
      </c>
      <c r="B34" s="6">
        <v>6</v>
      </c>
      <c r="C34">
        <v>8</v>
      </c>
      <c r="D34">
        <v>3</v>
      </c>
      <c r="E34">
        <v>1</v>
      </c>
      <c r="F34">
        <v>6</v>
      </c>
      <c r="G34">
        <v>8</v>
      </c>
      <c r="H34">
        <v>4</v>
      </c>
      <c r="I34">
        <v>4</v>
      </c>
      <c r="J34" s="7">
        <v>6</v>
      </c>
      <c r="L34" t="str">
        <v>Charisma</v>
      </c>
      <c r="M34" s="11" t="e">
        <f ca="1"/>
        <v>#NAME?</v>
      </c>
      <c r="N34" t="e">
        <f ca="1"/>
        <v>#NAME?</v>
      </c>
      <c r="O34" t="e">
        <f ca="1"/>
        <v>#NAME?</v>
      </c>
      <c r="P34" t="e">
        <f ca="1"/>
        <v>#NAME?</v>
      </c>
      <c r="Q34" t="e">
        <f ca="1"/>
        <v>#NAME?</v>
      </c>
      <c r="R34" t="e">
        <f ca="1"/>
        <v>#NAME?</v>
      </c>
      <c r="S34" t="e">
        <f ca="1"/>
        <v>#NAME?</v>
      </c>
      <c r="T34" t="e">
        <f ca="1"/>
        <v>#NAME?</v>
      </c>
      <c r="U34" s="12" t="e">
        <f ca="1"/>
        <v>#NAME?</v>
      </c>
      <c r="W34" s="17" t="e">
        <f ca="1"/>
        <v>#NAME?</v>
      </c>
    </row>
    <row r="35" spans="1:23" x14ac:dyDescent="0.35">
      <c r="A35">
        <v>32</v>
      </c>
      <c r="B35" s="6">
        <v>2</v>
      </c>
      <c r="C35">
        <v>8</v>
      </c>
      <c r="D35">
        <v>1</v>
      </c>
      <c r="E35">
        <v>3</v>
      </c>
      <c r="F35">
        <v>7</v>
      </c>
      <c r="G35">
        <v>7</v>
      </c>
      <c r="H35">
        <v>4</v>
      </c>
      <c r="I35">
        <v>6</v>
      </c>
      <c r="J35" s="7">
        <v>7</v>
      </c>
      <c r="L35" t="str">
        <v>Passion</v>
      </c>
      <c r="M35" s="11" t="e">
        <f ca="1"/>
        <v>#NAME?</v>
      </c>
      <c r="N35" t="e">
        <f ca="1"/>
        <v>#NAME?</v>
      </c>
      <c r="O35" t="e">
        <f ca="1"/>
        <v>#NAME?</v>
      </c>
      <c r="P35" t="e">
        <f ca="1"/>
        <v>#NAME?</v>
      </c>
      <c r="Q35" t="e">
        <f ca="1"/>
        <v>#NAME?</v>
      </c>
      <c r="R35" t="e">
        <f ca="1"/>
        <v>#NAME?</v>
      </c>
      <c r="S35" t="e">
        <f ca="1"/>
        <v>#NAME?</v>
      </c>
      <c r="T35" t="e">
        <f ca="1"/>
        <v>#NAME?</v>
      </c>
      <c r="U35" s="12" t="e">
        <f ca="1"/>
        <v>#NAME?</v>
      </c>
      <c r="W35" s="17" t="e">
        <f ca="1"/>
        <v>#NAME?</v>
      </c>
    </row>
    <row r="36" spans="1:23" x14ac:dyDescent="0.35">
      <c r="A36">
        <v>33</v>
      </c>
      <c r="B36" s="6">
        <v>4</v>
      </c>
      <c r="C36">
        <v>8</v>
      </c>
      <c r="D36">
        <v>2</v>
      </c>
      <c r="E36">
        <v>4</v>
      </c>
      <c r="F36">
        <v>6</v>
      </c>
      <c r="G36">
        <v>6</v>
      </c>
      <c r="H36">
        <v>1</v>
      </c>
      <c r="I36">
        <v>4</v>
      </c>
      <c r="J36" s="7">
        <v>6</v>
      </c>
      <c r="L36" t="str">
        <v>Friendly</v>
      </c>
      <c r="M36" s="13" t="e">
        <f ca="1"/>
        <v>#NAME?</v>
      </c>
      <c r="N36" s="14" t="e">
        <f ca="1"/>
        <v>#NAME?</v>
      </c>
      <c r="O36" s="14" t="e">
        <f ca="1"/>
        <v>#NAME?</v>
      </c>
      <c r="P36" s="14" t="e">
        <f ca="1"/>
        <v>#NAME?</v>
      </c>
      <c r="Q36" s="14" t="e">
        <f ca="1"/>
        <v>#NAME?</v>
      </c>
      <c r="R36" s="14" t="e">
        <f ca="1"/>
        <v>#NAME?</v>
      </c>
      <c r="S36" s="14" t="e">
        <f ca="1"/>
        <v>#NAME?</v>
      </c>
      <c r="T36" s="14" t="e">
        <f ca="1"/>
        <v>#NAME?</v>
      </c>
      <c r="U36" s="15" t="e">
        <f ca="1"/>
        <v>#NAME?</v>
      </c>
      <c r="W36" s="18" t="e">
        <f ca="1"/>
        <v>#NAME?</v>
      </c>
    </row>
    <row r="37" spans="1:23" x14ac:dyDescent="0.35">
      <c r="A37">
        <v>34</v>
      </c>
      <c r="B37" s="6">
        <v>3</v>
      </c>
      <c r="C37">
        <v>9</v>
      </c>
      <c r="D37">
        <v>6</v>
      </c>
      <c r="E37">
        <v>3</v>
      </c>
      <c r="F37">
        <v>6</v>
      </c>
      <c r="G37">
        <v>5</v>
      </c>
      <c r="H37">
        <v>9</v>
      </c>
      <c r="I37">
        <v>5</v>
      </c>
      <c r="J37" s="7">
        <v>8</v>
      </c>
    </row>
    <row r="38" spans="1:23" x14ac:dyDescent="0.35">
      <c r="A38">
        <v>35</v>
      </c>
      <c r="B38" s="6">
        <v>2</v>
      </c>
      <c r="C38">
        <v>8</v>
      </c>
      <c r="D38">
        <v>2</v>
      </c>
      <c r="E38">
        <v>3</v>
      </c>
      <c r="F38">
        <v>8</v>
      </c>
      <c r="G38">
        <v>9</v>
      </c>
      <c r="H38">
        <v>3</v>
      </c>
      <c r="I38">
        <v>5</v>
      </c>
      <c r="J38" s="7">
        <v>7</v>
      </c>
      <c r="L38" t="s">
        <v>19</v>
      </c>
    </row>
    <row r="39" spans="1:23" x14ac:dyDescent="0.35">
      <c r="A39">
        <v>36</v>
      </c>
      <c r="B39" s="6">
        <v>2</v>
      </c>
      <c r="C39">
        <v>8</v>
      </c>
      <c r="D39">
        <v>2</v>
      </c>
      <c r="E39">
        <v>3</v>
      </c>
      <c r="F39">
        <v>6</v>
      </c>
      <c r="G39">
        <v>5</v>
      </c>
      <c r="H39">
        <v>3</v>
      </c>
      <c r="I39">
        <v>5</v>
      </c>
      <c r="J39" s="7">
        <v>7</v>
      </c>
    </row>
    <row r="40" spans="1:23" x14ac:dyDescent="0.35">
      <c r="A40">
        <v>37</v>
      </c>
      <c r="B40" s="6">
        <v>2</v>
      </c>
      <c r="C40">
        <v>8</v>
      </c>
      <c r="D40">
        <v>4</v>
      </c>
      <c r="E40">
        <v>2</v>
      </c>
      <c r="F40">
        <v>7</v>
      </c>
      <c r="G40">
        <v>7</v>
      </c>
      <c r="H40">
        <v>5</v>
      </c>
      <c r="I40">
        <v>5</v>
      </c>
      <c r="J40" s="7">
        <v>7</v>
      </c>
      <c r="M40" t="str">
        <f t="array" ref="M40:U40">B3:J3</f>
        <v>Expect</v>
      </c>
      <c r="N40" t="str">
        <v>Entertain</v>
      </c>
      <c r="O40" t="str">
        <v>Comm</v>
      </c>
      <c r="P40" t="str">
        <v>Expert</v>
      </c>
      <c r="Q40" t="str">
        <v>Motivate</v>
      </c>
      <c r="R40" t="str">
        <v>Caring</v>
      </c>
      <c r="S40" t="str">
        <v>Charisma</v>
      </c>
      <c r="T40" t="str">
        <v>Passion</v>
      </c>
      <c r="U40" t="str">
        <v>Friendly</v>
      </c>
    </row>
    <row r="41" spans="1:23" x14ac:dyDescent="0.35">
      <c r="A41">
        <v>38</v>
      </c>
      <c r="B41" s="6">
        <v>5</v>
      </c>
      <c r="C41">
        <v>8</v>
      </c>
      <c r="D41">
        <v>5</v>
      </c>
      <c r="E41">
        <v>4</v>
      </c>
      <c r="F41">
        <v>7</v>
      </c>
      <c r="G41">
        <v>7</v>
      </c>
      <c r="H41">
        <v>7</v>
      </c>
      <c r="I41">
        <v>4</v>
      </c>
      <c r="J41" s="7">
        <v>7</v>
      </c>
      <c r="L41" t="str">
        <f t="array" ref="L41:L49">TRANSPOSE(B3:J3)</f>
        <v>Expect</v>
      </c>
      <c r="M41" s="39" t="e">
        <f t="array" aca="1" ref="M41:U49" ca="1">-M28:U36/MMULT(W28:W36,TRANSPOSE(W28:W36))+2*Identity()</f>
        <v>#NAME?</v>
      </c>
      <c r="N41" s="40" t="e">
        <f ca="1"/>
        <v>#NAME?</v>
      </c>
      <c r="O41" s="40" t="e">
        <f ca="1"/>
        <v>#NAME?</v>
      </c>
      <c r="P41" s="40" t="e">
        <f ca="1"/>
        <v>#NAME?</v>
      </c>
      <c r="Q41" s="40" t="e">
        <f ca="1"/>
        <v>#NAME?</v>
      </c>
      <c r="R41" s="40" t="e">
        <f ca="1"/>
        <v>#NAME?</v>
      </c>
      <c r="S41" s="40" t="e">
        <f ca="1"/>
        <v>#NAME?</v>
      </c>
      <c r="T41" s="40" t="e">
        <f ca="1"/>
        <v>#NAME?</v>
      </c>
      <c r="U41" s="41" t="e">
        <f ca="1"/>
        <v>#NAME?</v>
      </c>
    </row>
    <row r="42" spans="1:23" x14ac:dyDescent="0.35">
      <c r="A42">
        <v>39</v>
      </c>
      <c r="B42" s="6">
        <v>1</v>
      </c>
      <c r="C42">
        <v>8</v>
      </c>
      <c r="D42">
        <v>3</v>
      </c>
      <c r="E42">
        <v>2</v>
      </c>
      <c r="F42">
        <v>7</v>
      </c>
      <c r="G42">
        <v>8</v>
      </c>
      <c r="H42">
        <v>4</v>
      </c>
      <c r="I42">
        <v>5</v>
      </c>
      <c r="J42" s="7">
        <v>8</v>
      </c>
      <c r="L42" t="str">
        <v>Entertain</v>
      </c>
      <c r="M42" s="11" t="e">
        <f ca="1"/>
        <v>#NAME?</v>
      </c>
      <c r="N42" t="e">
        <f ca="1"/>
        <v>#NAME?</v>
      </c>
      <c r="O42" t="e">
        <f ca="1"/>
        <v>#NAME?</v>
      </c>
      <c r="P42" t="e">
        <f ca="1"/>
        <v>#NAME?</v>
      </c>
      <c r="Q42" t="e">
        <f ca="1"/>
        <v>#NAME?</v>
      </c>
      <c r="R42" t="e">
        <f ca="1"/>
        <v>#NAME?</v>
      </c>
      <c r="S42" t="e">
        <f ca="1"/>
        <v>#NAME?</v>
      </c>
      <c r="T42" t="e">
        <f ca="1"/>
        <v>#NAME?</v>
      </c>
      <c r="U42" s="12" t="e">
        <f ca="1"/>
        <v>#NAME?</v>
      </c>
    </row>
    <row r="43" spans="1:23" x14ac:dyDescent="0.35">
      <c r="A43">
        <v>40</v>
      </c>
      <c r="B43" s="6">
        <v>6</v>
      </c>
      <c r="C43">
        <v>8</v>
      </c>
      <c r="D43">
        <v>3</v>
      </c>
      <c r="E43">
        <v>3</v>
      </c>
      <c r="F43">
        <v>4</v>
      </c>
      <c r="G43">
        <v>6</v>
      </c>
      <c r="H43">
        <v>5</v>
      </c>
      <c r="I43">
        <v>5</v>
      </c>
      <c r="J43" s="7">
        <v>7</v>
      </c>
      <c r="L43" t="str">
        <v>Comm</v>
      </c>
      <c r="M43" s="11" t="e">
        <f ca="1"/>
        <v>#NAME?</v>
      </c>
      <c r="N43" t="e">
        <f ca="1"/>
        <v>#NAME?</v>
      </c>
      <c r="O43" t="e">
        <f ca="1"/>
        <v>#NAME?</v>
      </c>
      <c r="P43" t="e">
        <f ca="1"/>
        <v>#NAME?</v>
      </c>
      <c r="Q43" t="e">
        <f ca="1"/>
        <v>#NAME?</v>
      </c>
      <c r="R43" t="e">
        <f ca="1"/>
        <v>#NAME?</v>
      </c>
      <c r="S43" t="e">
        <f ca="1"/>
        <v>#NAME?</v>
      </c>
      <c r="T43" t="e">
        <f ca="1"/>
        <v>#NAME?</v>
      </c>
      <c r="U43" s="12" t="e">
        <f ca="1"/>
        <v>#NAME?</v>
      </c>
    </row>
    <row r="44" spans="1:23" x14ac:dyDescent="0.35">
      <c r="A44">
        <v>41</v>
      </c>
      <c r="B44" s="6">
        <v>4</v>
      </c>
      <c r="C44">
        <v>8</v>
      </c>
      <c r="D44">
        <v>3</v>
      </c>
      <c r="E44">
        <v>3</v>
      </c>
      <c r="F44">
        <v>9</v>
      </c>
      <c r="G44">
        <v>6</v>
      </c>
      <c r="H44">
        <v>4</v>
      </c>
      <c r="I44">
        <v>4</v>
      </c>
      <c r="J44" s="7">
        <v>7</v>
      </c>
      <c r="L44" t="str">
        <v>Expert</v>
      </c>
      <c r="M44" s="11" t="e">
        <f ca="1"/>
        <v>#NAME?</v>
      </c>
      <c r="N44" t="e">
        <f ca="1"/>
        <v>#NAME?</v>
      </c>
      <c r="O44" t="e">
        <f ca="1"/>
        <v>#NAME?</v>
      </c>
      <c r="P44" t="e">
        <f ca="1"/>
        <v>#NAME?</v>
      </c>
      <c r="Q44" t="e">
        <f ca="1"/>
        <v>#NAME?</v>
      </c>
      <c r="R44" t="e">
        <f ca="1"/>
        <v>#NAME?</v>
      </c>
      <c r="S44" t="e">
        <f ca="1"/>
        <v>#NAME?</v>
      </c>
      <c r="T44" t="e">
        <f ca="1"/>
        <v>#NAME?</v>
      </c>
      <c r="U44" s="12" t="e">
        <f ca="1"/>
        <v>#NAME?</v>
      </c>
    </row>
    <row r="45" spans="1:23" x14ac:dyDescent="0.35">
      <c r="A45">
        <v>42</v>
      </c>
      <c r="B45" s="6">
        <v>4</v>
      </c>
      <c r="C45">
        <v>8</v>
      </c>
      <c r="D45">
        <v>2</v>
      </c>
      <c r="E45">
        <v>3</v>
      </c>
      <c r="F45">
        <v>8</v>
      </c>
      <c r="G45">
        <v>5</v>
      </c>
      <c r="H45">
        <v>5</v>
      </c>
      <c r="I45">
        <v>5</v>
      </c>
      <c r="J45" s="7">
        <v>7</v>
      </c>
      <c r="L45" t="str">
        <v>Motivate</v>
      </c>
      <c r="M45" s="11" t="e">
        <f ca="1"/>
        <v>#NAME?</v>
      </c>
      <c r="N45" t="e">
        <f ca="1"/>
        <v>#NAME?</v>
      </c>
      <c r="O45" t="e">
        <f ca="1"/>
        <v>#NAME?</v>
      </c>
      <c r="P45" t="e">
        <f ca="1"/>
        <v>#NAME?</v>
      </c>
      <c r="Q45" t="e">
        <f ca="1"/>
        <v>#NAME?</v>
      </c>
      <c r="R45" t="e">
        <f ca="1"/>
        <v>#NAME?</v>
      </c>
      <c r="S45" t="e">
        <f ca="1"/>
        <v>#NAME?</v>
      </c>
      <c r="T45" t="e">
        <f ca="1"/>
        <v>#NAME?</v>
      </c>
      <c r="U45" s="12" t="e">
        <f ca="1"/>
        <v>#NAME?</v>
      </c>
    </row>
    <row r="46" spans="1:23" x14ac:dyDescent="0.35">
      <c r="A46">
        <v>43</v>
      </c>
      <c r="B46" s="6">
        <v>3</v>
      </c>
      <c r="C46">
        <v>9</v>
      </c>
      <c r="D46">
        <v>7</v>
      </c>
      <c r="E46">
        <v>4</v>
      </c>
      <c r="F46">
        <v>8</v>
      </c>
      <c r="G46">
        <v>6</v>
      </c>
      <c r="H46">
        <v>10</v>
      </c>
      <c r="I46">
        <v>6</v>
      </c>
      <c r="J46" s="7">
        <v>8</v>
      </c>
      <c r="L46" t="str">
        <v>Caring</v>
      </c>
      <c r="M46" s="11" t="e">
        <f ca="1"/>
        <v>#NAME?</v>
      </c>
      <c r="N46" t="e">
        <f ca="1"/>
        <v>#NAME?</v>
      </c>
      <c r="O46" t="e">
        <f ca="1"/>
        <v>#NAME?</v>
      </c>
      <c r="P46" t="e">
        <f ca="1"/>
        <v>#NAME?</v>
      </c>
      <c r="Q46" t="e">
        <f ca="1"/>
        <v>#NAME?</v>
      </c>
      <c r="R46" t="e">
        <f ca="1"/>
        <v>#NAME?</v>
      </c>
      <c r="S46" t="e">
        <f ca="1"/>
        <v>#NAME?</v>
      </c>
      <c r="T46" t="e">
        <f ca="1"/>
        <v>#NAME?</v>
      </c>
      <c r="U46" s="12" t="e">
        <f ca="1"/>
        <v>#NAME?</v>
      </c>
    </row>
    <row r="47" spans="1:23" x14ac:dyDescent="0.35">
      <c r="A47">
        <v>44</v>
      </c>
      <c r="B47" s="6">
        <v>2</v>
      </c>
      <c r="C47">
        <v>9</v>
      </c>
      <c r="D47">
        <v>3</v>
      </c>
      <c r="E47">
        <v>4</v>
      </c>
      <c r="F47">
        <v>8</v>
      </c>
      <c r="G47">
        <v>8</v>
      </c>
      <c r="H47">
        <v>6</v>
      </c>
      <c r="I47">
        <v>7</v>
      </c>
      <c r="J47" s="7">
        <v>8</v>
      </c>
      <c r="L47" t="str">
        <v>Charisma</v>
      </c>
      <c r="M47" s="11" t="e">
        <f ca="1"/>
        <v>#NAME?</v>
      </c>
      <c r="N47" t="e">
        <f ca="1"/>
        <v>#NAME?</v>
      </c>
      <c r="O47" t="e">
        <f ca="1"/>
        <v>#NAME?</v>
      </c>
      <c r="P47" t="e">
        <f ca="1"/>
        <v>#NAME?</v>
      </c>
      <c r="Q47" t="e">
        <f ca="1"/>
        <v>#NAME?</v>
      </c>
      <c r="R47" t="e">
        <f ca="1"/>
        <v>#NAME?</v>
      </c>
      <c r="S47" t="e">
        <f ca="1"/>
        <v>#NAME?</v>
      </c>
      <c r="T47" t="e">
        <f ca="1"/>
        <v>#NAME?</v>
      </c>
      <c r="U47" s="12" t="e">
        <f ca="1"/>
        <v>#NAME?</v>
      </c>
    </row>
    <row r="48" spans="1:23" x14ac:dyDescent="0.35">
      <c r="A48">
        <v>45</v>
      </c>
      <c r="B48" s="6">
        <v>5</v>
      </c>
      <c r="C48">
        <v>8</v>
      </c>
      <c r="D48">
        <v>1</v>
      </c>
      <c r="E48">
        <v>4</v>
      </c>
      <c r="F48">
        <v>7</v>
      </c>
      <c r="G48">
        <v>7</v>
      </c>
      <c r="H48">
        <v>1</v>
      </c>
      <c r="I48">
        <v>4</v>
      </c>
      <c r="J48" s="7">
        <v>8</v>
      </c>
      <c r="L48" t="str">
        <v>Passion</v>
      </c>
      <c r="M48" s="11" t="e">
        <f ca="1"/>
        <v>#NAME?</v>
      </c>
      <c r="N48" t="e">
        <f ca="1"/>
        <v>#NAME?</v>
      </c>
      <c r="O48" t="e">
        <f ca="1"/>
        <v>#NAME?</v>
      </c>
      <c r="P48" t="e">
        <f ca="1"/>
        <v>#NAME?</v>
      </c>
      <c r="Q48" t="e">
        <f ca="1"/>
        <v>#NAME?</v>
      </c>
      <c r="R48" t="e">
        <f ca="1"/>
        <v>#NAME?</v>
      </c>
      <c r="S48" t="e">
        <f ca="1"/>
        <v>#NAME?</v>
      </c>
      <c r="T48" t="e">
        <f ca="1"/>
        <v>#NAME?</v>
      </c>
      <c r="U48" s="12" t="e">
        <f ca="1"/>
        <v>#NAME?</v>
      </c>
    </row>
    <row r="49" spans="1:22" x14ac:dyDescent="0.35">
      <c r="A49">
        <v>46</v>
      </c>
      <c r="B49" s="6">
        <v>5</v>
      </c>
      <c r="C49">
        <v>8</v>
      </c>
      <c r="D49">
        <v>2</v>
      </c>
      <c r="E49">
        <v>3</v>
      </c>
      <c r="F49">
        <v>6</v>
      </c>
      <c r="G49">
        <v>7</v>
      </c>
      <c r="H49">
        <v>4</v>
      </c>
      <c r="I49">
        <v>4</v>
      </c>
      <c r="J49" s="7">
        <v>8</v>
      </c>
      <c r="L49" t="str">
        <v>Friendly</v>
      </c>
      <c r="M49" s="13" t="e">
        <f ca="1"/>
        <v>#NAME?</v>
      </c>
      <c r="N49" s="14" t="e">
        <f ca="1"/>
        <v>#NAME?</v>
      </c>
      <c r="O49" s="14" t="e">
        <f ca="1"/>
        <v>#NAME?</v>
      </c>
      <c r="P49" s="14" t="e">
        <f ca="1"/>
        <v>#NAME?</v>
      </c>
      <c r="Q49" s="14" t="e">
        <f ca="1"/>
        <v>#NAME?</v>
      </c>
      <c r="R49" s="14" t="e">
        <f ca="1"/>
        <v>#NAME?</v>
      </c>
      <c r="S49" s="14" t="e">
        <f ca="1"/>
        <v>#NAME?</v>
      </c>
      <c r="T49" s="14" t="e">
        <f ca="1"/>
        <v>#NAME?</v>
      </c>
      <c r="U49" s="15" t="e">
        <f ca="1"/>
        <v>#NAME?</v>
      </c>
    </row>
    <row r="50" spans="1:22" x14ac:dyDescent="0.35">
      <c r="A50">
        <v>47</v>
      </c>
      <c r="B50" s="6">
        <v>3</v>
      </c>
      <c r="C50">
        <v>8</v>
      </c>
      <c r="D50">
        <v>1</v>
      </c>
      <c r="E50">
        <v>3</v>
      </c>
      <c r="F50">
        <v>5</v>
      </c>
      <c r="G50">
        <v>5</v>
      </c>
      <c r="H50">
        <v>1</v>
      </c>
      <c r="I50">
        <v>5</v>
      </c>
      <c r="J50" s="7">
        <v>7</v>
      </c>
      <c r="M50" t="e">
        <f ca="1">SUMSQ(M41:M49)-1</f>
        <v>#NAME?</v>
      </c>
      <c r="N50" t="e">
        <f t="shared" ref="N50:U50" ca="1" si="5">SUMSQ(N41:N49)-1</f>
        <v>#NAME?</v>
      </c>
      <c r="O50" t="e">
        <f t="shared" ca="1" si="5"/>
        <v>#NAME?</v>
      </c>
      <c r="P50" t="e">
        <f t="shared" ca="1" si="5"/>
        <v>#NAME?</v>
      </c>
      <c r="Q50" t="e">
        <f t="shared" ca="1" si="5"/>
        <v>#NAME?</v>
      </c>
      <c r="R50" t="e">
        <f t="shared" ca="1" si="5"/>
        <v>#NAME?</v>
      </c>
      <c r="S50" t="e">
        <f t="shared" ca="1" si="5"/>
        <v>#NAME?</v>
      </c>
      <c r="T50" t="e">
        <f t="shared" ca="1" si="5"/>
        <v>#NAME?</v>
      </c>
      <c r="U50" t="e">
        <f t="shared" ca="1" si="5"/>
        <v>#NAME?</v>
      </c>
      <c r="V50" t="e">
        <f ca="1">SUM(M50:U50)</f>
        <v>#NAME?</v>
      </c>
    </row>
    <row r="51" spans="1:22" x14ac:dyDescent="0.35">
      <c r="A51">
        <v>48</v>
      </c>
      <c r="B51" s="6">
        <v>4</v>
      </c>
      <c r="C51">
        <v>9</v>
      </c>
      <c r="D51">
        <v>6</v>
      </c>
      <c r="E51">
        <v>3</v>
      </c>
      <c r="F51">
        <v>6</v>
      </c>
      <c r="G51">
        <v>4</v>
      </c>
      <c r="H51">
        <v>8</v>
      </c>
      <c r="I51">
        <v>5</v>
      </c>
      <c r="J51" s="7">
        <v>8</v>
      </c>
    </row>
    <row r="52" spans="1:22" x14ac:dyDescent="0.35">
      <c r="A52">
        <v>49</v>
      </c>
      <c r="B52" s="6">
        <v>3</v>
      </c>
      <c r="C52">
        <v>9</v>
      </c>
      <c r="D52">
        <v>4</v>
      </c>
      <c r="E52">
        <v>2</v>
      </c>
      <c r="F52">
        <v>7</v>
      </c>
      <c r="G52">
        <v>7</v>
      </c>
      <c r="H52">
        <v>2</v>
      </c>
      <c r="I52">
        <v>3</v>
      </c>
      <c r="J52" s="7">
        <v>8</v>
      </c>
      <c r="L52" t="s">
        <v>20</v>
      </c>
    </row>
    <row r="53" spans="1:22" x14ac:dyDescent="0.35">
      <c r="A53">
        <v>50</v>
      </c>
      <c r="B53" s="6">
        <v>3</v>
      </c>
      <c r="C53">
        <v>8</v>
      </c>
      <c r="D53">
        <v>3</v>
      </c>
      <c r="E53">
        <v>4</v>
      </c>
      <c r="F53">
        <v>7</v>
      </c>
      <c r="G53">
        <v>7</v>
      </c>
      <c r="H53">
        <v>5</v>
      </c>
      <c r="I53">
        <v>4</v>
      </c>
      <c r="J53" s="7">
        <v>8</v>
      </c>
    </row>
    <row r="54" spans="1:22" x14ac:dyDescent="0.35">
      <c r="A54">
        <v>51</v>
      </c>
      <c r="B54" s="6">
        <v>3</v>
      </c>
      <c r="C54">
        <v>7</v>
      </c>
      <c r="D54">
        <v>1</v>
      </c>
      <c r="E54">
        <v>4</v>
      </c>
      <c r="F54">
        <v>6</v>
      </c>
      <c r="G54">
        <v>4</v>
      </c>
      <c r="H54">
        <v>1</v>
      </c>
      <c r="I54">
        <v>6</v>
      </c>
      <c r="J54" s="7">
        <v>7</v>
      </c>
      <c r="M54" t="str">
        <f t="array" ref="M54:U54">B3:J3</f>
        <v>Expect</v>
      </c>
      <c r="N54" t="str">
        <v>Entertain</v>
      </c>
      <c r="O54" t="str">
        <v>Comm</v>
      </c>
      <c r="P54" t="str">
        <v>Expert</v>
      </c>
      <c r="Q54" t="str">
        <v>Motivate</v>
      </c>
      <c r="R54" t="str">
        <v>Caring</v>
      </c>
      <c r="S54" t="str">
        <v>Charisma</v>
      </c>
      <c r="T54" t="str">
        <v>Passion</v>
      </c>
      <c r="U54" t="str">
        <v>Friendly</v>
      </c>
    </row>
    <row r="55" spans="1:22" x14ac:dyDescent="0.35">
      <c r="A55">
        <v>52</v>
      </c>
      <c r="B55" s="6">
        <v>1</v>
      </c>
      <c r="C55">
        <v>8</v>
      </c>
      <c r="D55">
        <v>3</v>
      </c>
      <c r="E55">
        <v>4</v>
      </c>
      <c r="F55">
        <v>6</v>
      </c>
      <c r="G55">
        <v>3</v>
      </c>
      <c r="H55">
        <v>5</v>
      </c>
      <c r="I55">
        <v>4</v>
      </c>
      <c r="J55" s="7">
        <v>8</v>
      </c>
      <c r="M55" s="43" t="e">
        <f t="array" aca="1" ref="M55:V55" ca="1">M23:V23/(M23:V23+M50:V50)</f>
        <v>#NAME?</v>
      </c>
      <c r="N55" s="44" t="e">
        <f ca="1"/>
        <v>#NAME?</v>
      </c>
      <c r="O55" s="44" t="e">
        <f ca="1"/>
        <v>#NAME?</v>
      </c>
      <c r="P55" s="44" t="e">
        <f ca="1"/>
        <v>#NAME?</v>
      </c>
      <c r="Q55" s="44" t="e">
        <f ca="1"/>
        <v>#NAME?</v>
      </c>
      <c r="R55" s="44" t="e">
        <f ca="1"/>
        <v>#NAME?</v>
      </c>
      <c r="S55" s="44" t="e">
        <f ca="1"/>
        <v>#NAME?</v>
      </c>
      <c r="T55" s="44" t="e">
        <f ca="1"/>
        <v>#NAME?</v>
      </c>
      <c r="U55" s="44" t="e">
        <f ca="1"/>
        <v>#NAME?</v>
      </c>
      <c r="V55" s="45" t="e">
        <f ca="1"/>
        <v>#NAME?</v>
      </c>
    </row>
    <row r="56" spans="1:22" x14ac:dyDescent="0.35">
      <c r="A56">
        <v>53</v>
      </c>
      <c r="B56" s="6">
        <v>4</v>
      </c>
      <c r="C56">
        <v>8</v>
      </c>
      <c r="D56">
        <v>6</v>
      </c>
      <c r="E56">
        <v>3</v>
      </c>
      <c r="F56">
        <v>7</v>
      </c>
      <c r="G56">
        <v>7</v>
      </c>
      <c r="H56">
        <v>8</v>
      </c>
      <c r="I56">
        <v>6</v>
      </c>
      <c r="J56" s="7">
        <v>7</v>
      </c>
    </row>
    <row r="57" spans="1:22" x14ac:dyDescent="0.35">
      <c r="A57">
        <v>54</v>
      </c>
      <c r="B57" s="6">
        <v>3</v>
      </c>
      <c r="C57">
        <v>8</v>
      </c>
      <c r="D57">
        <v>4</v>
      </c>
      <c r="E57">
        <v>3</v>
      </c>
      <c r="F57">
        <v>5</v>
      </c>
      <c r="G57">
        <v>8</v>
      </c>
      <c r="H57">
        <v>1</v>
      </c>
      <c r="I57">
        <v>3</v>
      </c>
      <c r="J57" s="7">
        <v>7</v>
      </c>
      <c r="L57" t="s">
        <v>21</v>
      </c>
    </row>
    <row r="58" spans="1:22" x14ac:dyDescent="0.35">
      <c r="A58">
        <v>55</v>
      </c>
      <c r="B58" s="6">
        <v>2</v>
      </c>
      <c r="C58">
        <v>9</v>
      </c>
      <c r="D58">
        <v>5</v>
      </c>
      <c r="E58">
        <v>2</v>
      </c>
      <c r="F58">
        <v>8</v>
      </c>
      <c r="G58">
        <v>4</v>
      </c>
      <c r="H58">
        <v>5</v>
      </c>
      <c r="I58">
        <v>6</v>
      </c>
      <c r="J58" s="7">
        <v>8</v>
      </c>
    </row>
    <row r="59" spans="1:22" x14ac:dyDescent="0.35">
      <c r="A59">
        <v>56</v>
      </c>
      <c r="B59" s="6">
        <v>4</v>
      </c>
      <c r="C59">
        <v>8</v>
      </c>
      <c r="D59">
        <v>2</v>
      </c>
      <c r="E59">
        <v>3</v>
      </c>
      <c r="F59">
        <v>7</v>
      </c>
      <c r="G59">
        <v>4</v>
      </c>
      <c r="H59">
        <v>4</v>
      </c>
      <c r="I59">
        <v>4</v>
      </c>
      <c r="J59" s="7">
        <v>7</v>
      </c>
      <c r="M59" s="43" t="e">
        <f t="array" aca="1" ref="M59:U68" ca="1">eVECTORS(M14:U22,200,FALSE)</f>
        <v>#NAME?</v>
      </c>
      <c r="N59" s="44" t="e">
        <f ca="1"/>
        <v>#NAME?</v>
      </c>
      <c r="O59" s="44" t="e">
        <f ca="1"/>
        <v>#NAME?</v>
      </c>
      <c r="P59" s="44" t="e">
        <f ca="1"/>
        <v>#NAME?</v>
      </c>
      <c r="Q59" s="44" t="e">
        <f ca="1"/>
        <v>#NAME?</v>
      </c>
      <c r="R59" s="44" t="e">
        <f ca="1"/>
        <v>#NAME?</v>
      </c>
      <c r="S59" s="44" t="e">
        <f ca="1"/>
        <v>#NAME?</v>
      </c>
      <c r="T59" s="44" t="e">
        <f ca="1"/>
        <v>#NAME?</v>
      </c>
      <c r="U59" s="46" t="e">
        <f ca="1"/>
        <v>#NAME?</v>
      </c>
    </row>
    <row r="60" spans="1:22" x14ac:dyDescent="0.35">
      <c r="A60">
        <v>57</v>
      </c>
      <c r="B60" s="6">
        <v>4</v>
      </c>
      <c r="C60">
        <v>9</v>
      </c>
      <c r="D60">
        <v>1</v>
      </c>
      <c r="E60">
        <v>4</v>
      </c>
      <c r="F60">
        <v>7</v>
      </c>
      <c r="G60">
        <v>7</v>
      </c>
      <c r="H60">
        <v>1</v>
      </c>
      <c r="I60">
        <v>4</v>
      </c>
      <c r="J60" s="7">
        <v>8</v>
      </c>
      <c r="M60" s="11" t="e">
        <f ca="1"/>
        <v>#NAME?</v>
      </c>
      <c r="N60" t="e">
        <f ca="1"/>
        <v>#NAME?</v>
      </c>
      <c r="O60" t="e">
        <f ca="1"/>
        <v>#NAME?</v>
      </c>
      <c r="P60" t="e">
        <f ca="1"/>
        <v>#NAME?</v>
      </c>
      <c r="Q60" t="e">
        <f ca="1"/>
        <v>#NAME?</v>
      </c>
      <c r="R60" t="e">
        <f ca="1"/>
        <v>#NAME?</v>
      </c>
      <c r="S60" t="e">
        <f ca="1"/>
        <v>#NAME?</v>
      </c>
      <c r="T60" t="e">
        <f ca="1"/>
        <v>#NAME?</v>
      </c>
      <c r="U60" s="12" t="e">
        <f ca="1"/>
        <v>#NAME?</v>
      </c>
    </row>
    <row r="61" spans="1:22" x14ac:dyDescent="0.35">
      <c r="A61">
        <v>58</v>
      </c>
      <c r="B61" s="6">
        <v>4</v>
      </c>
      <c r="C61">
        <v>8</v>
      </c>
      <c r="D61">
        <v>3</v>
      </c>
      <c r="E61">
        <v>3</v>
      </c>
      <c r="F61">
        <v>7</v>
      </c>
      <c r="G61">
        <v>6</v>
      </c>
      <c r="H61">
        <v>3</v>
      </c>
      <c r="I61">
        <v>4</v>
      </c>
      <c r="J61" s="7">
        <v>7</v>
      </c>
      <c r="M61" s="11" t="e">
        <f ca="1"/>
        <v>#NAME?</v>
      </c>
      <c r="N61" t="e">
        <f ca="1"/>
        <v>#NAME?</v>
      </c>
      <c r="O61" t="e">
        <f ca="1"/>
        <v>#NAME?</v>
      </c>
      <c r="P61" t="e">
        <f ca="1"/>
        <v>#NAME?</v>
      </c>
      <c r="Q61" t="e">
        <f ca="1"/>
        <v>#NAME?</v>
      </c>
      <c r="R61" t="e">
        <f ca="1"/>
        <v>#NAME?</v>
      </c>
      <c r="S61" t="e">
        <f ca="1"/>
        <v>#NAME?</v>
      </c>
      <c r="T61" t="e">
        <f ca="1"/>
        <v>#NAME?</v>
      </c>
      <c r="U61" s="12" t="e">
        <f ca="1"/>
        <v>#NAME?</v>
      </c>
    </row>
    <row r="62" spans="1:22" x14ac:dyDescent="0.35">
      <c r="A62">
        <v>59</v>
      </c>
      <c r="B62" s="6">
        <v>5</v>
      </c>
      <c r="C62">
        <v>8</v>
      </c>
      <c r="D62">
        <v>3</v>
      </c>
      <c r="E62">
        <v>4</v>
      </c>
      <c r="F62">
        <v>8</v>
      </c>
      <c r="G62">
        <v>6</v>
      </c>
      <c r="H62">
        <v>5</v>
      </c>
      <c r="I62">
        <v>5</v>
      </c>
      <c r="J62" s="7">
        <v>7</v>
      </c>
      <c r="M62" s="11" t="e">
        <f ca="1"/>
        <v>#NAME?</v>
      </c>
      <c r="N62" t="e">
        <f ca="1"/>
        <v>#NAME?</v>
      </c>
      <c r="O62" t="e">
        <f ca="1"/>
        <v>#NAME?</v>
      </c>
      <c r="P62" t="e">
        <f ca="1"/>
        <v>#NAME?</v>
      </c>
      <c r="Q62" t="e">
        <f ca="1"/>
        <v>#NAME?</v>
      </c>
      <c r="R62" t="e">
        <f ca="1"/>
        <v>#NAME?</v>
      </c>
      <c r="S62" t="e">
        <f ca="1"/>
        <v>#NAME?</v>
      </c>
      <c r="T62" t="e">
        <f ca="1"/>
        <v>#NAME?</v>
      </c>
      <c r="U62" s="12" t="e">
        <f ca="1"/>
        <v>#NAME?</v>
      </c>
    </row>
    <row r="63" spans="1:22" x14ac:dyDescent="0.35">
      <c r="A63">
        <v>60</v>
      </c>
      <c r="B63" s="6">
        <v>7</v>
      </c>
      <c r="C63">
        <v>8</v>
      </c>
      <c r="D63">
        <v>4</v>
      </c>
      <c r="E63">
        <v>4</v>
      </c>
      <c r="F63">
        <v>7</v>
      </c>
      <c r="G63">
        <v>7</v>
      </c>
      <c r="H63">
        <v>6</v>
      </c>
      <c r="I63">
        <v>6</v>
      </c>
      <c r="J63" s="7">
        <v>7</v>
      </c>
      <c r="M63" s="11" t="e">
        <f ca="1"/>
        <v>#NAME?</v>
      </c>
      <c r="N63" t="e">
        <f ca="1"/>
        <v>#NAME?</v>
      </c>
      <c r="O63" t="e">
        <f ca="1"/>
        <v>#NAME?</v>
      </c>
      <c r="P63" t="e">
        <f ca="1"/>
        <v>#NAME?</v>
      </c>
      <c r="Q63" t="e">
        <f ca="1"/>
        <v>#NAME?</v>
      </c>
      <c r="R63" t="e">
        <f ca="1"/>
        <v>#NAME?</v>
      </c>
      <c r="S63" t="e">
        <f ca="1"/>
        <v>#NAME?</v>
      </c>
      <c r="T63" t="e">
        <f ca="1"/>
        <v>#NAME?</v>
      </c>
      <c r="U63" s="12" t="e">
        <f ca="1"/>
        <v>#NAME?</v>
      </c>
    </row>
    <row r="64" spans="1:22" x14ac:dyDescent="0.35">
      <c r="A64">
        <v>61</v>
      </c>
      <c r="B64" s="6">
        <v>4</v>
      </c>
      <c r="C64">
        <v>8</v>
      </c>
      <c r="D64">
        <v>3</v>
      </c>
      <c r="E64">
        <v>3</v>
      </c>
      <c r="F64">
        <v>7</v>
      </c>
      <c r="G64">
        <v>5</v>
      </c>
      <c r="H64">
        <v>6</v>
      </c>
      <c r="I64">
        <v>3</v>
      </c>
      <c r="J64" s="7">
        <v>7</v>
      </c>
      <c r="M64" s="11" t="e">
        <f ca="1"/>
        <v>#NAME?</v>
      </c>
      <c r="N64" t="e">
        <f ca="1"/>
        <v>#NAME?</v>
      </c>
      <c r="O64" t="e">
        <f ca="1"/>
        <v>#NAME?</v>
      </c>
      <c r="P64" t="e">
        <f ca="1"/>
        <v>#NAME?</v>
      </c>
      <c r="Q64" t="e">
        <f ca="1"/>
        <v>#NAME?</v>
      </c>
      <c r="R64" t="e">
        <f ca="1"/>
        <v>#NAME?</v>
      </c>
      <c r="S64" t="e">
        <f ca="1"/>
        <v>#NAME?</v>
      </c>
      <c r="T64" t="e">
        <f ca="1"/>
        <v>#NAME?</v>
      </c>
      <c r="U64" s="12" t="e">
        <f ca="1"/>
        <v>#NAME?</v>
      </c>
    </row>
    <row r="65" spans="1:23" x14ac:dyDescent="0.35">
      <c r="A65">
        <v>62</v>
      </c>
      <c r="B65" s="6">
        <v>4</v>
      </c>
      <c r="C65">
        <v>8</v>
      </c>
      <c r="D65">
        <v>4</v>
      </c>
      <c r="E65">
        <v>4</v>
      </c>
      <c r="F65">
        <v>8</v>
      </c>
      <c r="G65">
        <v>5</v>
      </c>
      <c r="H65">
        <v>7</v>
      </c>
      <c r="I65">
        <v>4</v>
      </c>
      <c r="J65" s="7">
        <v>7</v>
      </c>
      <c r="M65" s="11" t="e">
        <f ca="1"/>
        <v>#NAME?</v>
      </c>
      <c r="N65" t="e">
        <f ca="1"/>
        <v>#NAME?</v>
      </c>
      <c r="O65" t="e">
        <f ca="1"/>
        <v>#NAME?</v>
      </c>
      <c r="P65" t="e">
        <f ca="1"/>
        <v>#NAME?</v>
      </c>
      <c r="Q65" t="e">
        <f ca="1"/>
        <v>#NAME?</v>
      </c>
      <c r="R65" t="e">
        <f ca="1"/>
        <v>#NAME?</v>
      </c>
      <c r="S65" t="e">
        <f ca="1"/>
        <v>#NAME?</v>
      </c>
      <c r="T65" t="e">
        <f ca="1"/>
        <v>#NAME?</v>
      </c>
      <c r="U65" s="12" t="e">
        <f ca="1"/>
        <v>#NAME?</v>
      </c>
    </row>
    <row r="66" spans="1:23" x14ac:dyDescent="0.35">
      <c r="A66">
        <v>63</v>
      </c>
      <c r="B66" s="6">
        <v>3</v>
      </c>
      <c r="C66">
        <v>9</v>
      </c>
      <c r="D66">
        <v>4</v>
      </c>
      <c r="E66">
        <v>3</v>
      </c>
      <c r="F66">
        <v>8</v>
      </c>
      <c r="G66">
        <v>6</v>
      </c>
      <c r="H66">
        <v>4</v>
      </c>
      <c r="I66">
        <v>5</v>
      </c>
      <c r="J66" s="7">
        <v>8</v>
      </c>
      <c r="M66" s="11" t="e">
        <f ca="1"/>
        <v>#NAME?</v>
      </c>
      <c r="N66" t="e">
        <f ca="1"/>
        <v>#NAME?</v>
      </c>
      <c r="O66" t="e">
        <f ca="1"/>
        <v>#NAME?</v>
      </c>
      <c r="P66" t="e">
        <f ca="1"/>
        <v>#NAME?</v>
      </c>
      <c r="Q66" t="e">
        <f ca="1"/>
        <v>#NAME?</v>
      </c>
      <c r="R66" t="e">
        <f ca="1"/>
        <v>#NAME?</v>
      </c>
      <c r="S66" t="e">
        <f ca="1"/>
        <v>#NAME?</v>
      </c>
      <c r="T66" t="e">
        <f ca="1"/>
        <v>#NAME?</v>
      </c>
      <c r="U66" s="12" t="e">
        <f ca="1"/>
        <v>#NAME?</v>
      </c>
    </row>
    <row r="67" spans="1:23" x14ac:dyDescent="0.35">
      <c r="A67">
        <v>64</v>
      </c>
      <c r="B67" s="6">
        <v>5</v>
      </c>
      <c r="C67">
        <v>8</v>
      </c>
      <c r="D67">
        <v>2</v>
      </c>
      <c r="E67">
        <v>3</v>
      </c>
      <c r="F67">
        <v>6</v>
      </c>
      <c r="G67">
        <v>4</v>
      </c>
      <c r="H67">
        <v>6</v>
      </c>
      <c r="I67">
        <v>4</v>
      </c>
      <c r="J67" s="7">
        <v>7</v>
      </c>
      <c r="M67" s="11" t="e">
        <f ca="1"/>
        <v>#NAME?</v>
      </c>
      <c r="N67" t="e">
        <f ca="1"/>
        <v>#NAME?</v>
      </c>
      <c r="O67" t="e">
        <f ca="1"/>
        <v>#NAME?</v>
      </c>
      <c r="P67" t="e">
        <f ca="1"/>
        <v>#NAME?</v>
      </c>
      <c r="Q67" t="e">
        <f ca="1"/>
        <v>#NAME?</v>
      </c>
      <c r="R67" t="e">
        <f ca="1"/>
        <v>#NAME?</v>
      </c>
      <c r="S67" t="e">
        <f ca="1"/>
        <v>#NAME?</v>
      </c>
      <c r="T67" t="e">
        <f ca="1"/>
        <v>#NAME?</v>
      </c>
      <c r="U67" s="12" t="e">
        <f ca="1"/>
        <v>#NAME?</v>
      </c>
    </row>
    <row r="68" spans="1:23" x14ac:dyDescent="0.35">
      <c r="A68">
        <v>65</v>
      </c>
      <c r="B68" s="6">
        <v>7</v>
      </c>
      <c r="C68">
        <v>9</v>
      </c>
      <c r="D68">
        <v>7</v>
      </c>
      <c r="E68">
        <v>4</v>
      </c>
      <c r="F68">
        <v>8</v>
      </c>
      <c r="G68">
        <v>6</v>
      </c>
      <c r="H68">
        <v>10</v>
      </c>
      <c r="I68">
        <v>6</v>
      </c>
      <c r="J68" s="7">
        <v>7</v>
      </c>
      <c r="M68" s="13" t="e">
        <f ca="1"/>
        <v>#NAME?</v>
      </c>
      <c r="N68" s="14" t="e">
        <f ca="1"/>
        <v>#NAME?</v>
      </c>
      <c r="O68" s="14" t="e">
        <f ca="1"/>
        <v>#NAME?</v>
      </c>
      <c r="P68" s="14" t="e">
        <f ca="1"/>
        <v>#NAME?</v>
      </c>
      <c r="Q68" s="14" t="e">
        <f ca="1"/>
        <v>#NAME?</v>
      </c>
      <c r="R68" s="14" t="e">
        <f ca="1"/>
        <v>#NAME?</v>
      </c>
      <c r="S68" s="14" t="e">
        <f ca="1"/>
        <v>#NAME?</v>
      </c>
      <c r="T68" s="14" t="e">
        <f ca="1"/>
        <v>#NAME?</v>
      </c>
      <c r="U68" s="15" t="e">
        <f ca="1"/>
        <v>#NAME?</v>
      </c>
    </row>
    <row r="69" spans="1:23" x14ac:dyDescent="0.35">
      <c r="A69">
        <v>66</v>
      </c>
      <c r="B69" s="6">
        <v>3</v>
      </c>
      <c r="C69">
        <v>8</v>
      </c>
      <c r="D69">
        <v>1</v>
      </c>
      <c r="E69">
        <v>3</v>
      </c>
      <c r="F69">
        <v>7</v>
      </c>
      <c r="G69">
        <v>6</v>
      </c>
      <c r="H69">
        <v>5</v>
      </c>
      <c r="I69">
        <v>5</v>
      </c>
      <c r="J69" s="7">
        <v>7</v>
      </c>
    </row>
    <row r="70" spans="1:23" x14ac:dyDescent="0.35">
      <c r="A70">
        <v>67</v>
      </c>
      <c r="B70" s="6">
        <v>4</v>
      </c>
      <c r="C70">
        <v>8</v>
      </c>
      <c r="D70">
        <v>5</v>
      </c>
      <c r="E70">
        <v>4</v>
      </c>
      <c r="F70">
        <v>7</v>
      </c>
      <c r="G70">
        <v>6</v>
      </c>
      <c r="H70">
        <v>9</v>
      </c>
      <c r="I70">
        <v>6</v>
      </c>
      <c r="J70" s="7">
        <v>7</v>
      </c>
      <c r="L70" t="s">
        <v>22</v>
      </c>
    </row>
    <row r="71" spans="1:23" x14ac:dyDescent="0.35">
      <c r="A71">
        <v>68</v>
      </c>
      <c r="B71" s="6">
        <v>5</v>
      </c>
      <c r="C71">
        <v>8</v>
      </c>
      <c r="D71">
        <v>2</v>
      </c>
      <c r="E71">
        <v>3</v>
      </c>
      <c r="F71">
        <v>5</v>
      </c>
      <c r="G71">
        <v>7</v>
      </c>
      <c r="H71">
        <v>1</v>
      </c>
      <c r="I71">
        <v>5</v>
      </c>
      <c r="J71" s="7">
        <v>7</v>
      </c>
    </row>
    <row r="72" spans="1:23" x14ac:dyDescent="0.35">
      <c r="A72">
        <v>69</v>
      </c>
      <c r="B72" s="6">
        <v>4</v>
      </c>
      <c r="C72">
        <v>8</v>
      </c>
      <c r="D72">
        <v>6</v>
      </c>
      <c r="E72">
        <v>4</v>
      </c>
      <c r="F72">
        <v>8</v>
      </c>
      <c r="G72">
        <v>8</v>
      </c>
      <c r="H72">
        <v>9</v>
      </c>
      <c r="I72">
        <v>6</v>
      </c>
      <c r="J72" s="7">
        <v>7</v>
      </c>
      <c r="M72">
        <v>1</v>
      </c>
      <c r="N72">
        <f>M72+1</f>
        <v>2</v>
      </c>
      <c r="O72">
        <f t="shared" ref="O72:U72" si="6">N72+1</f>
        <v>3</v>
      </c>
      <c r="P72">
        <f t="shared" si="6"/>
        <v>4</v>
      </c>
      <c r="Q72">
        <f t="shared" si="6"/>
        <v>5</v>
      </c>
      <c r="R72">
        <f t="shared" si="6"/>
        <v>6</v>
      </c>
      <c r="S72">
        <f t="shared" si="6"/>
        <v>7</v>
      </c>
      <c r="T72">
        <f t="shared" si="6"/>
        <v>8</v>
      </c>
      <c r="U72">
        <f t="shared" si="6"/>
        <v>9</v>
      </c>
      <c r="W72" t="s">
        <v>23</v>
      </c>
    </row>
    <row r="73" spans="1:23" x14ac:dyDescent="0.35">
      <c r="A73">
        <v>70</v>
      </c>
      <c r="B73" s="6">
        <v>3</v>
      </c>
      <c r="C73">
        <v>8</v>
      </c>
      <c r="D73">
        <v>3</v>
      </c>
      <c r="E73">
        <v>4</v>
      </c>
      <c r="F73">
        <v>6</v>
      </c>
      <c r="G73">
        <v>4</v>
      </c>
      <c r="H73">
        <v>5</v>
      </c>
      <c r="I73">
        <v>5</v>
      </c>
      <c r="J73" s="7">
        <v>8</v>
      </c>
      <c r="L73" t="str">
        <f t="array" ref="L73:L81">TRANSPOSE(B3:J3)</f>
        <v>Expect</v>
      </c>
      <c r="M73" s="39" t="e">
        <f t="array" aca="1" ref="M73:U81" ca="1">M60:U68*SQRT(ABS(M59:U59))</f>
        <v>#NAME?</v>
      </c>
      <c r="N73" s="40" t="e">
        <f ca="1"/>
        <v>#NAME?</v>
      </c>
      <c r="O73" s="40" t="e">
        <f ca="1"/>
        <v>#NAME?</v>
      </c>
      <c r="P73" s="40" t="e">
        <f ca="1"/>
        <v>#NAME?</v>
      </c>
      <c r="Q73" s="40" t="e">
        <f ca="1"/>
        <v>#NAME?</v>
      </c>
      <c r="R73" s="40" t="e">
        <f ca="1"/>
        <v>#NAME?</v>
      </c>
      <c r="S73" s="40" t="e">
        <f ca="1"/>
        <v>#NAME?</v>
      </c>
      <c r="T73" s="40" t="e">
        <f ca="1"/>
        <v>#NAME?</v>
      </c>
      <c r="U73" s="41" t="e">
        <f ca="1"/>
        <v>#NAME?</v>
      </c>
      <c r="W73" s="42" t="e">
        <f ca="1">SUMSQ(M73:U73)</f>
        <v>#NAME?</v>
      </c>
    </row>
    <row r="74" spans="1:23" x14ac:dyDescent="0.35">
      <c r="A74">
        <v>71</v>
      </c>
      <c r="B74" s="6">
        <v>6</v>
      </c>
      <c r="C74">
        <v>8</v>
      </c>
      <c r="D74">
        <v>5</v>
      </c>
      <c r="E74">
        <v>4</v>
      </c>
      <c r="F74">
        <v>7</v>
      </c>
      <c r="G74">
        <v>5</v>
      </c>
      <c r="H74">
        <v>6</v>
      </c>
      <c r="I74">
        <v>4</v>
      </c>
      <c r="J74" s="7">
        <v>7</v>
      </c>
      <c r="L74" t="str">
        <v>Entertain</v>
      </c>
      <c r="M74" s="11" t="e">
        <f ca="1"/>
        <v>#NAME?</v>
      </c>
      <c r="N74" t="e">
        <f ca="1"/>
        <v>#NAME?</v>
      </c>
      <c r="O74" t="e">
        <f ca="1"/>
        <v>#NAME?</v>
      </c>
      <c r="P74" t="e">
        <f ca="1"/>
        <v>#NAME?</v>
      </c>
      <c r="Q74" t="e">
        <f ca="1"/>
        <v>#NAME?</v>
      </c>
      <c r="R74" t="e">
        <f ca="1"/>
        <v>#NAME?</v>
      </c>
      <c r="S74" t="e">
        <f ca="1"/>
        <v>#NAME?</v>
      </c>
      <c r="T74" t="e">
        <f ca="1"/>
        <v>#NAME?</v>
      </c>
      <c r="U74" s="12" t="e">
        <f ca="1"/>
        <v>#NAME?</v>
      </c>
      <c r="W74" s="17" t="e">
        <f t="shared" ref="W74:W81" ca="1" si="7">SUMSQ(M74:U74)</f>
        <v>#NAME?</v>
      </c>
    </row>
    <row r="75" spans="1:23" x14ac:dyDescent="0.35">
      <c r="A75">
        <v>72</v>
      </c>
      <c r="B75" s="6">
        <v>4</v>
      </c>
      <c r="C75">
        <v>8</v>
      </c>
      <c r="D75">
        <v>4</v>
      </c>
      <c r="E75">
        <v>4</v>
      </c>
      <c r="F75">
        <v>7</v>
      </c>
      <c r="G75">
        <v>7</v>
      </c>
      <c r="H75">
        <v>6</v>
      </c>
      <c r="I75">
        <v>4</v>
      </c>
      <c r="J75" s="7">
        <v>7</v>
      </c>
      <c r="L75" t="str">
        <v>Comm</v>
      </c>
      <c r="M75" s="11" t="e">
        <f ca="1"/>
        <v>#NAME?</v>
      </c>
      <c r="N75" t="e">
        <f ca="1"/>
        <v>#NAME?</v>
      </c>
      <c r="O75" t="e">
        <f ca="1"/>
        <v>#NAME?</v>
      </c>
      <c r="P75" t="e">
        <f ca="1"/>
        <v>#NAME?</v>
      </c>
      <c r="Q75" t="e">
        <f ca="1"/>
        <v>#NAME?</v>
      </c>
      <c r="R75" t="e">
        <f ca="1"/>
        <v>#NAME?</v>
      </c>
      <c r="S75" t="e">
        <f ca="1"/>
        <v>#NAME?</v>
      </c>
      <c r="T75" t="e">
        <f ca="1"/>
        <v>#NAME?</v>
      </c>
      <c r="U75" s="12" t="e">
        <f ca="1"/>
        <v>#NAME?</v>
      </c>
      <c r="W75" s="17" t="e">
        <f t="shared" ca="1" si="7"/>
        <v>#NAME?</v>
      </c>
    </row>
    <row r="76" spans="1:23" x14ac:dyDescent="0.35">
      <c r="A76">
        <v>73</v>
      </c>
      <c r="B76" s="6">
        <v>4</v>
      </c>
      <c r="C76">
        <v>7</v>
      </c>
      <c r="D76">
        <v>3</v>
      </c>
      <c r="E76">
        <v>3</v>
      </c>
      <c r="F76">
        <v>6</v>
      </c>
      <c r="G76">
        <v>5</v>
      </c>
      <c r="H76">
        <v>5</v>
      </c>
      <c r="I76">
        <v>4</v>
      </c>
      <c r="J76" s="7">
        <v>7</v>
      </c>
      <c r="L76" t="str">
        <v>Expert</v>
      </c>
      <c r="M76" s="11" t="e">
        <f ca="1"/>
        <v>#NAME?</v>
      </c>
      <c r="N76" t="e">
        <f ca="1"/>
        <v>#NAME?</v>
      </c>
      <c r="O76" t="e">
        <f ca="1"/>
        <v>#NAME?</v>
      </c>
      <c r="P76" t="e">
        <f ca="1"/>
        <v>#NAME?</v>
      </c>
      <c r="Q76" t="e">
        <f ca="1"/>
        <v>#NAME?</v>
      </c>
      <c r="R76" t="e">
        <f ca="1"/>
        <v>#NAME?</v>
      </c>
      <c r="S76" t="e">
        <f ca="1"/>
        <v>#NAME?</v>
      </c>
      <c r="T76" t="e">
        <f ca="1"/>
        <v>#NAME?</v>
      </c>
      <c r="U76" s="12" t="e">
        <f ca="1"/>
        <v>#NAME?</v>
      </c>
      <c r="W76" s="17" t="e">
        <f t="shared" ca="1" si="7"/>
        <v>#NAME?</v>
      </c>
    </row>
    <row r="77" spans="1:23" x14ac:dyDescent="0.35">
      <c r="A77">
        <v>74</v>
      </c>
      <c r="B77" s="6">
        <v>4</v>
      </c>
      <c r="C77">
        <v>8</v>
      </c>
      <c r="D77">
        <v>5</v>
      </c>
      <c r="E77">
        <v>4</v>
      </c>
      <c r="F77">
        <v>7</v>
      </c>
      <c r="G77">
        <v>8</v>
      </c>
      <c r="H77">
        <v>8</v>
      </c>
      <c r="I77">
        <v>5</v>
      </c>
      <c r="J77" s="7">
        <v>7</v>
      </c>
      <c r="L77" t="str">
        <v>Motivate</v>
      </c>
      <c r="M77" s="11" t="e">
        <f ca="1"/>
        <v>#NAME?</v>
      </c>
      <c r="N77" t="e">
        <f ca="1"/>
        <v>#NAME?</v>
      </c>
      <c r="O77" t="e">
        <f ca="1"/>
        <v>#NAME?</v>
      </c>
      <c r="P77" t="e">
        <f ca="1"/>
        <v>#NAME?</v>
      </c>
      <c r="Q77" t="e">
        <f ca="1"/>
        <v>#NAME?</v>
      </c>
      <c r="R77" t="e">
        <f ca="1"/>
        <v>#NAME?</v>
      </c>
      <c r="S77" t="e">
        <f ca="1"/>
        <v>#NAME?</v>
      </c>
      <c r="T77" t="e">
        <f ca="1"/>
        <v>#NAME?</v>
      </c>
      <c r="U77" s="12" t="e">
        <f ca="1"/>
        <v>#NAME?</v>
      </c>
      <c r="W77" s="17" t="e">
        <f t="shared" ca="1" si="7"/>
        <v>#NAME?</v>
      </c>
    </row>
    <row r="78" spans="1:23" x14ac:dyDescent="0.35">
      <c r="A78">
        <v>75</v>
      </c>
      <c r="B78" s="6">
        <v>3</v>
      </c>
      <c r="C78">
        <v>8</v>
      </c>
      <c r="D78">
        <v>2</v>
      </c>
      <c r="E78">
        <v>4</v>
      </c>
      <c r="F78">
        <v>6</v>
      </c>
      <c r="G78">
        <v>5</v>
      </c>
      <c r="H78">
        <v>5</v>
      </c>
      <c r="I78">
        <v>5</v>
      </c>
      <c r="J78" s="7">
        <v>8</v>
      </c>
      <c r="L78" t="str">
        <v>Caring</v>
      </c>
      <c r="M78" s="11" t="e">
        <f ca="1"/>
        <v>#NAME?</v>
      </c>
      <c r="N78" t="e">
        <f ca="1"/>
        <v>#NAME?</v>
      </c>
      <c r="O78" t="e">
        <f ca="1"/>
        <v>#NAME?</v>
      </c>
      <c r="P78" t="e">
        <f ca="1"/>
        <v>#NAME?</v>
      </c>
      <c r="Q78" t="e">
        <f ca="1"/>
        <v>#NAME?</v>
      </c>
      <c r="R78" t="e">
        <f ca="1"/>
        <v>#NAME?</v>
      </c>
      <c r="S78" t="e">
        <f ca="1"/>
        <v>#NAME?</v>
      </c>
      <c r="T78" t="e">
        <f ca="1"/>
        <v>#NAME?</v>
      </c>
      <c r="U78" s="12" t="e">
        <f ca="1"/>
        <v>#NAME?</v>
      </c>
      <c r="W78" s="17" t="e">
        <f t="shared" ca="1" si="7"/>
        <v>#NAME?</v>
      </c>
    </row>
    <row r="79" spans="1:23" x14ac:dyDescent="0.35">
      <c r="A79">
        <v>76</v>
      </c>
      <c r="B79" s="6">
        <v>4</v>
      </c>
      <c r="C79">
        <v>8</v>
      </c>
      <c r="D79">
        <v>3</v>
      </c>
      <c r="E79">
        <v>1</v>
      </c>
      <c r="F79">
        <v>6</v>
      </c>
      <c r="G79">
        <v>4</v>
      </c>
      <c r="H79">
        <v>1</v>
      </c>
      <c r="I79">
        <v>4</v>
      </c>
      <c r="J79" s="7">
        <v>7</v>
      </c>
      <c r="L79" t="str">
        <v>Charisma</v>
      </c>
      <c r="M79" s="11" t="e">
        <f ca="1"/>
        <v>#NAME?</v>
      </c>
      <c r="N79" t="e">
        <f ca="1"/>
        <v>#NAME?</v>
      </c>
      <c r="O79" t="e">
        <f ca="1"/>
        <v>#NAME?</v>
      </c>
      <c r="P79" t="e">
        <f ca="1"/>
        <v>#NAME?</v>
      </c>
      <c r="Q79" t="e">
        <f ca="1"/>
        <v>#NAME?</v>
      </c>
      <c r="R79" t="e">
        <f ca="1"/>
        <v>#NAME?</v>
      </c>
      <c r="S79" t="e">
        <f ca="1"/>
        <v>#NAME?</v>
      </c>
      <c r="T79" t="e">
        <f ca="1"/>
        <v>#NAME?</v>
      </c>
      <c r="U79" s="12" t="e">
        <f ca="1"/>
        <v>#NAME?</v>
      </c>
      <c r="W79" s="17" t="e">
        <f t="shared" ca="1" si="7"/>
        <v>#NAME?</v>
      </c>
    </row>
    <row r="80" spans="1:23" x14ac:dyDescent="0.35">
      <c r="A80">
        <v>77</v>
      </c>
      <c r="B80" s="6">
        <v>4</v>
      </c>
      <c r="C80">
        <v>9</v>
      </c>
      <c r="D80">
        <v>6</v>
      </c>
      <c r="E80">
        <v>5</v>
      </c>
      <c r="F80">
        <v>8</v>
      </c>
      <c r="G80">
        <v>5</v>
      </c>
      <c r="H80">
        <v>9</v>
      </c>
      <c r="I80">
        <v>5</v>
      </c>
      <c r="J80" s="7">
        <v>8</v>
      </c>
      <c r="L80" t="str">
        <v>Passion</v>
      </c>
      <c r="M80" s="11" t="e">
        <f ca="1"/>
        <v>#NAME?</v>
      </c>
      <c r="N80" t="e">
        <f ca="1"/>
        <v>#NAME?</v>
      </c>
      <c r="O80" t="e">
        <f ca="1"/>
        <v>#NAME?</v>
      </c>
      <c r="P80" t="e">
        <f ca="1"/>
        <v>#NAME?</v>
      </c>
      <c r="Q80" t="e">
        <f ca="1"/>
        <v>#NAME?</v>
      </c>
      <c r="R80" t="e">
        <f ca="1"/>
        <v>#NAME?</v>
      </c>
      <c r="S80" t="e">
        <f ca="1"/>
        <v>#NAME?</v>
      </c>
      <c r="T80" t="e">
        <f ca="1"/>
        <v>#NAME?</v>
      </c>
      <c r="U80" s="12" t="e">
        <f ca="1"/>
        <v>#NAME?</v>
      </c>
      <c r="W80" s="17" t="e">
        <f t="shared" ca="1" si="7"/>
        <v>#NAME?</v>
      </c>
    </row>
    <row r="81" spans="1:23" x14ac:dyDescent="0.35">
      <c r="A81">
        <v>78</v>
      </c>
      <c r="B81" s="6">
        <v>2</v>
      </c>
      <c r="C81">
        <v>9</v>
      </c>
      <c r="D81">
        <v>5</v>
      </c>
      <c r="E81">
        <v>2</v>
      </c>
      <c r="F81">
        <v>6</v>
      </c>
      <c r="G81">
        <v>7</v>
      </c>
      <c r="H81">
        <v>8</v>
      </c>
      <c r="I81">
        <v>5</v>
      </c>
      <c r="J81" s="7">
        <v>8</v>
      </c>
      <c r="L81" t="str">
        <v>Friendly</v>
      </c>
      <c r="M81" s="13" t="e">
        <f ca="1"/>
        <v>#NAME?</v>
      </c>
      <c r="N81" s="14" t="e">
        <f ca="1"/>
        <v>#NAME?</v>
      </c>
      <c r="O81" s="14" t="e">
        <f ca="1"/>
        <v>#NAME?</v>
      </c>
      <c r="P81" s="14" t="e">
        <f ca="1"/>
        <v>#NAME?</v>
      </c>
      <c r="Q81" s="14" t="e">
        <f ca="1"/>
        <v>#NAME?</v>
      </c>
      <c r="R81" s="14" t="e">
        <f ca="1"/>
        <v>#NAME?</v>
      </c>
      <c r="S81" s="14" t="e">
        <f ca="1"/>
        <v>#NAME?</v>
      </c>
      <c r="T81" s="14" t="e">
        <f ca="1"/>
        <v>#NAME?</v>
      </c>
      <c r="U81" s="15" t="e">
        <f ca="1"/>
        <v>#NAME?</v>
      </c>
      <c r="W81" s="18" t="e">
        <f t="shared" ca="1" si="7"/>
        <v>#NAME?</v>
      </c>
    </row>
    <row r="82" spans="1:23" x14ac:dyDescent="0.35">
      <c r="A82">
        <v>79</v>
      </c>
      <c r="B82" s="6">
        <v>4</v>
      </c>
      <c r="C82">
        <v>7</v>
      </c>
      <c r="D82">
        <v>2</v>
      </c>
      <c r="E82">
        <v>1</v>
      </c>
      <c r="F82">
        <v>6</v>
      </c>
      <c r="G82">
        <v>3</v>
      </c>
      <c r="H82">
        <v>1</v>
      </c>
      <c r="I82">
        <v>2</v>
      </c>
      <c r="J82" s="7">
        <v>7</v>
      </c>
    </row>
    <row r="83" spans="1:23" x14ac:dyDescent="0.35">
      <c r="A83">
        <v>80</v>
      </c>
      <c r="B83" s="6">
        <v>5</v>
      </c>
      <c r="C83">
        <v>8</v>
      </c>
      <c r="D83">
        <v>4</v>
      </c>
      <c r="E83">
        <v>3</v>
      </c>
      <c r="F83">
        <v>7</v>
      </c>
      <c r="G83">
        <v>5</v>
      </c>
      <c r="H83">
        <v>4</v>
      </c>
      <c r="I83">
        <v>5</v>
      </c>
      <c r="J83" s="7">
        <v>7</v>
      </c>
      <c r="L83" t="s">
        <v>42</v>
      </c>
    </row>
    <row r="84" spans="1:23" x14ac:dyDescent="0.35">
      <c r="A84">
        <v>81</v>
      </c>
      <c r="B84" s="6">
        <v>4</v>
      </c>
      <c r="C84">
        <v>8</v>
      </c>
      <c r="D84">
        <v>5</v>
      </c>
      <c r="E84">
        <v>4</v>
      </c>
      <c r="F84">
        <v>7</v>
      </c>
      <c r="G84">
        <v>6</v>
      </c>
      <c r="H84">
        <v>8</v>
      </c>
      <c r="I84">
        <v>4</v>
      </c>
      <c r="J84" s="7">
        <v>7</v>
      </c>
    </row>
    <row r="85" spans="1:23" x14ac:dyDescent="0.35">
      <c r="A85">
        <v>82</v>
      </c>
      <c r="B85" s="6">
        <v>4</v>
      </c>
      <c r="C85">
        <v>8</v>
      </c>
      <c r="D85">
        <v>3</v>
      </c>
      <c r="E85">
        <v>4</v>
      </c>
      <c r="F85">
        <v>7</v>
      </c>
      <c r="G85">
        <v>6</v>
      </c>
      <c r="H85">
        <v>3</v>
      </c>
      <c r="I85">
        <v>7</v>
      </c>
      <c r="J85" s="7">
        <v>8</v>
      </c>
      <c r="M85" t="str">
        <f t="array" ref="M85:U85">B3:J3</f>
        <v>Expect</v>
      </c>
      <c r="N85" t="str">
        <v>Entertain</v>
      </c>
      <c r="O85" t="str">
        <v>Comm</v>
      </c>
      <c r="P85" t="str">
        <v>Expert</v>
      </c>
      <c r="Q85" t="str">
        <v>Motivate</v>
      </c>
      <c r="R85" t="str">
        <v>Caring</v>
      </c>
      <c r="S85" t="str">
        <v>Charisma</v>
      </c>
      <c r="T85" t="str">
        <v>Passion</v>
      </c>
      <c r="U85" t="str">
        <v>Friendly</v>
      </c>
    </row>
    <row r="86" spans="1:23" x14ac:dyDescent="0.35">
      <c r="A86">
        <v>83</v>
      </c>
      <c r="B86" s="6">
        <v>5</v>
      </c>
      <c r="C86">
        <v>8</v>
      </c>
      <c r="D86">
        <v>3</v>
      </c>
      <c r="E86">
        <v>3</v>
      </c>
      <c r="F86">
        <v>7</v>
      </c>
      <c r="G86">
        <v>6</v>
      </c>
      <c r="H86">
        <v>1</v>
      </c>
      <c r="I86">
        <v>4</v>
      </c>
      <c r="J86" s="7">
        <v>7</v>
      </c>
      <c r="M86" s="43" t="e">
        <f t="array" aca="1" ref="M86:U86" ca="1">1-1/DIAG(M28:U36)</f>
        <v>#NAME?</v>
      </c>
      <c r="N86" s="44" t="e">
        <f ca="1"/>
        <v>#NAME?</v>
      </c>
      <c r="O86" s="44" t="e">
        <f ca="1"/>
        <v>#NAME?</v>
      </c>
      <c r="P86" s="44" t="e">
        <f ca="1"/>
        <v>#NAME?</v>
      </c>
      <c r="Q86" s="44" t="e">
        <f ca="1"/>
        <v>#NAME?</v>
      </c>
      <c r="R86" s="44" t="e">
        <f ca="1"/>
        <v>#NAME?</v>
      </c>
      <c r="S86" s="44" t="e">
        <f ca="1"/>
        <v>#NAME?</v>
      </c>
      <c r="T86" s="44" t="e">
        <f ca="1"/>
        <v>#NAME?</v>
      </c>
      <c r="U86" s="46" t="e">
        <f ca="1"/>
        <v>#NAME?</v>
      </c>
    </row>
    <row r="87" spans="1:23" x14ac:dyDescent="0.35">
      <c r="A87">
        <v>84</v>
      </c>
      <c r="B87" s="6">
        <v>2</v>
      </c>
      <c r="C87">
        <v>9</v>
      </c>
      <c r="D87">
        <v>6</v>
      </c>
      <c r="E87">
        <v>4</v>
      </c>
      <c r="F87">
        <v>8</v>
      </c>
      <c r="G87">
        <v>6</v>
      </c>
      <c r="H87">
        <v>8</v>
      </c>
      <c r="I87">
        <v>5</v>
      </c>
      <c r="J87" s="7">
        <v>8</v>
      </c>
    </row>
    <row r="88" spans="1:23" x14ac:dyDescent="0.35">
      <c r="A88">
        <v>85</v>
      </c>
      <c r="B88" s="6">
        <v>5</v>
      </c>
      <c r="C88">
        <v>8</v>
      </c>
      <c r="D88">
        <v>4</v>
      </c>
      <c r="E88">
        <v>4</v>
      </c>
      <c r="F88">
        <v>7</v>
      </c>
      <c r="G88">
        <v>6</v>
      </c>
      <c r="H88">
        <v>5</v>
      </c>
      <c r="I88">
        <v>5</v>
      </c>
      <c r="J88" s="7">
        <v>7</v>
      </c>
      <c r="L88" t="s">
        <v>43</v>
      </c>
    </row>
    <row r="89" spans="1:23" x14ac:dyDescent="0.35">
      <c r="A89">
        <v>86</v>
      </c>
      <c r="B89" s="6">
        <v>4</v>
      </c>
      <c r="C89">
        <v>8</v>
      </c>
      <c r="D89">
        <v>7</v>
      </c>
      <c r="E89">
        <v>5</v>
      </c>
      <c r="F89">
        <v>7</v>
      </c>
      <c r="G89">
        <v>6</v>
      </c>
      <c r="H89">
        <v>9</v>
      </c>
      <c r="I89">
        <v>6</v>
      </c>
      <c r="J89" s="7">
        <v>7</v>
      </c>
    </row>
    <row r="90" spans="1:23" x14ac:dyDescent="0.35">
      <c r="A90">
        <v>87</v>
      </c>
      <c r="B90" s="6">
        <v>5</v>
      </c>
      <c r="C90">
        <v>7</v>
      </c>
      <c r="D90">
        <v>2</v>
      </c>
      <c r="E90">
        <v>3</v>
      </c>
      <c r="F90">
        <v>5</v>
      </c>
      <c r="G90">
        <v>5</v>
      </c>
      <c r="H90">
        <v>1</v>
      </c>
      <c r="I90">
        <v>3</v>
      </c>
      <c r="J90" s="7">
        <v>7</v>
      </c>
      <c r="M90" t="str">
        <f t="array" ref="M90:U90">B3:J3</f>
        <v>Expect</v>
      </c>
      <c r="N90" t="str">
        <v>Entertain</v>
      </c>
      <c r="O90" t="str">
        <v>Comm</v>
      </c>
      <c r="P90" t="str">
        <v>Expert</v>
      </c>
      <c r="Q90" t="str">
        <v>Motivate</v>
      </c>
      <c r="R90" t="str">
        <v>Caring</v>
      </c>
      <c r="S90" t="str">
        <v>Charisma</v>
      </c>
      <c r="T90" t="str">
        <v>Passion</v>
      </c>
      <c r="U90" t="str">
        <v>Friendly</v>
      </c>
    </row>
    <row r="91" spans="1:23" x14ac:dyDescent="0.35">
      <c r="A91">
        <v>88</v>
      </c>
      <c r="B91" s="6">
        <v>3</v>
      </c>
      <c r="C91">
        <v>8</v>
      </c>
      <c r="D91">
        <v>3</v>
      </c>
      <c r="E91">
        <v>2</v>
      </c>
      <c r="F91">
        <v>6</v>
      </c>
      <c r="G91">
        <v>6</v>
      </c>
      <c r="H91">
        <v>1</v>
      </c>
      <c r="I91">
        <v>5</v>
      </c>
      <c r="J91" s="7">
        <v>7</v>
      </c>
      <c r="M91" s="43" t="e">
        <f t="array" aca="1" ref="M91:U91" ca="1">ExtractCommunalities(M14:U22,25,,200)</f>
        <v>#NAME?</v>
      </c>
      <c r="N91" s="44" t="e">
        <f ca="1"/>
        <v>#NAME?</v>
      </c>
      <c r="O91" s="44" t="e">
        <f ca="1"/>
        <v>#NAME?</v>
      </c>
      <c r="P91" s="44" t="e">
        <f ca="1"/>
        <v>#NAME?</v>
      </c>
      <c r="Q91" s="44" t="e">
        <f ca="1"/>
        <v>#NAME?</v>
      </c>
      <c r="R91" s="44" t="e">
        <f ca="1"/>
        <v>#NAME?</v>
      </c>
      <c r="S91" s="44" t="e">
        <f ca="1"/>
        <v>#NAME?</v>
      </c>
      <c r="T91" s="44" t="e">
        <f ca="1"/>
        <v>#NAME?</v>
      </c>
      <c r="U91" s="46" t="e">
        <f ca="1"/>
        <v>#NAME?</v>
      </c>
    </row>
    <row r="92" spans="1:23" x14ac:dyDescent="0.35">
      <c r="A92">
        <v>89</v>
      </c>
      <c r="B92" s="6">
        <v>2</v>
      </c>
      <c r="C92">
        <v>8</v>
      </c>
      <c r="D92">
        <v>4</v>
      </c>
      <c r="E92">
        <v>2</v>
      </c>
      <c r="F92">
        <v>7</v>
      </c>
      <c r="G92">
        <v>6</v>
      </c>
      <c r="H92">
        <v>5</v>
      </c>
      <c r="I92">
        <v>6</v>
      </c>
      <c r="J92" s="7">
        <v>7</v>
      </c>
    </row>
    <row r="93" spans="1:23" x14ac:dyDescent="0.35">
      <c r="A93">
        <v>90</v>
      </c>
      <c r="B93" s="6">
        <v>3</v>
      </c>
      <c r="C93">
        <v>8</v>
      </c>
      <c r="D93">
        <v>2</v>
      </c>
      <c r="E93">
        <v>4</v>
      </c>
      <c r="F93">
        <v>8</v>
      </c>
      <c r="G93">
        <v>7</v>
      </c>
      <c r="H93">
        <v>3</v>
      </c>
      <c r="I93">
        <v>5</v>
      </c>
      <c r="J93" s="7">
        <v>8</v>
      </c>
      <c r="L93" t="s">
        <v>44</v>
      </c>
    </row>
    <row r="94" spans="1:23" x14ac:dyDescent="0.35">
      <c r="A94">
        <v>91</v>
      </c>
      <c r="B94" s="6">
        <v>5</v>
      </c>
      <c r="C94">
        <v>8</v>
      </c>
      <c r="D94">
        <v>3</v>
      </c>
      <c r="E94">
        <v>2</v>
      </c>
      <c r="F94">
        <v>5</v>
      </c>
      <c r="G94">
        <v>5</v>
      </c>
      <c r="H94">
        <v>5</v>
      </c>
      <c r="I94">
        <v>4</v>
      </c>
      <c r="J94" s="7">
        <v>7</v>
      </c>
    </row>
    <row r="95" spans="1:23" x14ac:dyDescent="0.35">
      <c r="A95">
        <v>92</v>
      </c>
      <c r="B95" s="6">
        <v>3</v>
      </c>
      <c r="C95">
        <v>8</v>
      </c>
      <c r="D95">
        <v>2</v>
      </c>
      <c r="E95">
        <v>4</v>
      </c>
      <c r="F95">
        <v>6</v>
      </c>
      <c r="G95">
        <v>6</v>
      </c>
      <c r="H95">
        <v>7</v>
      </c>
      <c r="I95">
        <v>4</v>
      </c>
      <c r="J95" s="7">
        <v>7</v>
      </c>
      <c r="M95" t="str">
        <f t="array" ref="M95:U95">B3:J3</f>
        <v>Expect</v>
      </c>
      <c r="N95" t="str">
        <v>Entertain</v>
      </c>
      <c r="O95" t="str">
        <v>Comm</v>
      </c>
      <c r="P95" t="str">
        <v>Expert</v>
      </c>
      <c r="Q95" t="str">
        <v>Motivate</v>
      </c>
      <c r="R95" t="str">
        <v>Caring</v>
      </c>
      <c r="S95" t="str">
        <v>Charisma</v>
      </c>
      <c r="T95" t="str">
        <v>Passion</v>
      </c>
      <c r="U95" t="str">
        <v>Friendly</v>
      </c>
    </row>
    <row r="96" spans="1:23" x14ac:dyDescent="0.35">
      <c r="A96">
        <v>93</v>
      </c>
      <c r="B96" s="6">
        <v>3</v>
      </c>
      <c r="C96">
        <v>8</v>
      </c>
      <c r="D96">
        <v>2</v>
      </c>
      <c r="E96">
        <v>2</v>
      </c>
      <c r="F96">
        <v>7</v>
      </c>
      <c r="G96">
        <v>8</v>
      </c>
      <c r="H96">
        <v>1</v>
      </c>
      <c r="I96">
        <v>4</v>
      </c>
      <c r="J96" s="7">
        <v>7</v>
      </c>
      <c r="L96" t="str">
        <f t="array" ref="L96:L104">TRANSPOSE(B3:J3)</f>
        <v>Expect</v>
      </c>
      <c r="M96" s="39" t="e">
        <f t="array" aca="1" ref="M96:U104" ca="1">M14:U22-Identity()+DIAGONAL(M91:U91)</f>
        <v>#NAME?</v>
      </c>
      <c r="N96" s="40" t="e">
        <f ca="1"/>
        <v>#NAME?</v>
      </c>
      <c r="O96" s="40" t="e">
        <f ca="1"/>
        <v>#NAME?</v>
      </c>
      <c r="P96" s="40" t="e">
        <f ca="1"/>
        <v>#NAME?</v>
      </c>
      <c r="Q96" s="40" t="e">
        <f ca="1"/>
        <v>#NAME?</v>
      </c>
      <c r="R96" s="40" t="e">
        <f ca="1"/>
        <v>#NAME?</v>
      </c>
      <c r="S96" s="40" t="e">
        <f ca="1"/>
        <v>#NAME?</v>
      </c>
      <c r="T96" s="40" t="e">
        <f ca="1"/>
        <v>#NAME?</v>
      </c>
      <c r="U96" s="41" t="e">
        <f ca="1"/>
        <v>#NAME?</v>
      </c>
    </row>
    <row r="97" spans="1:21" x14ac:dyDescent="0.35">
      <c r="A97">
        <v>94</v>
      </c>
      <c r="B97" s="6">
        <v>3</v>
      </c>
      <c r="C97">
        <v>8</v>
      </c>
      <c r="D97">
        <v>2</v>
      </c>
      <c r="E97">
        <v>2</v>
      </c>
      <c r="F97">
        <v>6</v>
      </c>
      <c r="G97">
        <v>4</v>
      </c>
      <c r="H97">
        <v>4</v>
      </c>
      <c r="I97">
        <v>5</v>
      </c>
      <c r="J97" s="7">
        <v>7</v>
      </c>
      <c r="L97" t="str">
        <v>Entertain</v>
      </c>
      <c r="M97" s="11" t="e">
        <f ca="1"/>
        <v>#NAME?</v>
      </c>
      <c r="N97" t="e">
        <f ca="1"/>
        <v>#NAME?</v>
      </c>
      <c r="O97" t="e">
        <f ca="1"/>
        <v>#NAME?</v>
      </c>
      <c r="P97" t="e">
        <f ca="1"/>
        <v>#NAME?</v>
      </c>
      <c r="Q97" t="e">
        <f ca="1"/>
        <v>#NAME?</v>
      </c>
      <c r="R97" t="e">
        <f ca="1"/>
        <v>#NAME?</v>
      </c>
      <c r="S97" t="e">
        <f ca="1"/>
        <v>#NAME?</v>
      </c>
      <c r="T97" t="e">
        <f ca="1"/>
        <v>#NAME?</v>
      </c>
      <c r="U97" s="12" t="e">
        <f ca="1"/>
        <v>#NAME?</v>
      </c>
    </row>
    <row r="98" spans="1:21" x14ac:dyDescent="0.35">
      <c r="A98">
        <v>95</v>
      </c>
      <c r="B98" s="6">
        <v>4</v>
      </c>
      <c r="C98">
        <v>8</v>
      </c>
      <c r="D98">
        <v>3</v>
      </c>
      <c r="E98">
        <v>3</v>
      </c>
      <c r="F98">
        <v>5</v>
      </c>
      <c r="G98">
        <v>5</v>
      </c>
      <c r="H98">
        <v>1</v>
      </c>
      <c r="I98">
        <v>4</v>
      </c>
      <c r="J98" s="7">
        <v>8</v>
      </c>
      <c r="L98" t="str">
        <v>Comm</v>
      </c>
      <c r="M98" s="11" t="e">
        <f ca="1"/>
        <v>#NAME?</v>
      </c>
      <c r="N98" t="e">
        <f ca="1"/>
        <v>#NAME?</v>
      </c>
      <c r="O98" t="e">
        <f ca="1"/>
        <v>#NAME?</v>
      </c>
      <c r="P98" t="e">
        <f ca="1"/>
        <v>#NAME?</v>
      </c>
      <c r="Q98" t="e">
        <f ca="1"/>
        <v>#NAME?</v>
      </c>
      <c r="R98" t="e">
        <f ca="1"/>
        <v>#NAME?</v>
      </c>
      <c r="S98" t="e">
        <f ca="1"/>
        <v>#NAME?</v>
      </c>
      <c r="T98" t="e">
        <f ca="1"/>
        <v>#NAME?</v>
      </c>
      <c r="U98" s="12" t="e">
        <f ca="1"/>
        <v>#NAME?</v>
      </c>
    </row>
    <row r="99" spans="1:21" x14ac:dyDescent="0.35">
      <c r="A99">
        <v>96</v>
      </c>
      <c r="B99" s="6">
        <v>5</v>
      </c>
      <c r="C99">
        <v>8</v>
      </c>
      <c r="D99">
        <v>2</v>
      </c>
      <c r="E99">
        <v>3</v>
      </c>
      <c r="F99">
        <v>7</v>
      </c>
      <c r="G99">
        <v>6</v>
      </c>
      <c r="H99">
        <v>5</v>
      </c>
      <c r="I99">
        <v>4</v>
      </c>
      <c r="J99" s="7">
        <v>7</v>
      </c>
      <c r="L99" t="str">
        <v>Expert</v>
      </c>
      <c r="M99" s="11" t="e">
        <f ca="1"/>
        <v>#NAME?</v>
      </c>
      <c r="N99" t="e">
        <f ca="1"/>
        <v>#NAME?</v>
      </c>
      <c r="O99" t="e">
        <f ca="1"/>
        <v>#NAME?</v>
      </c>
      <c r="P99" t="e">
        <f ca="1"/>
        <v>#NAME?</v>
      </c>
      <c r="Q99" t="e">
        <f ca="1"/>
        <v>#NAME?</v>
      </c>
      <c r="R99" t="e">
        <f ca="1"/>
        <v>#NAME?</v>
      </c>
      <c r="S99" t="e">
        <f ca="1"/>
        <v>#NAME?</v>
      </c>
      <c r="T99" t="e">
        <f ca="1"/>
        <v>#NAME?</v>
      </c>
      <c r="U99" s="12" t="e">
        <f ca="1"/>
        <v>#NAME?</v>
      </c>
    </row>
    <row r="100" spans="1:21" x14ac:dyDescent="0.35">
      <c r="A100">
        <v>97</v>
      </c>
      <c r="B100" s="6">
        <v>4</v>
      </c>
      <c r="C100">
        <v>9</v>
      </c>
      <c r="D100">
        <v>2</v>
      </c>
      <c r="E100">
        <v>3</v>
      </c>
      <c r="F100">
        <v>7</v>
      </c>
      <c r="G100">
        <v>7</v>
      </c>
      <c r="H100">
        <v>6</v>
      </c>
      <c r="I100">
        <v>6</v>
      </c>
      <c r="J100" s="7">
        <v>6</v>
      </c>
      <c r="L100" t="str">
        <v>Motivate</v>
      </c>
      <c r="M100" s="11" t="e">
        <f ca="1"/>
        <v>#NAME?</v>
      </c>
      <c r="N100" t="e">
        <f ca="1"/>
        <v>#NAME?</v>
      </c>
      <c r="O100" t="e">
        <f ca="1"/>
        <v>#NAME?</v>
      </c>
      <c r="P100" t="e">
        <f ca="1"/>
        <v>#NAME?</v>
      </c>
      <c r="Q100" t="e">
        <f ca="1"/>
        <v>#NAME?</v>
      </c>
      <c r="R100" t="e">
        <f ca="1"/>
        <v>#NAME?</v>
      </c>
      <c r="S100" t="e">
        <f ca="1"/>
        <v>#NAME?</v>
      </c>
      <c r="T100" t="e">
        <f ca="1"/>
        <v>#NAME?</v>
      </c>
      <c r="U100" s="12" t="e">
        <f ca="1"/>
        <v>#NAME?</v>
      </c>
    </row>
    <row r="101" spans="1:21" x14ac:dyDescent="0.35">
      <c r="A101">
        <v>98</v>
      </c>
      <c r="B101" s="6">
        <v>4</v>
      </c>
      <c r="C101">
        <v>8</v>
      </c>
      <c r="D101">
        <v>3</v>
      </c>
      <c r="E101">
        <v>3</v>
      </c>
      <c r="F101">
        <v>6</v>
      </c>
      <c r="G101">
        <v>6</v>
      </c>
      <c r="H101">
        <v>5</v>
      </c>
      <c r="I101">
        <v>5</v>
      </c>
      <c r="J101" s="7">
        <v>7</v>
      </c>
      <c r="L101" t="str">
        <v>Caring</v>
      </c>
      <c r="M101" s="11" t="e">
        <f ca="1"/>
        <v>#NAME?</v>
      </c>
      <c r="N101" t="e">
        <f ca="1"/>
        <v>#NAME?</v>
      </c>
      <c r="O101" t="e">
        <f ca="1"/>
        <v>#NAME?</v>
      </c>
      <c r="P101" t="e">
        <f ca="1"/>
        <v>#NAME?</v>
      </c>
      <c r="Q101" t="e">
        <f ca="1"/>
        <v>#NAME?</v>
      </c>
      <c r="R101" t="e">
        <f ca="1"/>
        <v>#NAME?</v>
      </c>
      <c r="S101" t="e">
        <f ca="1"/>
        <v>#NAME?</v>
      </c>
      <c r="T101" t="e">
        <f ca="1"/>
        <v>#NAME?</v>
      </c>
      <c r="U101" s="12" t="e">
        <f ca="1"/>
        <v>#NAME?</v>
      </c>
    </row>
    <row r="102" spans="1:21" x14ac:dyDescent="0.35">
      <c r="A102">
        <v>99</v>
      </c>
      <c r="B102" s="6">
        <v>3</v>
      </c>
      <c r="C102">
        <v>8</v>
      </c>
      <c r="D102">
        <v>3</v>
      </c>
      <c r="E102">
        <v>3</v>
      </c>
      <c r="F102">
        <v>7</v>
      </c>
      <c r="G102">
        <v>5</v>
      </c>
      <c r="H102">
        <v>3</v>
      </c>
      <c r="I102">
        <v>5</v>
      </c>
      <c r="J102" s="7">
        <v>7</v>
      </c>
      <c r="L102" t="str">
        <v>Charisma</v>
      </c>
      <c r="M102" s="11" t="e">
        <f ca="1"/>
        <v>#NAME?</v>
      </c>
      <c r="N102" t="e">
        <f ca="1"/>
        <v>#NAME?</v>
      </c>
      <c r="O102" t="e">
        <f ca="1"/>
        <v>#NAME?</v>
      </c>
      <c r="P102" t="e">
        <f ca="1"/>
        <v>#NAME?</v>
      </c>
      <c r="Q102" t="e">
        <f ca="1"/>
        <v>#NAME?</v>
      </c>
      <c r="R102" t="e">
        <f ca="1"/>
        <v>#NAME?</v>
      </c>
      <c r="S102" t="e">
        <f ca="1"/>
        <v>#NAME?</v>
      </c>
      <c r="T102" t="e">
        <f ca="1"/>
        <v>#NAME?</v>
      </c>
      <c r="U102" s="12" t="e">
        <f ca="1"/>
        <v>#NAME?</v>
      </c>
    </row>
    <row r="103" spans="1:21" x14ac:dyDescent="0.35">
      <c r="A103">
        <v>100</v>
      </c>
      <c r="B103" s="6">
        <v>2</v>
      </c>
      <c r="C103">
        <v>8</v>
      </c>
      <c r="D103">
        <v>3</v>
      </c>
      <c r="E103">
        <v>2</v>
      </c>
      <c r="F103">
        <v>8</v>
      </c>
      <c r="G103">
        <v>8</v>
      </c>
      <c r="H103">
        <v>5</v>
      </c>
      <c r="I103">
        <v>4</v>
      </c>
      <c r="J103" s="7">
        <v>7</v>
      </c>
      <c r="L103" t="str">
        <v>Passion</v>
      </c>
      <c r="M103" s="11" t="e">
        <f ca="1"/>
        <v>#NAME?</v>
      </c>
      <c r="N103" t="e">
        <f ca="1"/>
        <v>#NAME?</v>
      </c>
      <c r="O103" t="e">
        <f ca="1"/>
        <v>#NAME?</v>
      </c>
      <c r="P103" t="e">
        <f ca="1"/>
        <v>#NAME?</v>
      </c>
      <c r="Q103" t="e">
        <f ca="1"/>
        <v>#NAME?</v>
      </c>
      <c r="R103" t="e">
        <f ca="1"/>
        <v>#NAME?</v>
      </c>
      <c r="S103" t="e">
        <f ca="1"/>
        <v>#NAME?</v>
      </c>
      <c r="T103" t="e">
        <f ca="1"/>
        <v>#NAME?</v>
      </c>
      <c r="U103" s="12" t="e">
        <f ca="1"/>
        <v>#NAME?</v>
      </c>
    </row>
    <row r="104" spans="1:21" x14ac:dyDescent="0.35">
      <c r="A104">
        <f>A103+1</f>
        <v>101</v>
      </c>
      <c r="B104" s="6">
        <v>5</v>
      </c>
      <c r="C104">
        <v>8</v>
      </c>
      <c r="D104">
        <v>1</v>
      </c>
      <c r="E104">
        <v>3</v>
      </c>
      <c r="F104">
        <v>6</v>
      </c>
      <c r="G104">
        <v>6</v>
      </c>
      <c r="H104">
        <v>4</v>
      </c>
      <c r="I104">
        <v>5</v>
      </c>
      <c r="J104" s="7">
        <v>7</v>
      </c>
      <c r="L104" t="str">
        <v>Friendly</v>
      </c>
      <c r="M104" s="13" t="e">
        <f ca="1"/>
        <v>#NAME?</v>
      </c>
      <c r="N104" s="14" t="e">
        <f ca="1"/>
        <v>#NAME?</v>
      </c>
      <c r="O104" s="14" t="e">
        <f ca="1"/>
        <v>#NAME?</v>
      </c>
      <c r="P104" s="14" t="e">
        <f ca="1"/>
        <v>#NAME?</v>
      </c>
      <c r="Q104" s="14" t="e">
        <f ca="1"/>
        <v>#NAME?</v>
      </c>
      <c r="R104" s="14" t="e">
        <f ca="1"/>
        <v>#NAME?</v>
      </c>
      <c r="S104" s="14" t="e">
        <f ca="1"/>
        <v>#NAME?</v>
      </c>
      <c r="T104" s="14" t="e">
        <f ca="1"/>
        <v>#NAME?</v>
      </c>
      <c r="U104" s="15" t="e">
        <f ca="1"/>
        <v>#NAME?</v>
      </c>
    </row>
    <row r="105" spans="1:21" x14ac:dyDescent="0.35">
      <c r="A105">
        <f t="shared" ref="A105:A123" si="8">A104+1</f>
        <v>102</v>
      </c>
      <c r="B105" s="6">
        <v>6</v>
      </c>
      <c r="C105">
        <v>8</v>
      </c>
      <c r="D105">
        <v>3</v>
      </c>
      <c r="E105">
        <v>3</v>
      </c>
      <c r="F105">
        <v>6</v>
      </c>
      <c r="G105">
        <v>5</v>
      </c>
      <c r="H105">
        <v>4</v>
      </c>
      <c r="I105">
        <v>4</v>
      </c>
      <c r="J105" s="7">
        <v>7</v>
      </c>
    </row>
    <row r="106" spans="1:21" x14ac:dyDescent="0.35">
      <c r="A106">
        <f t="shared" si="8"/>
        <v>103</v>
      </c>
      <c r="B106" s="6">
        <v>5</v>
      </c>
      <c r="C106">
        <v>7</v>
      </c>
      <c r="D106">
        <v>3</v>
      </c>
      <c r="E106">
        <v>3</v>
      </c>
      <c r="F106">
        <v>7</v>
      </c>
      <c r="G106">
        <v>6</v>
      </c>
      <c r="H106">
        <v>6</v>
      </c>
      <c r="I106">
        <v>4</v>
      </c>
      <c r="J106" s="7">
        <v>7</v>
      </c>
      <c r="L106" t="s">
        <v>21</v>
      </c>
    </row>
    <row r="107" spans="1:21" x14ac:dyDescent="0.35">
      <c r="A107">
        <f t="shared" si="8"/>
        <v>104</v>
      </c>
      <c r="B107" s="6">
        <v>4</v>
      </c>
      <c r="C107">
        <v>8</v>
      </c>
      <c r="D107">
        <v>3</v>
      </c>
      <c r="E107">
        <v>5</v>
      </c>
      <c r="F107">
        <v>6</v>
      </c>
      <c r="G107">
        <v>7</v>
      </c>
      <c r="H107">
        <v>2</v>
      </c>
      <c r="I107">
        <v>6</v>
      </c>
      <c r="J107" s="7">
        <v>6</v>
      </c>
    </row>
    <row r="108" spans="1:21" x14ac:dyDescent="0.35">
      <c r="A108">
        <f t="shared" si="8"/>
        <v>105</v>
      </c>
      <c r="B108" s="6">
        <v>3</v>
      </c>
      <c r="C108">
        <v>9</v>
      </c>
      <c r="D108">
        <v>3</v>
      </c>
      <c r="E108">
        <v>2</v>
      </c>
      <c r="F108">
        <v>6</v>
      </c>
      <c r="G108">
        <v>6</v>
      </c>
      <c r="H108">
        <v>5</v>
      </c>
      <c r="I108">
        <v>4</v>
      </c>
      <c r="J108" s="7">
        <v>8</v>
      </c>
      <c r="M108" s="43" t="e">
        <f t="array" aca="1" ref="M108:U117" ca="1">eigVECTSym(M96:U104,FALSE)</f>
        <v>#NAME?</v>
      </c>
      <c r="N108" s="44" t="e">
        <f ca="1"/>
        <v>#NAME?</v>
      </c>
      <c r="O108" s="44" t="e">
        <f ca="1"/>
        <v>#NAME?</v>
      </c>
      <c r="P108" s="44" t="e">
        <f ca="1"/>
        <v>#NAME?</v>
      </c>
      <c r="Q108" s="44" t="e">
        <f ca="1"/>
        <v>#NAME?</v>
      </c>
      <c r="R108" s="44" t="e">
        <f ca="1"/>
        <v>#NAME?</v>
      </c>
      <c r="S108" s="44" t="e">
        <f ca="1"/>
        <v>#NAME?</v>
      </c>
      <c r="T108" s="44" t="e">
        <f ca="1"/>
        <v>#NAME?</v>
      </c>
      <c r="U108" s="46" t="e">
        <f ca="1"/>
        <v>#NAME?</v>
      </c>
    </row>
    <row r="109" spans="1:21" x14ac:dyDescent="0.35">
      <c r="A109">
        <f t="shared" si="8"/>
        <v>106</v>
      </c>
      <c r="B109" s="6">
        <v>4</v>
      </c>
      <c r="C109">
        <v>8</v>
      </c>
      <c r="D109">
        <v>5</v>
      </c>
      <c r="E109">
        <v>4</v>
      </c>
      <c r="F109">
        <v>7</v>
      </c>
      <c r="G109">
        <v>6</v>
      </c>
      <c r="H109">
        <v>7</v>
      </c>
      <c r="I109">
        <v>5</v>
      </c>
      <c r="J109" s="7">
        <v>8</v>
      </c>
      <c r="M109" s="11" t="e">
        <f ca="1"/>
        <v>#NAME?</v>
      </c>
      <c r="N109" t="e">
        <f ca="1"/>
        <v>#NAME?</v>
      </c>
      <c r="O109" t="e">
        <f ca="1"/>
        <v>#NAME?</v>
      </c>
      <c r="P109" t="e">
        <f ca="1"/>
        <v>#NAME?</v>
      </c>
      <c r="Q109" t="e">
        <f ca="1"/>
        <v>#NAME?</v>
      </c>
      <c r="R109" t="e">
        <f ca="1"/>
        <v>#NAME?</v>
      </c>
      <c r="S109" t="e">
        <f ca="1"/>
        <v>#NAME?</v>
      </c>
      <c r="T109" t="e">
        <f ca="1"/>
        <v>#NAME?</v>
      </c>
      <c r="U109" s="12" t="e">
        <f ca="1"/>
        <v>#NAME?</v>
      </c>
    </row>
    <row r="110" spans="1:21" x14ac:dyDescent="0.35">
      <c r="A110">
        <f t="shared" si="8"/>
        <v>107</v>
      </c>
      <c r="B110" s="6">
        <v>5</v>
      </c>
      <c r="C110">
        <v>9</v>
      </c>
      <c r="D110">
        <v>7</v>
      </c>
      <c r="E110">
        <v>2</v>
      </c>
      <c r="F110">
        <v>5</v>
      </c>
      <c r="G110">
        <v>6</v>
      </c>
      <c r="H110">
        <v>8</v>
      </c>
      <c r="I110">
        <v>6</v>
      </c>
      <c r="J110" s="7">
        <v>8</v>
      </c>
      <c r="M110" s="11" t="e">
        <f ca="1"/>
        <v>#NAME?</v>
      </c>
      <c r="N110" t="e">
        <f ca="1"/>
        <v>#NAME?</v>
      </c>
      <c r="O110" t="e">
        <f ca="1"/>
        <v>#NAME?</v>
      </c>
      <c r="P110" t="e">
        <f ca="1"/>
        <v>#NAME?</v>
      </c>
      <c r="Q110" t="e">
        <f ca="1"/>
        <v>#NAME?</v>
      </c>
      <c r="R110" t="e">
        <f ca="1"/>
        <v>#NAME?</v>
      </c>
      <c r="S110" t="e">
        <f ca="1"/>
        <v>#NAME?</v>
      </c>
      <c r="T110" t="e">
        <f ca="1"/>
        <v>#NAME?</v>
      </c>
      <c r="U110" s="12" t="e">
        <f ca="1"/>
        <v>#NAME?</v>
      </c>
    </row>
    <row r="111" spans="1:21" x14ac:dyDescent="0.35">
      <c r="A111">
        <f t="shared" si="8"/>
        <v>108</v>
      </c>
      <c r="B111" s="6">
        <v>5</v>
      </c>
      <c r="C111">
        <v>8</v>
      </c>
      <c r="D111">
        <v>2</v>
      </c>
      <c r="E111">
        <v>4</v>
      </c>
      <c r="F111">
        <v>6</v>
      </c>
      <c r="G111">
        <v>7</v>
      </c>
      <c r="H111">
        <v>3</v>
      </c>
      <c r="I111">
        <v>4</v>
      </c>
      <c r="J111" s="7">
        <v>7</v>
      </c>
      <c r="M111" s="11" t="e">
        <f ca="1"/>
        <v>#NAME?</v>
      </c>
      <c r="N111" t="e">
        <f ca="1"/>
        <v>#NAME?</v>
      </c>
      <c r="O111" t="e">
        <f ca="1"/>
        <v>#NAME?</v>
      </c>
      <c r="P111" t="e">
        <f ca="1"/>
        <v>#NAME?</v>
      </c>
      <c r="Q111" t="e">
        <f ca="1"/>
        <v>#NAME?</v>
      </c>
      <c r="R111" t="e">
        <f ca="1"/>
        <v>#NAME?</v>
      </c>
      <c r="S111" t="e">
        <f ca="1"/>
        <v>#NAME?</v>
      </c>
      <c r="T111" t="e">
        <f ca="1"/>
        <v>#NAME?</v>
      </c>
      <c r="U111" s="12" t="e">
        <f ca="1"/>
        <v>#NAME?</v>
      </c>
    </row>
    <row r="112" spans="1:21" x14ac:dyDescent="0.35">
      <c r="A112">
        <f t="shared" si="8"/>
        <v>109</v>
      </c>
      <c r="B112" s="6">
        <v>4</v>
      </c>
      <c r="C112">
        <v>9</v>
      </c>
      <c r="D112">
        <v>4</v>
      </c>
      <c r="E112">
        <v>3</v>
      </c>
      <c r="F112">
        <v>7</v>
      </c>
      <c r="G112">
        <v>6</v>
      </c>
      <c r="H112">
        <v>4</v>
      </c>
      <c r="I112">
        <v>4</v>
      </c>
      <c r="J112" s="7">
        <v>8</v>
      </c>
      <c r="M112" s="11" t="e">
        <f ca="1"/>
        <v>#NAME?</v>
      </c>
      <c r="N112" t="e">
        <f ca="1"/>
        <v>#NAME?</v>
      </c>
      <c r="O112" t="e">
        <f ca="1"/>
        <v>#NAME?</v>
      </c>
      <c r="P112" t="e">
        <f ca="1"/>
        <v>#NAME?</v>
      </c>
      <c r="Q112" t="e">
        <f ca="1"/>
        <v>#NAME?</v>
      </c>
      <c r="R112" t="e">
        <f ca="1"/>
        <v>#NAME?</v>
      </c>
      <c r="S112" t="e">
        <f ca="1"/>
        <v>#NAME?</v>
      </c>
      <c r="T112" t="e">
        <f ca="1"/>
        <v>#NAME?</v>
      </c>
      <c r="U112" s="12" t="e">
        <f ca="1"/>
        <v>#NAME?</v>
      </c>
    </row>
    <row r="113" spans="1:23" x14ac:dyDescent="0.35">
      <c r="A113">
        <f t="shared" si="8"/>
        <v>110</v>
      </c>
      <c r="B113" s="6">
        <v>4</v>
      </c>
      <c r="C113">
        <v>9</v>
      </c>
      <c r="D113">
        <v>5</v>
      </c>
      <c r="E113">
        <v>3</v>
      </c>
      <c r="F113">
        <v>8</v>
      </c>
      <c r="G113">
        <v>6</v>
      </c>
      <c r="H113">
        <v>8</v>
      </c>
      <c r="I113">
        <v>5</v>
      </c>
      <c r="J113" s="7">
        <v>7</v>
      </c>
      <c r="M113" s="11" t="e">
        <f ca="1"/>
        <v>#NAME?</v>
      </c>
      <c r="N113" t="e">
        <f ca="1"/>
        <v>#NAME?</v>
      </c>
      <c r="O113" t="e">
        <f ca="1"/>
        <v>#NAME?</v>
      </c>
      <c r="P113" t="e">
        <f ca="1"/>
        <v>#NAME?</v>
      </c>
      <c r="Q113" t="e">
        <f ca="1"/>
        <v>#NAME?</v>
      </c>
      <c r="R113" t="e">
        <f ca="1"/>
        <v>#NAME?</v>
      </c>
      <c r="S113" t="e">
        <f ca="1"/>
        <v>#NAME?</v>
      </c>
      <c r="T113" t="e">
        <f ca="1"/>
        <v>#NAME?</v>
      </c>
      <c r="U113" s="12" t="e">
        <f ca="1"/>
        <v>#NAME?</v>
      </c>
    </row>
    <row r="114" spans="1:23" x14ac:dyDescent="0.35">
      <c r="A114">
        <f t="shared" si="8"/>
        <v>111</v>
      </c>
      <c r="B114" s="6">
        <v>4</v>
      </c>
      <c r="C114">
        <v>9</v>
      </c>
      <c r="D114">
        <v>2</v>
      </c>
      <c r="E114">
        <v>3</v>
      </c>
      <c r="F114">
        <v>7</v>
      </c>
      <c r="G114">
        <v>6</v>
      </c>
      <c r="H114">
        <v>4</v>
      </c>
      <c r="I114">
        <v>5</v>
      </c>
      <c r="J114" s="7">
        <v>8</v>
      </c>
      <c r="M114" s="11" t="e">
        <f ca="1"/>
        <v>#NAME?</v>
      </c>
      <c r="N114" t="e">
        <f ca="1"/>
        <v>#NAME?</v>
      </c>
      <c r="O114" t="e">
        <f ca="1"/>
        <v>#NAME?</v>
      </c>
      <c r="P114" t="e">
        <f ca="1"/>
        <v>#NAME?</v>
      </c>
      <c r="Q114" t="e">
        <f ca="1"/>
        <v>#NAME?</v>
      </c>
      <c r="R114" t="e">
        <f ca="1"/>
        <v>#NAME?</v>
      </c>
      <c r="S114" t="e">
        <f ca="1"/>
        <v>#NAME?</v>
      </c>
      <c r="T114" t="e">
        <f ca="1"/>
        <v>#NAME?</v>
      </c>
      <c r="U114" s="12" t="e">
        <f ca="1"/>
        <v>#NAME?</v>
      </c>
    </row>
    <row r="115" spans="1:23" x14ac:dyDescent="0.35">
      <c r="A115">
        <f t="shared" si="8"/>
        <v>112</v>
      </c>
      <c r="B115" s="6">
        <v>4</v>
      </c>
      <c r="C115">
        <v>8</v>
      </c>
      <c r="D115">
        <v>6</v>
      </c>
      <c r="E115">
        <v>5</v>
      </c>
      <c r="F115">
        <v>7</v>
      </c>
      <c r="G115">
        <v>7</v>
      </c>
      <c r="H115">
        <v>8</v>
      </c>
      <c r="I115">
        <v>6</v>
      </c>
      <c r="J115" s="7">
        <v>8</v>
      </c>
      <c r="M115" s="11" t="e">
        <f ca="1"/>
        <v>#NAME?</v>
      </c>
      <c r="N115" t="e">
        <f ca="1"/>
        <v>#NAME?</v>
      </c>
      <c r="O115" t="e">
        <f ca="1"/>
        <v>#NAME?</v>
      </c>
      <c r="P115" t="e">
        <f ca="1"/>
        <v>#NAME?</v>
      </c>
      <c r="Q115" t="e">
        <f ca="1"/>
        <v>#NAME?</v>
      </c>
      <c r="R115" t="e">
        <f ca="1"/>
        <v>#NAME?</v>
      </c>
      <c r="S115" t="e">
        <f ca="1"/>
        <v>#NAME?</v>
      </c>
      <c r="T115" t="e">
        <f ca="1"/>
        <v>#NAME?</v>
      </c>
      <c r="U115" s="12" t="e">
        <f ca="1"/>
        <v>#NAME?</v>
      </c>
    </row>
    <row r="116" spans="1:23" x14ac:dyDescent="0.35">
      <c r="A116">
        <f t="shared" si="8"/>
        <v>113</v>
      </c>
      <c r="B116" s="6">
        <v>3</v>
      </c>
      <c r="C116">
        <v>9</v>
      </c>
      <c r="D116">
        <v>8</v>
      </c>
      <c r="E116">
        <v>6</v>
      </c>
      <c r="F116">
        <v>8</v>
      </c>
      <c r="G116">
        <v>7</v>
      </c>
      <c r="H116">
        <v>10</v>
      </c>
      <c r="I116">
        <v>6</v>
      </c>
      <c r="J116" s="7">
        <v>7</v>
      </c>
      <c r="M116" s="11" t="e">
        <f ca="1"/>
        <v>#NAME?</v>
      </c>
      <c r="N116" t="e">
        <f ca="1"/>
        <v>#NAME?</v>
      </c>
      <c r="O116" t="e">
        <f ca="1"/>
        <v>#NAME?</v>
      </c>
      <c r="P116" t="e">
        <f ca="1"/>
        <v>#NAME?</v>
      </c>
      <c r="Q116" t="e">
        <f ca="1"/>
        <v>#NAME?</v>
      </c>
      <c r="R116" t="e">
        <f ca="1"/>
        <v>#NAME?</v>
      </c>
      <c r="S116" t="e">
        <f ca="1"/>
        <v>#NAME?</v>
      </c>
      <c r="T116" t="e">
        <f ca="1"/>
        <v>#NAME?</v>
      </c>
      <c r="U116" s="12" t="e">
        <f ca="1"/>
        <v>#NAME?</v>
      </c>
    </row>
    <row r="117" spans="1:23" x14ac:dyDescent="0.35">
      <c r="A117">
        <f t="shared" si="8"/>
        <v>114</v>
      </c>
      <c r="B117" s="6">
        <v>2</v>
      </c>
      <c r="C117">
        <v>9</v>
      </c>
      <c r="D117">
        <v>7</v>
      </c>
      <c r="E117">
        <v>4</v>
      </c>
      <c r="F117">
        <v>6</v>
      </c>
      <c r="G117">
        <v>6</v>
      </c>
      <c r="H117">
        <v>9</v>
      </c>
      <c r="I117">
        <v>5</v>
      </c>
      <c r="J117" s="7">
        <v>7</v>
      </c>
      <c r="M117" s="13" t="e">
        <f ca="1"/>
        <v>#NAME?</v>
      </c>
      <c r="N117" s="14" t="e">
        <f ca="1"/>
        <v>#NAME?</v>
      </c>
      <c r="O117" s="14" t="e">
        <f ca="1"/>
        <v>#NAME?</v>
      </c>
      <c r="P117" s="14" t="e">
        <f ca="1"/>
        <v>#NAME?</v>
      </c>
      <c r="Q117" s="14" t="e">
        <f ca="1"/>
        <v>#NAME?</v>
      </c>
      <c r="R117" s="14" t="e">
        <f ca="1"/>
        <v>#NAME?</v>
      </c>
      <c r="S117" s="14" t="e">
        <f ca="1"/>
        <v>#NAME?</v>
      </c>
      <c r="T117" s="14" t="e">
        <f ca="1"/>
        <v>#NAME?</v>
      </c>
      <c r="U117" s="15" t="e">
        <f ca="1"/>
        <v>#NAME?</v>
      </c>
    </row>
    <row r="118" spans="1:23" x14ac:dyDescent="0.35">
      <c r="A118">
        <f t="shared" si="8"/>
        <v>115</v>
      </c>
      <c r="B118" s="6">
        <v>4</v>
      </c>
      <c r="C118">
        <v>8</v>
      </c>
      <c r="D118">
        <v>2</v>
      </c>
      <c r="E118">
        <v>3</v>
      </c>
      <c r="F118">
        <v>7</v>
      </c>
      <c r="G118">
        <v>6</v>
      </c>
      <c r="H118">
        <v>3</v>
      </c>
      <c r="I118">
        <v>5</v>
      </c>
      <c r="J118" s="7">
        <v>7</v>
      </c>
    </row>
    <row r="119" spans="1:23" x14ac:dyDescent="0.35">
      <c r="A119">
        <f t="shared" si="8"/>
        <v>116</v>
      </c>
      <c r="B119" s="6">
        <v>5</v>
      </c>
      <c r="C119">
        <v>8</v>
      </c>
      <c r="D119">
        <v>5</v>
      </c>
      <c r="E119">
        <v>4</v>
      </c>
      <c r="F119">
        <v>6</v>
      </c>
      <c r="G119">
        <v>7</v>
      </c>
      <c r="H119">
        <v>8</v>
      </c>
      <c r="I119">
        <v>6</v>
      </c>
      <c r="J119" s="7">
        <v>7</v>
      </c>
      <c r="L119" t="s">
        <v>22</v>
      </c>
    </row>
    <row r="120" spans="1:23" x14ac:dyDescent="0.35">
      <c r="A120">
        <f t="shared" si="8"/>
        <v>117</v>
      </c>
      <c r="B120" s="6">
        <v>4</v>
      </c>
      <c r="C120">
        <v>10</v>
      </c>
      <c r="D120">
        <v>6</v>
      </c>
      <c r="E120">
        <v>3</v>
      </c>
      <c r="F120">
        <v>6</v>
      </c>
      <c r="G120">
        <v>8</v>
      </c>
      <c r="H120">
        <v>8</v>
      </c>
      <c r="I120">
        <v>5</v>
      </c>
      <c r="J120" s="7">
        <v>8</v>
      </c>
    </row>
    <row r="121" spans="1:23" x14ac:dyDescent="0.35">
      <c r="A121">
        <f t="shared" si="8"/>
        <v>118</v>
      </c>
      <c r="B121" s="6">
        <v>5</v>
      </c>
      <c r="C121">
        <v>9</v>
      </c>
      <c r="D121">
        <v>5</v>
      </c>
      <c r="E121">
        <v>5</v>
      </c>
      <c r="F121">
        <v>8</v>
      </c>
      <c r="G121">
        <v>3</v>
      </c>
      <c r="H121">
        <v>8</v>
      </c>
      <c r="I121">
        <v>5</v>
      </c>
      <c r="J121" s="7">
        <v>7</v>
      </c>
      <c r="M121">
        <v>1</v>
      </c>
      <c r="N121">
        <f>M121+1</f>
        <v>2</v>
      </c>
      <c r="O121">
        <f t="shared" ref="O121:U121" si="9">N121+1</f>
        <v>3</v>
      </c>
      <c r="P121">
        <f t="shared" si="9"/>
        <v>4</v>
      </c>
      <c r="Q121">
        <f t="shared" si="9"/>
        <v>5</v>
      </c>
      <c r="R121">
        <f t="shared" si="9"/>
        <v>6</v>
      </c>
      <c r="S121">
        <f t="shared" si="9"/>
        <v>7</v>
      </c>
      <c r="T121">
        <f t="shared" si="9"/>
        <v>8</v>
      </c>
      <c r="U121">
        <f t="shared" si="9"/>
        <v>9</v>
      </c>
      <c r="W121" t="s">
        <v>23</v>
      </c>
    </row>
    <row r="122" spans="1:23" x14ac:dyDescent="0.35">
      <c r="A122">
        <f t="shared" si="8"/>
        <v>119</v>
      </c>
      <c r="B122" s="6">
        <v>3</v>
      </c>
      <c r="C122">
        <v>8</v>
      </c>
      <c r="D122">
        <v>2</v>
      </c>
      <c r="E122">
        <v>4</v>
      </c>
      <c r="F122">
        <v>7</v>
      </c>
      <c r="G122">
        <v>4</v>
      </c>
      <c r="H122">
        <v>1</v>
      </c>
      <c r="I122">
        <v>6</v>
      </c>
      <c r="J122" s="7">
        <v>8</v>
      </c>
      <c r="L122" t="str">
        <f t="array" ref="L122:L130">TRANSPOSE(B3:J3)</f>
        <v>Expect</v>
      </c>
      <c r="M122" s="39" t="e">
        <f t="array" aca="1" ref="M122:U130" ca="1">M109:U117*SQRT(ABS(M108:U108))</f>
        <v>#NAME?</v>
      </c>
      <c r="N122" s="40" t="e">
        <f ca="1"/>
        <v>#NAME?</v>
      </c>
      <c r="O122" s="40" t="e">
        <f ca="1"/>
        <v>#NAME?</v>
      </c>
      <c r="P122" s="40" t="e">
        <f ca="1"/>
        <v>#NAME?</v>
      </c>
      <c r="Q122" s="40" t="e">
        <f ca="1"/>
        <v>#NAME?</v>
      </c>
      <c r="R122" s="40" t="e">
        <f ca="1"/>
        <v>#NAME?</v>
      </c>
      <c r="S122" s="40" t="e">
        <f ca="1"/>
        <v>#NAME?</v>
      </c>
      <c r="T122" s="40" t="e">
        <f ca="1"/>
        <v>#NAME?</v>
      </c>
      <c r="U122" s="41" t="e">
        <f ca="1"/>
        <v>#NAME?</v>
      </c>
      <c r="W122" s="42" t="e">
        <f ca="1">SUMSQ(M122:U122)</f>
        <v>#NAME?</v>
      </c>
    </row>
    <row r="123" spans="1:23" x14ac:dyDescent="0.35">
      <c r="A123">
        <f t="shared" si="8"/>
        <v>120</v>
      </c>
      <c r="B123" s="30">
        <v>5</v>
      </c>
      <c r="C123" s="31">
        <v>8</v>
      </c>
      <c r="D123" s="31">
        <v>1</v>
      </c>
      <c r="E123" s="31">
        <v>5</v>
      </c>
      <c r="F123" s="31">
        <v>5</v>
      </c>
      <c r="G123" s="31">
        <v>6</v>
      </c>
      <c r="H123" s="31">
        <v>1</v>
      </c>
      <c r="I123" s="31">
        <v>3</v>
      </c>
      <c r="J123" s="32">
        <v>8</v>
      </c>
      <c r="L123" t="str">
        <v>Entertain</v>
      </c>
      <c r="M123" s="11" t="e">
        <f ca="1"/>
        <v>#NAME?</v>
      </c>
      <c r="N123" t="e">
        <f ca="1"/>
        <v>#NAME?</v>
      </c>
      <c r="O123" t="e">
        <f ca="1"/>
        <v>#NAME?</v>
      </c>
      <c r="P123" t="e">
        <f ca="1"/>
        <v>#NAME?</v>
      </c>
      <c r="Q123" t="e">
        <f ca="1"/>
        <v>#NAME?</v>
      </c>
      <c r="R123" t="e">
        <f ca="1"/>
        <v>#NAME?</v>
      </c>
      <c r="S123" t="e">
        <f ca="1"/>
        <v>#NAME?</v>
      </c>
      <c r="T123" t="e">
        <f ca="1"/>
        <v>#NAME?</v>
      </c>
      <c r="U123" s="12" t="e">
        <f ca="1"/>
        <v>#NAME?</v>
      </c>
      <c r="W123" s="17" t="e">
        <f t="shared" ref="W123:W130" ca="1" si="10">SUMSQ(M123:U123)</f>
        <v>#NAME?</v>
      </c>
    </row>
    <row r="124" spans="1:23" x14ac:dyDescent="0.35">
      <c r="L124" t="str">
        <v>Comm</v>
      </c>
      <c r="M124" s="11" t="e">
        <f ca="1"/>
        <v>#NAME?</v>
      </c>
      <c r="N124" t="e">
        <f ca="1"/>
        <v>#NAME?</v>
      </c>
      <c r="O124" t="e">
        <f ca="1"/>
        <v>#NAME?</v>
      </c>
      <c r="P124" t="e">
        <f ca="1"/>
        <v>#NAME?</v>
      </c>
      <c r="Q124" t="e">
        <f ca="1"/>
        <v>#NAME?</v>
      </c>
      <c r="R124" t="e">
        <f ca="1"/>
        <v>#NAME?</v>
      </c>
      <c r="S124" t="e">
        <f ca="1"/>
        <v>#NAME?</v>
      </c>
      <c r="T124" t="e">
        <f ca="1"/>
        <v>#NAME?</v>
      </c>
      <c r="U124" s="12" t="e">
        <f ca="1"/>
        <v>#NAME?</v>
      </c>
      <c r="W124" s="17" t="e">
        <f t="shared" ca="1" si="10"/>
        <v>#NAME?</v>
      </c>
    </row>
    <row r="125" spans="1:23" x14ac:dyDescent="0.35">
      <c r="B125" s="2" t="str">
        <f>B3</f>
        <v>Expect</v>
      </c>
      <c r="C125" s="2" t="str">
        <f t="shared" ref="C125:J125" si="11">C3</f>
        <v>Entertain</v>
      </c>
      <c r="D125" s="2" t="str">
        <f t="shared" si="11"/>
        <v>Comm</v>
      </c>
      <c r="E125" s="2" t="str">
        <f t="shared" si="11"/>
        <v>Expert</v>
      </c>
      <c r="F125" s="2" t="str">
        <f t="shared" si="11"/>
        <v>Motivate</v>
      </c>
      <c r="G125" s="2" t="str">
        <f t="shared" si="11"/>
        <v>Caring</v>
      </c>
      <c r="H125" s="2" t="str">
        <f t="shared" si="11"/>
        <v>Charisma</v>
      </c>
      <c r="I125" s="2" t="str">
        <f t="shared" si="11"/>
        <v>Passion</v>
      </c>
      <c r="J125" s="2" t="str">
        <f t="shared" si="11"/>
        <v>Friendly</v>
      </c>
      <c r="L125" t="str">
        <v>Expert</v>
      </c>
      <c r="M125" s="11" t="e">
        <f ca="1"/>
        <v>#NAME?</v>
      </c>
      <c r="N125" t="e">
        <f ca="1"/>
        <v>#NAME?</v>
      </c>
      <c r="O125" t="e">
        <f ca="1"/>
        <v>#NAME?</v>
      </c>
      <c r="P125" t="e">
        <f ca="1"/>
        <v>#NAME?</v>
      </c>
      <c r="Q125" t="e">
        <f ca="1"/>
        <v>#NAME?</v>
      </c>
      <c r="R125" t="e">
        <f ca="1"/>
        <v>#NAME?</v>
      </c>
      <c r="S125" t="e">
        <f ca="1"/>
        <v>#NAME?</v>
      </c>
      <c r="T125" t="e">
        <f ca="1"/>
        <v>#NAME?</v>
      </c>
      <c r="U125" s="12" t="e">
        <f ca="1"/>
        <v>#NAME?</v>
      </c>
      <c r="W125" s="17" t="e">
        <f t="shared" ca="1" si="10"/>
        <v>#NAME?</v>
      </c>
    </row>
    <row r="126" spans="1:23" x14ac:dyDescent="0.35">
      <c r="A126" t="s">
        <v>32</v>
      </c>
      <c r="B126" s="47">
        <f>AVERAGE(B4:B123)</f>
        <v>3.7083333333333335</v>
      </c>
      <c r="C126" s="48">
        <f t="shared" ref="C126:J126" si="12">AVERAGE(C4:C123)</f>
        <v>8.1666666666666661</v>
      </c>
      <c r="D126" s="48">
        <f t="shared" si="12"/>
        <v>3.45</v>
      </c>
      <c r="E126" s="48">
        <f t="shared" si="12"/>
        <v>3.3833333333333333</v>
      </c>
      <c r="F126" s="48">
        <f t="shared" si="12"/>
        <v>6.708333333333333</v>
      </c>
      <c r="G126" s="48">
        <f t="shared" si="12"/>
        <v>6.0083333333333337</v>
      </c>
      <c r="H126" s="48">
        <f t="shared" si="12"/>
        <v>4.8416666666666668</v>
      </c>
      <c r="I126" s="48">
        <f t="shared" si="12"/>
        <v>4.7249999999999996</v>
      </c>
      <c r="J126" s="49">
        <f t="shared" si="12"/>
        <v>7.3</v>
      </c>
      <c r="L126" t="str">
        <v>Motivate</v>
      </c>
      <c r="M126" s="11" t="e">
        <f ca="1"/>
        <v>#NAME?</v>
      </c>
      <c r="N126" t="e">
        <f ca="1"/>
        <v>#NAME?</v>
      </c>
      <c r="O126" t="e">
        <f ca="1"/>
        <v>#NAME?</v>
      </c>
      <c r="P126" t="e">
        <f ca="1"/>
        <v>#NAME?</v>
      </c>
      <c r="Q126" t="e">
        <f ca="1"/>
        <v>#NAME?</v>
      </c>
      <c r="R126" t="e">
        <f ca="1"/>
        <v>#NAME?</v>
      </c>
      <c r="S126" t="e">
        <f ca="1"/>
        <v>#NAME?</v>
      </c>
      <c r="T126" t="e">
        <f ca="1"/>
        <v>#NAME?</v>
      </c>
      <c r="U126" s="12" t="e">
        <f ca="1"/>
        <v>#NAME?</v>
      </c>
      <c r="W126" s="17" t="e">
        <f t="shared" ca="1" si="10"/>
        <v>#NAME?</v>
      </c>
    </row>
    <row r="127" spans="1:23" x14ac:dyDescent="0.35">
      <c r="A127" t="s">
        <v>33</v>
      </c>
      <c r="B127" s="6">
        <f>STDEV(B4:B123)</f>
        <v>1.2662114027786242</v>
      </c>
      <c r="C127">
        <f t="shared" ref="C127:J127" si="13">STDEV(C4:C123)</f>
        <v>0.57002629061192933</v>
      </c>
      <c r="D127">
        <f t="shared" si="13"/>
        <v>1.6492932023224043</v>
      </c>
      <c r="E127">
        <f t="shared" si="13"/>
        <v>1.0140469991704575</v>
      </c>
      <c r="F127">
        <f t="shared" si="13"/>
        <v>0.95614626824273719</v>
      </c>
      <c r="G127">
        <f t="shared" si="13"/>
        <v>1.3688972027952755</v>
      </c>
      <c r="H127">
        <f t="shared" si="13"/>
        <v>2.5895583262266895</v>
      </c>
      <c r="I127">
        <f t="shared" si="13"/>
        <v>0.95233018071950515</v>
      </c>
      <c r="J127" s="7">
        <f t="shared" si="13"/>
        <v>0.58840333734179207</v>
      </c>
      <c r="L127" t="str">
        <v>Caring</v>
      </c>
      <c r="M127" s="11" t="e">
        <f ca="1"/>
        <v>#NAME?</v>
      </c>
      <c r="N127" t="e">
        <f ca="1"/>
        <v>#NAME?</v>
      </c>
      <c r="O127" t="e">
        <f ca="1"/>
        <v>#NAME?</v>
      </c>
      <c r="P127" t="e">
        <f ca="1"/>
        <v>#NAME?</v>
      </c>
      <c r="Q127" t="e">
        <f ca="1"/>
        <v>#NAME?</v>
      </c>
      <c r="R127" t="e">
        <f ca="1"/>
        <v>#NAME?</v>
      </c>
      <c r="S127" t="e">
        <f ca="1"/>
        <v>#NAME?</v>
      </c>
      <c r="T127" t="e">
        <f ca="1"/>
        <v>#NAME?</v>
      </c>
      <c r="U127" s="12" t="e">
        <f ca="1"/>
        <v>#NAME?</v>
      </c>
      <c r="W127" s="17" t="e">
        <f t="shared" ca="1" si="10"/>
        <v>#NAME?</v>
      </c>
    </row>
    <row r="128" spans="1:23" x14ac:dyDescent="0.35">
      <c r="A128" t="s">
        <v>34</v>
      </c>
      <c r="B128" s="6">
        <f>SKEW(B4:B123)</f>
        <v>0.13857831473517168</v>
      </c>
      <c r="C128">
        <f t="shared" ref="C128:J128" si="14">SKEW(C4:C123)</f>
        <v>0.55879383518869019</v>
      </c>
      <c r="D128">
        <f t="shared" si="14"/>
        <v>0.60968237468969244</v>
      </c>
      <c r="E128">
        <f t="shared" si="14"/>
        <v>0.25011903407769448</v>
      </c>
      <c r="F128">
        <f t="shared" si="14"/>
        <v>3.0992568092345463E-2</v>
      </c>
      <c r="G128">
        <f t="shared" si="14"/>
        <v>-0.23512012357640227</v>
      </c>
      <c r="H128">
        <f t="shared" si="14"/>
        <v>4.7501040439116834E-2</v>
      </c>
      <c r="I128">
        <f t="shared" si="14"/>
        <v>-7.3874092896665661E-2</v>
      </c>
      <c r="J128" s="7">
        <f t="shared" si="14"/>
        <v>0.32217223907072601</v>
      </c>
      <c r="L128" t="str">
        <v>Charisma</v>
      </c>
      <c r="M128" s="11" t="e">
        <f ca="1"/>
        <v>#NAME?</v>
      </c>
      <c r="N128" t="e">
        <f ca="1"/>
        <v>#NAME?</v>
      </c>
      <c r="O128" t="e">
        <f ca="1"/>
        <v>#NAME?</v>
      </c>
      <c r="P128" t="e">
        <f ca="1"/>
        <v>#NAME?</v>
      </c>
      <c r="Q128" t="e">
        <f ca="1"/>
        <v>#NAME?</v>
      </c>
      <c r="R128" t="e">
        <f ca="1"/>
        <v>#NAME?</v>
      </c>
      <c r="S128" t="e">
        <f ca="1"/>
        <v>#NAME?</v>
      </c>
      <c r="T128" t="e">
        <f ca="1"/>
        <v>#NAME?</v>
      </c>
      <c r="U128" s="12" t="e">
        <f ca="1"/>
        <v>#NAME?</v>
      </c>
      <c r="W128" s="17" t="e">
        <f t="shared" ca="1" si="10"/>
        <v>#NAME?</v>
      </c>
    </row>
    <row r="129" spans="1:23" x14ac:dyDescent="0.35">
      <c r="A129" t="s">
        <v>35</v>
      </c>
      <c r="B129" s="30">
        <f>KURT(B4:B123)</f>
        <v>-7.5087531931202989E-2</v>
      </c>
      <c r="C129" s="31">
        <f t="shared" ref="C129:J129" si="15">KURT(C4:C123)</f>
        <v>1.2245729768528379</v>
      </c>
      <c r="D129" s="31">
        <f t="shared" si="15"/>
        <v>-0.37097323594953835</v>
      </c>
      <c r="E129" s="31">
        <f t="shared" si="15"/>
        <v>0.79048099823017459</v>
      </c>
      <c r="F129" s="31">
        <f t="shared" si="15"/>
        <v>-9.1985537444213339E-2</v>
      </c>
      <c r="G129" s="31">
        <f t="shared" si="15"/>
        <v>-0.42617618904263521</v>
      </c>
      <c r="H129" s="31">
        <f t="shared" si="15"/>
        <v>-0.92188768731537785</v>
      </c>
      <c r="I129" s="31">
        <f t="shared" si="15"/>
        <v>-0.24984145123189316</v>
      </c>
      <c r="J129" s="32">
        <f t="shared" si="15"/>
        <v>0.13488543363239947</v>
      </c>
      <c r="L129" t="str">
        <v>Passion</v>
      </c>
      <c r="M129" s="11" t="e">
        <f ca="1"/>
        <v>#NAME?</v>
      </c>
      <c r="N129" t="e">
        <f ca="1"/>
        <v>#NAME?</v>
      </c>
      <c r="O129" t="e">
        <f ca="1"/>
        <v>#NAME?</v>
      </c>
      <c r="P129" t="e">
        <f ca="1"/>
        <v>#NAME?</v>
      </c>
      <c r="Q129" t="e">
        <f ca="1"/>
        <v>#NAME?</v>
      </c>
      <c r="R129" t="e">
        <f ca="1"/>
        <v>#NAME?</v>
      </c>
      <c r="S129" t="e">
        <f ca="1"/>
        <v>#NAME?</v>
      </c>
      <c r="T129" t="e">
        <f ca="1"/>
        <v>#NAME?</v>
      </c>
      <c r="U129" s="12" t="e">
        <f ca="1"/>
        <v>#NAME?</v>
      </c>
      <c r="W129" s="17" t="e">
        <f t="shared" ca="1" si="10"/>
        <v>#NAME?</v>
      </c>
    </row>
    <row r="130" spans="1:23" x14ac:dyDescent="0.35">
      <c r="L130" t="str">
        <v>Friendly</v>
      </c>
      <c r="M130" s="13" t="e">
        <f ca="1"/>
        <v>#NAME?</v>
      </c>
      <c r="N130" s="14" t="e">
        <f ca="1"/>
        <v>#NAME?</v>
      </c>
      <c r="O130" s="14" t="e">
        <f ca="1"/>
        <v>#NAME?</v>
      </c>
      <c r="P130" s="14" t="e">
        <f ca="1"/>
        <v>#NAME?</v>
      </c>
      <c r="Q130" s="14" t="e">
        <f ca="1"/>
        <v>#NAME?</v>
      </c>
      <c r="R130" s="14" t="e">
        <f ca="1"/>
        <v>#NAME?</v>
      </c>
      <c r="S130" s="14" t="e">
        <f ca="1"/>
        <v>#NAME?</v>
      </c>
      <c r="T130" s="14" t="e">
        <f ca="1"/>
        <v>#NAME?</v>
      </c>
      <c r="U130" s="15" t="e">
        <f ca="1"/>
        <v>#NAME?</v>
      </c>
      <c r="W130" s="18" t="e">
        <f t="shared" ca="1" si="10"/>
        <v>#NAME?</v>
      </c>
    </row>
    <row r="132" spans="1:23" x14ac:dyDescent="0.35">
      <c r="L132" t="s">
        <v>24</v>
      </c>
    </row>
    <row r="134" spans="1:23" x14ac:dyDescent="0.35">
      <c r="M134" s="23" t="s">
        <v>25</v>
      </c>
      <c r="N134" s="23" t="s">
        <v>26</v>
      </c>
      <c r="O134" s="23" t="s">
        <v>27</v>
      </c>
    </row>
    <row r="135" spans="1:23" x14ac:dyDescent="0.35">
      <c r="M135" s="39" t="e">
        <f t="array" aca="1" ref="M135:M143" ca="1">TRANSPOSE(M108:U108)</f>
        <v>#NAME?</v>
      </c>
      <c r="N135" s="50" t="e">
        <f ca="1">M135/M$144</f>
        <v>#NAME?</v>
      </c>
      <c r="O135" s="51" t="e">
        <f ca="1">N135</f>
        <v>#NAME?</v>
      </c>
    </row>
    <row r="136" spans="1:23" x14ac:dyDescent="0.35">
      <c r="M136" s="11" t="e">
        <f ca="1"/>
        <v>#NAME?</v>
      </c>
      <c r="N136" s="26" t="e">
        <f t="shared" ref="N136:N143" ca="1" si="16">M136/M$144</f>
        <v>#NAME?</v>
      </c>
      <c r="O136" s="27" t="e">
        <f ca="1">O135+N136</f>
        <v>#NAME?</v>
      </c>
    </row>
    <row r="137" spans="1:23" x14ac:dyDescent="0.35">
      <c r="M137" s="11" t="e">
        <f ca="1"/>
        <v>#NAME?</v>
      </c>
      <c r="N137" s="26" t="e">
        <f t="shared" ca="1" si="16"/>
        <v>#NAME?</v>
      </c>
      <c r="O137" s="27" t="e">
        <f t="shared" ref="O137:O143" ca="1" si="17">O136+N137</f>
        <v>#NAME?</v>
      </c>
    </row>
    <row r="138" spans="1:23" x14ac:dyDescent="0.35">
      <c r="M138" s="11" t="e">
        <f ca="1"/>
        <v>#NAME?</v>
      </c>
      <c r="N138" s="26" t="e">
        <f t="shared" ca="1" si="16"/>
        <v>#NAME?</v>
      </c>
      <c r="O138" s="27" t="e">
        <f t="shared" ca="1" si="17"/>
        <v>#NAME?</v>
      </c>
    </row>
    <row r="139" spans="1:23" x14ac:dyDescent="0.35">
      <c r="M139" s="11" t="e">
        <f ca="1"/>
        <v>#NAME?</v>
      </c>
      <c r="N139" s="26" t="e">
        <f t="shared" ca="1" si="16"/>
        <v>#NAME?</v>
      </c>
      <c r="O139" s="27" t="e">
        <f t="shared" ca="1" si="17"/>
        <v>#NAME?</v>
      </c>
    </row>
    <row r="140" spans="1:23" x14ac:dyDescent="0.35">
      <c r="M140" s="11" t="e">
        <f ca="1"/>
        <v>#NAME?</v>
      </c>
      <c r="N140" s="26" t="e">
        <f t="shared" ca="1" si="16"/>
        <v>#NAME?</v>
      </c>
      <c r="O140" s="27" t="e">
        <f t="shared" ca="1" si="17"/>
        <v>#NAME?</v>
      </c>
    </row>
    <row r="141" spans="1:23" x14ac:dyDescent="0.35">
      <c r="M141" s="11" t="e">
        <f ca="1"/>
        <v>#NAME?</v>
      </c>
      <c r="N141" s="26" t="e">
        <f t="shared" ca="1" si="16"/>
        <v>#NAME?</v>
      </c>
      <c r="O141" s="27" t="e">
        <f t="shared" ca="1" si="17"/>
        <v>#NAME?</v>
      </c>
    </row>
    <row r="142" spans="1:23" x14ac:dyDescent="0.35">
      <c r="M142" s="11" t="e">
        <f ca="1"/>
        <v>#NAME?</v>
      </c>
      <c r="N142" s="26" t="e">
        <f t="shared" ca="1" si="16"/>
        <v>#NAME?</v>
      </c>
      <c r="O142" s="27" t="e">
        <f t="shared" ca="1" si="17"/>
        <v>#NAME?</v>
      </c>
    </row>
    <row r="143" spans="1:23" x14ac:dyDescent="0.35">
      <c r="M143" s="13" t="e">
        <f ca="1"/>
        <v>#NAME?</v>
      </c>
      <c r="N143" s="28" t="e">
        <f t="shared" ca="1" si="16"/>
        <v>#NAME?</v>
      </c>
      <c r="O143" s="29" t="e">
        <f t="shared" ca="1" si="17"/>
        <v>#NAME?</v>
      </c>
    </row>
    <row r="144" spans="1:23" x14ac:dyDescent="0.35">
      <c r="M144" t="e">
        <f ca="1">SUM(M135:M143)</f>
        <v>#NAME?</v>
      </c>
    </row>
    <row r="146" spans="12:19" x14ac:dyDescent="0.35">
      <c r="L146" t="s">
        <v>28</v>
      </c>
    </row>
    <row r="148" spans="12:19" x14ac:dyDescent="0.35">
      <c r="M148">
        <v>1</v>
      </c>
      <c r="N148">
        <f>M148+1</f>
        <v>2</v>
      </c>
      <c r="O148">
        <f>N148+1</f>
        <v>3</v>
      </c>
      <c r="P148">
        <f>O148+1</f>
        <v>4</v>
      </c>
      <c r="R148" s="2" t="s">
        <v>23</v>
      </c>
      <c r="S148" s="2" t="s">
        <v>29</v>
      </c>
    </row>
    <row r="149" spans="12:19" x14ac:dyDescent="0.35">
      <c r="L149" t="str">
        <f t="array" ref="L149:L157">TRANSPOSE(B3:J3)</f>
        <v>Expect</v>
      </c>
      <c r="M149" s="39" t="e">
        <f t="array" aca="1" ref="M149:P157" ca="1">M122:P130</f>
        <v>#NAME?</v>
      </c>
      <c r="N149" s="40" t="e">
        <f ca="1"/>
        <v>#NAME?</v>
      </c>
      <c r="O149" s="40" t="e">
        <f ca="1"/>
        <v>#NAME?</v>
      </c>
      <c r="P149" s="41" t="e">
        <f ca="1"/>
        <v>#NAME?</v>
      </c>
      <c r="R149" s="42" t="e">
        <f ca="1">SUMSQ(M149:P149)</f>
        <v>#NAME?</v>
      </c>
      <c r="S149" s="42" t="e">
        <f ca="1">1-R149</f>
        <v>#NAME?</v>
      </c>
    </row>
    <row r="150" spans="12:19" x14ac:dyDescent="0.35">
      <c r="L150" t="str">
        <v>Entertain</v>
      </c>
      <c r="M150" s="11" t="e">
        <f ca="1"/>
        <v>#NAME?</v>
      </c>
      <c r="N150" t="e">
        <f ca="1"/>
        <v>#NAME?</v>
      </c>
      <c r="O150" t="e">
        <f ca="1"/>
        <v>#NAME?</v>
      </c>
      <c r="P150" s="12" t="e">
        <f ca="1"/>
        <v>#NAME?</v>
      </c>
      <c r="R150" s="17" t="e">
        <f t="shared" ref="R150:R157" ca="1" si="18">SUMSQ(M150:P150)</f>
        <v>#NAME?</v>
      </c>
      <c r="S150" s="17" t="e">
        <f t="shared" ref="S150:S157" ca="1" si="19">1-R150</f>
        <v>#NAME?</v>
      </c>
    </row>
    <row r="151" spans="12:19" x14ac:dyDescent="0.35">
      <c r="L151" t="str">
        <v>Comm</v>
      </c>
      <c r="M151" s="11" t="e">
        <f ca="1"/>
        <v>#NAME?</v>
      </c>
      <c r="N151" t="e">
        <f ca="1"/>
        <v>#NAME?</v>
      </c>
      <c r="O151" t="e">
        <f ca="1"/>
        <v>#NAME?</v>
      </c>
      <c r="P151" s="12" t="e">
        <f ca="1"/>
        <v>#NAME?</v>
      </c>
      <c r="R151" s="17" t="e">
        <f t="shared" ca="1" si="18"/>
        <v>#NAME?</v>
      </c>
      <c r="S151" s="17" t="e">
        <f t="shared" ca="1" si="19"/>
        <v>#NAME?</v>
      </c>
    </row>
    <row r="152" spans="12:19" x14ac:dyDescent="0.35">
      <c r="L152" t="str">
        <v>Expert</v>
      </c>
      <c r="M152" s="11" t="e">
        <f ca="1"/>
        <v>#NAME?</v>
      </c>
      <c r="N152" t="e">
        <f ca="1"/>
        <v>#NAME?</v>
      </c>
      <c r="O152" t="e">
        <f ca="1"/>
        <v>#NAME?</v>
      </c>
      <c r="P152" s="12" t="e">
        <f ca="1"/>
        <v>#NAME?</v>
      </c>
      <c r="R152" s="17" t="e">
        <f t="shared" ca="1" si="18"/>
        <v>#NAME?</v>
      </c>
      <c r="S152" s="17" t="e">
        <f t="shared" ca="1" si="19"/>
        <v>#NAME?</v>
      </c>
    </row>
    <row r="153" spans="12:19" x14ac:dyDescent="0.35">
      <c r="L153" t="str">
        <v>Motivate</v>
      </c>
      <c r="M153" s="11" t="e">
        <f ca="1"/>
        <v>#NAME?</v>
      </c>
      <c r="N153" t="e">
        <f ca="1"/>
        <v>#NAME?</v>
      </c>
      <c r="O153" t="e">
        <f ca="1"/>
        <v>#NAME?</v>
      </c>
      <c r="P153" s="12" t="e">
        <f ca="1"/>
        <v>#NAME?</v>
      </c>
      <c r="R153" s="17" t="e">
        <f t="shared" ca="1" si="18"/>
        <v>#NAME?</v>
      </c>
      <c r="S153" s="17" t="e">
        <f t="shared" ca="1" si="19"/>
        <v>#NAME?</v>
      </c>
    </row>
    <row r="154" spans="12:19" x14ac:dyDescent="0.35">
      <c r="L154" t="str">
        <v>Caring</v>
      </c>
      <c r="M154" s="11" t="e">
        <f ca="1"/>
        <v>#NAME?</v>
      </c>
      <c r="N154" t="e">
        <f ca="1"/>
        <v>#NAME?</v>
      </c>
      <c r="O154" t="e">
        <f ca="1"/>
        <v>#NAME?</v>
      </c>
      <c r="P154" s="12" t="e">
        <f ca="1"/>
        <v>#NAME?</v>
      </c>
      <c r="R154" s="17" t="e">
        <f t="shared" ca="1" si="18"/>
        <v>#NAME?</v>
      </c>
      <c r="S154" s="17" t="e">
        <f t="shared" ca="1" si="19"/>
        <v>#NAME?</v>
      </c>
    </row>
    <row r="155" spans="12:19" x14ac:dyDescent="0.35">
      <c r="L155" t="str">
        <v>Charisma</v>
      </c>
      <c r="M155" s="11" t="e">
        <f ca="1"/>
        <v>#NAME?</v>
      </c>
      <c r="N155" t="e">
        <f ca="1"/>
        <v>#NAME?</v>
      </c>
      <c r="O155" t="e">
        <f ca="1"/>
        <v>#NAME?</v>
      </c>
      <c r="P155" s="12" t="e">
        <f ca="1"/>
        <v>#NAME?</v>
      </c>
      <c r="R155" s="17" t="e">
        <f t="shared" ca="1" si="18"/>
        <v>#NAME?</v>
      </c>
      <c r="S155" s="17" t="e">
        <f t="shared" ca="1" si="19"/>
        <v>#NAME?</v>
      </c>
    </row>
    <row r="156" spans="12:19" x14ac:dyDescent="0.35">
      <c r="L156" t="str">
        <v>Passion</v>
      </c>
      <c r="M156" s="11" t="e">
        <f ca="1"/>
        <v>#NAME?</v>
      </c>
      <c r="N156" t="e">
        <f ca="1"/>
        <v>#NAME?</v>
      </c>
      <c r="O156" t="e">
        <f ca="1"/>
        <v>#NAME?</v>
      </c>
      <c r="P156" s="12" t="e">
        <f ca="1"/>
        <v>#NAME?</v>
      </c>
      <c r="R156" s="17" t="e">
        <f t="shared" ca="1" si="18"/>
        <v>#NAME?</v>
      </c>
      <c r="S156" s="17" t="e">
        <f t="shared" ca="1" si="19"/>
        <v>#NAME?</v>
      </c>
    </row>
    <row r="157" spans="12:19" x14ac:dyDescent="0.35">
      <c r="L157" t="str">
        <v>Friendly</v>
      </c>
      <c r="M157" s="13" t="e">
        <f ca="1"/>
        <v>#NAME?</v>
      </c>
      <c r="N157" s="14" t="e">
        <f ca="1"/>
        <v>#NAME?</v>
      </c>
      <c r="O157" s="14" t="e">
        <f ca="1"/>
        <v>#NAME?</v>
      </c>
      <c r="P157" s="15" t="e">
        <f ca="1"/>
        <v>#NAME?</v>
      </c>
      <c r="R157" s="18" t="e">
        <f t="shared" ca="1" si="18"/>
        <v>#NAME?</v>
      </c>
      <c r="S157" s="18" t="e">
        <f t="shared" ca="1" si="19"/>
        <v>#NAME?</v>
      </c>
    </row>
    <row r="158" spans="12:19" x14ac:dyDescent="0.35">
      <c r="M158" t="e">
        <f ca="1">SUMSQ(M149:M157)</f>
        <v>#NAME?</v>
      </c>
      <c r="N158" t="e">
        <f ca="1">SUMSQ(N149:N157)</f>
        <v>#NAME?</v>
      </c>
      <c r="O158" t="e">
        <f ca="1">SUMSQ(O149:O157)</f>
        <v>#NAME?</v>
      </c>
      <c r="P158" t="e">
        <f ca="1">SUMSQ(P149:P157)</f>
        <v>#NAME?</v>
      </c>
      <c r="R158" t="e">
        <f ca="1">SUM(R149:R157)</f>
        <v>#NAME?</v>
      </c>
      <c r="S158" t="e">
        <f ca="1">SUM(S149:S157)</f>
        <v>#NAME?</v>
      </c>
    </row>
    <row r="160" spans="12:19" x14ac:dyDescent="0.35">
      <c r="L160" t="s">
        <v>30</v>
      </c>
    </row>
    <row r="162" spans="12:21" x14ac:dyDescent="0.35">
      <c r="M162">
        <v>1</v>
      </c>
      <c r="N162">
        <f>M162+1</f>
        <v>2</v>
      </c>
      <c r="O162">
        <f>N162+1</f>
        <v>3</v>
      </c>
      <c r="P162">
        <f>O162+1</f>
        <v>4</v>
      </c>
      <c r="R162" s="2" t="s">
        <v>23</v>
      </c>
      <c r="S162" s="2" t="s">
        <v>29</v>
      </c>
    </row>
    <row r="163" spans="12:21" x14ac:dyDescent="0.35">
      <c r="L163" t="str">
        <f t="array" ref="L163:L171">TRANSPOSE(B3:J3)</f>
        <v>Expect</v>
      </c>
      <c r="M163" s="39" t="e">
        <f t="array" aca="1" ref="M163:P171" ca="1">VARIMAX(M149:P157,100)</f>
        <v>#NAME?</v>
      </c>
      <c r="N163" s="40" t="e">
        <f ca="1"/>
        <v>#NAME?</v>
      </c>
      <c r="O163" s="40" t="e">
        <f ca="1"/>
        <v>#NAME?</v>
      </c>
      <c r="P163" s="41" t="e">
        <f ca="1"/>
        <v>#NAME?</v>
      </c>
      <c r="R163" s="42" t="e">
        <f ca="1">SUMSQ(M163:P163)</f>
        <v>#NAME?</v>
      </c>
      <c r="S163" s="42" t="e">
        <f ca="1">1-R163</f>
        <v>#NAME?</v>
      </c>
    </row>
    <row r="164" spans="12:21" x14ac:dyDescent="0.35">
      <c r="L164" t="str">
        <v>Entertain</v>
      </c>
      <c r="M164" s="11" t="e">
        <f ca="1"/>
        <v>#NAME?</v>
      </c>
      <c r="N164" t="e">
        <f ca="1"/>
        <v>#NAME?</v>
      </c>
      <c r="O164" t="e">
        <f ca="1"/>
        <v>#NAME?</v>
      </c>
      <c r="P164" s="12" t="e">
        <f ca="1"/>
        <v>#NAME?</v>
      </c>
      <c r="R164" s="17" t="e">
        <f t="shared" ref="R164:R171" ca="1" si="20">SUMSQ(M164:P164)</f>
        <v>#NAME?</v>
      </c>
      <c r="S164" s="17" t="e">
        <f t="shared" ref="S164:S171" ca="1" si="21">1-R164</f>
        <v>#NAME?</v>
      </c>
    </row>
    <row r="165" spans="12:21" x14ac:dyDescent="0.35">
      <c r="L165" t="str">
        <v>Comm</v>
      </c>
      <c r="M165" s="11" t="e">
        <f ca="1"/>
        <v>#NAME?</v>
      </c>
      <c r="N165" t="e">
        <f ca="1"/>
        <v>#NAME?</v>
      </c>
      <c r="O165" t="e">
        <f ca="1"/>
        <v>#NAME?</v>
      </c>
      <c r="P165" s="12" t="e">
        <f ca="1"/>
        <v>#NAME?</v>
      </c>
      <c r="R165" s="17" t="e">
        <f t="shared" ca="1" si="20"/>
        <v>#NAME?</v>
      </c>
      <c r="S165" s="17" t="e">
        <f t="shared" ca="1" si="21"/>
        <v>#NAME?</v>
      </c>
    </row>
    <row r="166" spans="12:21" x14ac:dyDescent="0.35">
      <c r="L166" t="str">
        <v>Expert</v>
      </c>
      <c r="M166" s="11" t="e">
        <f ca="1"/>
        <v>#NAME?</v>
      </c>
      <c r="N166" t="e">
        <f ca="1"/>
        <v>#NAME?</v>
      </c>
      <c r="O166" t="e">
        <f ca="1"/>
        <v>#NAME?</v>
      </c>
      <c r="P166" s="12" t="e">
        <f ca="1"/>
        <v>#NAME?</v>
      </c>
      <c r="R166" s="17" t="e">
        <f t="shared" ca="1" si="20"/>
        <v>#NAME?</v>
      </c>
      <c r="S166" s="17" t="e">
        <f t="shared" ca="1" si="21"/>
        <v>#NAME?</v>
      </c>
    </row>
    <row r="167" spans="12:21" x14ac:dyDescent="0.35">
      <c r="L167" t="str">
        <v>Motivate</v>
      </c>
      <c r="M167" s="11" t="e">
        <f ca="1"/>
        <v>#NAME?</v>
      </c>
      <c r="N167" t="e">
        <f ca="1"/>
        <v>#NAME?</v>
      </c>
      <c r="O167" t="e">
        <f ca="1"/>
        <v>#NAME?</v>
      </c>
      <c r="P167" s="12" t="e">
        <f ca="1"/>
        <v>#NAME?</v>
      </c>
      <c r="R167" s="17" t="e">
        <f t="shared" ca="1" si="20"/>
        <v>#NAME?</v>
      </c>
      <c r="S167" s="17" t="e">
        <f t="shared" ca="1" si="21"/>
        <v>#NAME?</v>
      </c>
    </row>
    <row r="168" spans="12:21" x14ac:dyDescent="0.35">
      <c r="L168" t="str">
        <v>Caring</v>
      </c>
      <c r="M168" s="11" t="e">
        <f ca="1"/>
        <v>#NAME?</v>
      </c>
      <c r="N168" t="e">
        <f ca="1"/>
        <v>#NAME?</v>
      </c>
      <c r="O168" t="e">
        <f ca="1"/>
        <v>#NAME?</v>
      </c>
      <c r="P168" s="12" t="e">
        <f ca="1"/>
        <v>#NAME?</v>
      </c>
      <c r="R168" s="17" t="e">
        <f t="shared" ca="1" si="20"/>
        <v>#NAME?</v>
      </c>
      <c r="S168" s="17" t="e">
        <f t="shared" ca="1" si="21"/>
        <v>#NAME?</v>
      </c>
    </row>
    <row r="169" spans="12:21" x14ac:dyDescent="0.35">
      <c r="L169" t="str">
        <v>Charisma</v>
      </c>
      <c r="M169" s="11" t="e">
        <f ca="1"/>
        <v>#NAME?</v>
      </c>
      <c r="N169" t="e">
        <f ca="1"/>
        <v>#NAME?</v>
      </c>
      <c r="O169" t="e">
        <f ca="1"/>
        <v>#NAME?</v>
      </c>
      <c r="P169" s="12" t="e">
        <f ca="1"/>
        <v>#NAME?</v>
      </c>
      <c r="R169" s="17" t="e">
        <f t="shared" ca="1" si="20"/>
        <v>#NAME?</v>
      </c>
      <c r="S169" s="17" t="e">
        <f t="shared" ca="1" si="21"/>
        <v>#NAME?</v>
      </c>
    </row>
    <row r="170" spans="12:21" x14ac:dyDescent="0.35">
      <c r="L170" t="str">
        <v>Passion</v>
      </c>
      <c r="M170" s="11" t="e">
        <f ca="1"/>
        <v>#NAME?</v>
      </c>
      <c r="N170" t="e">
        <f ca="1"/>
        <v>#NAME?</v>
      </c>
      <c r="O170" t="e">
        <f ca="1"/>
        <v>#NAME?</v>
      </c>
      <c r="P170" s="12" t="e">
        <f ca="1"/>
        <v>#NAME?</v>
      </c>
      <c r="R170" s="17" t="e">
        <f t="shared" ca="1" si="20"/>
        <v>#NAME?</v>
      </c>
      <c r="S170" s="17" t="e">
        <f t="shared" ca="1" si="21"/>
        <v>#NAME?</v>
      </c>
    </row>
    <row r="171" spans="12:21" x14ac:dyDescent="0.35">
      <c r="L171" t="str">
        <v>Friendly</v>
      </c>
      <c r="M171" s="13" t="e">
        <f ca="1"/>
        <v>#NAME?</v>
      </c>
      <c r="N171" s="14" t="e">
        <f ca="1"/>
        <v>#NAME?</v>
      </c>
      <c r="O171" s="14" t="e">
        <f ca="1"/>
        <v>#NAME?</v>
      </c>
      <c r="P171" s="15" t="e">
        <f ca="1"/>
        <v>#NAME?</v>
      </c>
      <c r="R171" s="18" t="e">
        <f t="shared" ca="1" si="20"/>
        <v>#NAME?</v>
      </c>
      <c r="S171" s="18" t="e">
        <f t="shared" ca="1" si="21"/>
        <v>#NAME?</v>
      </c>
    </row>
    <row r="172" spans="12:21" x14ac:dyDescent="0.35">
      <c r="M172" t="e">
        <f ca="1">SUMSQ(M163:M171)</f>
        <v>#NAME?</v>
      </c>
      <c r="N172" t="e">
        <f ca="1">SUMSQ(N163:N171)</f>
        <v>#NAME?</v>
      </c>
      <c r="O172" t="e">
        <f ca="1">SUMSQ(O163:O171)</f>
        <v>#NAME?</v>
      </c>
      <c r="P172" t="e">
        <f ca="1">SUMSQ(P163:P171)</f>
        <v>#NAME?</v>
      </c>
      <c r="R172" t="e">
        <f ca="1">SUM(R163:R171)</f>
        <v>#NAME?</v>
      </c>
      <c r="S172" t="e">
        <f ca="1">SUM(S163:S171)</f>
        <v>#NAME?</v>
      </c>
    </row>
    <row r="174" spans="12:21" x14ac:dyDescent="0.35">
      <c r="L174" t="s">
        <v>31</v>
      </c>
    </row>
    <row r="176" spans="12:21" x14ac:dyDescent="0.35">
      <c r="M176" t="str">
        <f t="array" ref="M176:U176">B3:J3</f>
        <v>Expect</v>
      </c>
      <c r="N176" t="str">
        <v>Entertain</v>
      </c>
      <c r="O176" t="str">
        <v>Comm</v>
      </c>
      <c r="P176" t="str">
        <v>Expert</v>
      </c>
      <c r="Q176" t="str">
        <v>Motivate</v>
      </c>
      <c r="R176" t="str">
        <v>Caring</v>
      </c>
      <c r="S176" t="str">
        <v>Charisma</v>
      </c>
      <c r="T176" t="str">
        <v>Passion</v>
      </c>
      <c r="U176" t="str">
        <v>Friendly</v>
      </c>
    </row>
    <row r="177" spans="12:21" x14ac:dyDescent="0.35">
      <c r="L177" t="str">
        <f t="array" ref="L177:L185">TRANSPOSE(B3:J3)</f>
        <v>Expect</v>
      </c>
      <c r="M177" s="39" t="e">
        <f t="array" aca="1" ref="M177:U185" ca="1">MMULT(M149:P157,TRANSPOSE(M149:P157))</f>
        <v>#NAME?</v>
      </c>
      <c r="N177" s="40" t="e">
        <f ca="1"/>
        <v>#NAME?</v>
      </c>
      <c r="O177" s="40" t="e">
        <f ca="1"/>
        <v>#NAME?</v>
      </c>
      <c r="P177" s="40" t="e">
        <f ca="1"/>
        <v>#NAME?</v>
      </c>
      <c r="Q177" s="40" t="e">
        <f ca="1"/>
        <v>#NAME?</v>
      </c>
      <c r="R177" s="40" t="e">
        <f ca="1"/>
        <v>#NAME?</v>
      </c>
      <c r="S177" s="40" t="e">
        <f ca="1"/>
        <v>#NAME?</v>
      </c>
      <c r="T177" s="40" t="e">
        <f ca="1"/>
        <v>#NAME?</v>
      </c>
      <c r="U177" s="41" t="e">
        <f ca="1"/>
        <v>#NAME?</v>
      </c>
    </row>
    <row r="178" spans="12:21" x14ac:dyDescent="0.35">
      <c r="L178" t="str">
        <v>Entertain</v>
      </c>
      <c r="M178" s="11" t="e">
        <f ca="1"/>
        <v>#NAME?</v>
      </c>
      <c r="N178" t="e">
        <f ca="1"/>
        <v>#NAME?</v>
      </c>
      <c r="O178" t="e">
        <f ca="1"/>
        <v>#NAME?</v>
      </c>
      <c r="P178" t="e">
        <f ca="1"/>
        <v>#NAME?</v>
      </c>
      <c r="Q178" t="e">
        <f ca="1"/>
        <v>#NAME?</v>
      </c>
      <c r="R178" t="e">
        <f ca="1"/>
        <v>#NAME?</v>
      </c>
      <c r="S178" t="e">
        <f ca="1"/>
        <v>#NAME?</v>
      </c>
      <c r="T178" t="e">
        <f ca="1"/>
        <v>#NAME?</v>
      </c>
      <c r="U178" s="12" t="e">
        <f ca="1"/>
        <v>#NAME?</v>
      </c>
    </row>
    <row r="179" spans="12:21" x14ac:dyDescent="0.35">
      <c r="L179" t="str">
        <v>Comm</v>
      </c>
      <c r="M179" s="11" t="e">
        <f ca="1"/>
        <v>#NAME?</v>
      </c>
      <c r="N179" t="e">
        <f ca="1"/>
        <v>#NAME?</v>
      </c>
      <c r="O179" t="e">
        <f ca="1"/>
        <v>#NAME?</v>
      </c>
      <c r="P179" t="e">
        <f ca="1"/>
        <v>#NAME?</v>
      </c>
      <c r="Q179" t="e">
        <f ca="1"/>
        <v>#NAME?</v>
      </c>
      <c r="R179" t="e">
        <f ca="1"/>
        <v>#NAME?</v>
      </c>
      <c r="S179" t="e">
        <f ca="1"/>
        <v>#NAME?</v>
      </c>
      <c r="T179" t="e">
        <f ca="1"/>
        <v>#NAME?</v>
      </c>
      <c r="U179" s="12" t="e">
        <f ca="1"/>
        <v>#NAME?</v>
      </c>
    </row>
    <row r="180" spans="12:21" x14ac:dyDescent="0.35">
      <c r="L180" t="str">
        <v>Expert</v>
      </c>
      <c r="M180" s="11" t="e">
        <f ca="1"/>
        <v>#NAME?</v>
      </c>
      <c r="N180" t="e">
        <f ca="1"/>
        <v>#NAME?</v>
      </c>
      <c r="O180" t="e">
        <f ca="1"/>
        <v>#NAME?</v>
      </c>
      <c r="P180" t="e">
        <f ca="1"/>
        <v>#NAME?</v>
      </c>
      <c r="Q180" t="e">
        <f ca="1"/>
        <v>#NAME?</v>
      </c>
      <c r="R180" t="e">
        <f ca="1"/>
        <v>#NAME?</v>
      </c>
      <c r="S180" t="e">
        <f ca="1"/>
        <v>#NAME?</v>
      </c>
      <c r="T180" t="e">
        <f ca="1"/>
        <v>#NAME?</v>
      </c>
      <c r="U180" s="12" t="e">
        <f ca="1"/>
        <v>#NAME?</v>
      </c>
    </row>
    <row r="181" spans="12:21" x14ac:dyDescent="0.35">
      <c r="L181" t="str">
        <v>Motivate</v>
      </c>
      <c r="M181" s="11" t="e">
        <f ca="1"/>
        <v>#NAME?</v>
      </c>
      <c r="N181" t="e">
        <f ca="1"/>
        <v>#NAME?</v>
      </c>
      <c r="O181" t="e">
        <f ca="1"/>
        <v>#NAME?</v>
      </c>
      <c r="P181" t="e">
        <f ca="1"/>
        <v>#NAME?</v>
      </c>
      <c r="Q181" t="e">
        <f ca="1"/>
        <v>#NAME?</v>
      </c>
      <c r="R181" t="e">
        <f ca="1"/>
        <v>#NAME?</v>
      </c>
      <c r="S181" t="e">
        <f ca="1"/>
        <v>#NAME?</v>
      </c>
      <c r="T181" t="e">
        <f ca="1"/>
        <v>#NAME?</v>
      </c>
      <c r="U181" s="12" t="e">
        <f ca="1"/>
        <v>#NAME?</v>
      </c>
    </row>
    <row r="182" spans="12:21" x14ac:dyDescent="0.35">
      <c r="L182" t="str">
        <v>Caring</v>
      </c>
      <c r="M182" s="11" t="e">
        <f ca="1"/>
        <v>#NAME?</v>
      </c>
      <c r="N182" t="e">
        <f ca="1"/>
        <v>#NAME?</v>
      </c>
      <c r="O182" t="e">
        <f ca="1"/>
        <v>#NAME?</v>
      </c>
      <c r="P182" t="e">
        <f ca="1"/>
        <v>#NAME?</v>
      </c>
      <c r="Q182" t="e">
        <f ca="1"/>
        <v>#NAME?</v>
      </c>
      <c r="R182" t="e">
        <f ca="1"/>
        <v>#NAME?</v>
      </c>
      <c r="S182" t="e">
        <f ca="1"/>
        <v>#NAME?</v>
      </c>
      <c r="T182" t="e">
        <f ca="1"/>
        <v>#NAME?</v>
      </c>
      <c r="U182" s="12" t="e">
        <f ca="1"/>
        <v>#NAME?</v>
      </c>
    </row>
    <row r="183" spans="12:21" x14ac:dyDescent="0.35">
      <c r="L183" t="str">
        <v>Charisma</v>
      </c>
      <c r="M183" s="11" t="e">
        <f ca="1"/>
        <v>#NAME?</v>
      </c>
      <c r="N183" t="e">
        <f ca="1"/>
        <v>#NAME?</v>
      </c>
      <c r="O183" t="e">
        <f ca="1"/>
        <v>#NAME?</v>
      </c>
      <c r="P183" t="e">
        <f ca="1"/>
        <v>#NAME?</v>
      </c>
      <c r="Q183" t="e">
        <f ca="1"/>
        <v>#NAME?</v>
      </c>
      <c r="R183" t="e">
        <f ca="1"/>
        <v>#NAME?</v>
      </c>
      <c r="S183" t="e">
        <f ca="1"/>
        <v>#NAME?</v>
      </c>
      <c r="T183" t="e">
        <f ca="1"/>
        <v>#NAME?</v>
      </c>
      <c r="U183" s="12" t="e">
        <f ca="1"/>
        <v>#NAME?</v>
      </c>
    </row>
    <row r="184" spans="12:21" x14ac:dyDescent="0.35">
      <c r="L184" t="str">
        <v>Passion</v>
      </c>
      <c r="M184" s="11" t="e">
        <f ca="1"/>
        <v>#NAME?</v>
      </c>
      <c r="N184" t="e">
        <f ca="1"/>
        <v>#NAME?</v>
      </c>
      <c r="O184" t="e">
        <f ca="1"/>
        <v>#NAME?</v>
      </c>
      <c r="P184" t="e">
        <f ca="1"/>
        <v>#NAME?</v>
      </c>
      <c r="Q184" t="e">
        <f ca="1"/>
        <v>#NAME?</v>
      </c>
      <c r="R184" t="e">
        <f ca="1"/>
        <v>#NAME?</v>
      </c>
      <c r="S184" t="e">
        <f ca="1"/>
        <v>#NAME?</v>
      </c>
      <c r="T184" t="e">
        <f ca="1"/>
        <v>#NAME?</v>
      </c>
      <c r="U184" s="12" t="e">
        <f ca="1"/>
        <v>#NAME?</v>
      </c>
    </row>
    <row r="185" spans="12:21" x14ac:dyDescent="0.35">
      <c r="L185" t="str">
        <v>Friendly</v>
      </c>
      <c r="M185" s="13" t="e">
        <f ca="1"/>
        <v>#NAME?</v>
      </c>
      <c r="N185" s="14" t="e">
        <f ca="1"/>
        <v>#NAME?</v>
      </c>
      <c r="O185" s="14" t="e">
        <f ca="1"/>
        <v>#NAME?</v>
      </c>
      <c r="P185" s="14" t="e">
        <f ca="1"/>
        <v>#NAME?</v>
      </c>
      <c r="Q185" s="14" t="e">
        <f ca="1"/>
        <v>#NAME?</v>
      </c>
      <c r="R185" s="14" t="e">
        <f ca="1"/>
        <v>#NAME?</v>
      </c>
      <c r="S185" s="14" t="e">
        <f ca="1"/>
        <v>#NAME?</v>
      </c>
      <c r="T185" s="14" t="e">
        <f ca="1"/>
        <v>#NAME?</v>
      </c>
      <c r="U185" s="15" t="e">
        <f ca="1"/>
        <v>#NAME?</v>
      </c>
    </row>
    <row r="187" spans="12:21" x14ac:dyDescent="0.35">
      <c r="L187" t="s">
        <v>36</v>
      </c>
    </row>
    <row r="189" spans="12:21" x14ac:dyDescent="0.35">
      <c r="M189" t="str">
        <f t="array" ref="M189:U189">B3:J3</f>
        <v>Expect</v>
      </c>
      <c r="N189" t="str">
        <v>Entertain</v>
      </c>
      <c r="O189" t="str">
        <v>Comm</v>
      </c>
      <c r="P189" t="str">
        <v>Expert</v>
      </c>
      <c r="Q189" t="str">
        <v>Motivate</v>
      </c>
      <c r="R189" t="str">
        <v>Caring</v>
      </c>
      <c r="S189" t="str">
        <v>Charisma</v>
      </c>
      <c r="T189" t="str">
        <v>Passion</v>
      </c>
      <c r="U189" t="str">
        <v>Friendly</v>
      </c>
    </row>
    <row r="190" spans="12:21" x14ac:dyDescent="0.35">
      <c r="L190" t="str">
        <f t="array" ref="L190:L198">TRANSPOSE(B3:J3)</f>
        <v>Expect</v>
      </c>
      <c r="M190" s="39" t="e">
        <f t="array" aca="1" ref="M190:U198" ca="1">M14:U22-M177:U185</f>
        <v>#NAME?</v>
      </c>
      <c r="N190" s="40" t="e">
        <f ca="1"/>
        <v>#NAME?</v>
      </c>
      <c r="O190" s="40" t="e">
        <f ca="1"/>
        <v>#NAME?</v>
      </c>
      <c r="P190" s="40" t="e">
        <f ca="1"/>
        <v>#NAME?</v>
      </c>
      <c r="Q190" s="40" t="e">
        <f ca="1"/>
        <v>#NAME?</v>
      </c>
      <c r="R190" s="40" t="e">
        <f ca="1"/>
        <v>#NAME?</v>
      </c>
      <c r="S190" s="40" t="e">
        <f ca="1"/>
        <v>#NAME?</v>
      </c>
      <c r="T190" s="40" t="e">
        <f ca="1"/>
        <v>#NAME?</v>
      </c>
      <c r="U190" s="41" t="e">
        <f ca="1"/>
        <v>#NAME?</v>
      </c>
    </row>
    <row r="191" spans="12:21" x14ac:dyDescent="0.35">
      <c r="L191" t="str">
        <v>Entertain</v>
      </c>
      <c r="M191" s="11" t="e">
        <f ca="1"/>
        <v>#NAME?</v>
      </c>
      <c r="N191" t="e">
        <f ca="1"/>
        <v>#NAME?</v>
      </c>
      <c r="O191" t="e">
        <f ca="1"/>
        <v>#NAME?</v>
      </c>
      <c r="P191" t="e">
        <f ca="1"/>
        <v>#NAME?</v>
      </c>
      <c r="Q191" t="e">
        <f ca="1"/>
        <v>#NAME?</v>
      </c>
      <c r="R191" t="e">
        <f ca="1"/>
        <v>#NAME?</v>
      </c>
      <c r="S191" t="e">
        <f ca="1"/>
        <v>#NAME?</v>
      </c>
      <c r="T191" t="e">
        <f ca="1"/>
        <v>#NAME?</v>
      </c>
      <c r="U191" s="12" t="e">
        <f ca="1"/>
        <v>#NAME?</v>
      </c>
    </row>
    <row r="192" spans="12:21" x14ac:dyDescent="0.35">
      <c r="L192" t="str">
        <v>Comm</v>
      </c>
      <c r="M192" s="11" t="e">
        <f ca="1"/>
        <v>#NAME?</v>
      </c>
      <c r="N192" t="e">
        <f ca="1"/>
        <v>#NAME?</v>
      </c>
      <c r="O192" t="e">
        <f ca="1"/>
        <v>#NAME?</v>
      </c>
      <c r="P192" t="e">
        <f ca="1"/>
        <v>#NAME?</v>
      </c>
      <c r="Q192" t="e">
        <f ca="1"/>
        <v>#NAME?</v>
      </c>
      <c r="R192" t="e">
        <f ca="1"/>
        <v>#NAME?</v>
      </c>
      <c r="S192" t="e">
        <f ca="1"/>
        <v>#NAME?</v>
      </c>
      <c r="T192" t="e">
        <f ca="1"/>
        <v>#NAME?</v>
      </c>
      <c r="U192" s="12" t="e">
        <f ca="1"/>
        <v>#NAME?</v>
      </c>
    </row>
    <row r="193" spans="12:21" x14ac:dyDescent="0.35">
      <c r="L193" t="str">
        <v>Expert</v>
      </c>
      <c r="M193" s="11" t="e">
        <f ca="1"/>
        <v>#NAME?</v>
      </c>
      <c r="N193" t="e">
        <f ca="1"/>
        <v>#NAME?</v>
      </c>
      <c r="O193" t="e">
        <f ca="1"/>
        <v>#NAME?</v>
      </c>
      <c r="P193" t="e">
        <f ca="1"/>
        <v>#NAME?</v>
      </c>
      <c r="Q193" t="e">
        <f ca="1"/>
        <v>#NAME?</v>
      </c>
      <c r="R193" t="e">
        <f ca="1"/>
        <v>#NAME?</v>
      </c>
      <c r="S193" t="e">
        <f ca="1"/>
        <v>#NAME?</v>
      </c>
      <c r="T193" t="e">
        <f ca="1"/>
        <v>#NAME?</v>
      </c>
      <c r="U193" s="12" t="e">
        <f ca="1"/>
        <v>#NAME?</v>
      </c>
    </row>
    <row r="194" spans="12:21" x14ac:dyDescent="0.35">
      <c r="L194" t="str">
        <v>Motivate</v>
      </c>
      <c r="M194" s="11" t="e">
        <f ca="1"/>
        <v>#NAME?</v>
      </c>
      <c r="N194" t="e">
        <f ca="1"/>
        <v>#NAME?</v>
      </c>
      <c r="O194" t="e">
        <f ca="1"/>
        <v>#NAME?</v>
      </c>
      <c r="P194" t="e">
        <f ca="1"/>
        <v>#NAME?</v>
      </c>
      <c r="Q194" t="e">
        <f ca="1"/>
        <v>#NAME?</v>
      </c>
      <c r="R194" t="e">
        <f ca="1"/>
        <v>#NAME?</v>
      </c>
      <c r="S194" t="e">
        <f ca="1"/>
        <v>#NAME?</v>
      </c>
      <c r="T194" t="e">
        <f ca="1"/>
        <v>#NAME?</v>
      </c>
      <c r="U194" s="12" t="e">
        <f ca="1"/>
        <v>#NAME?</v>
      </c>
    </row>
    <row r="195" spans="12:21" x14ac:dyDescent="0.35">
      <c r="L195" t="str">
        <v>Caring</v>
      </c>
      <c r="M195" s="11" t="e">
        <f ca="1"/>
        <v>#NAME?</v>
      </c>
      <c r="N195" t="e">
        <f ca="1"/>
        <v>#NAME?</v>
      </c>
      <c r="O195" t="e">
        <f ca="1"/>
        <v>#NAME?</v>
      </c>
      <c r="P195" t="e">
        <f ca="1"/>
        <v>#NAME?</v>
      </c>
      <c r="Q195" t="e">
        <f ca="1"/>
        <v>#NAME?</v>
      </c>
      <c r="R195" t="e">
        <f ca="1"/>
        <v>#NAME?</v>
      </c>
      <c r="S195" t="e">
        <f ca="1"/>
        <v>#NAME?</v>
      </c>
      <c r="T195" t="e">
        <f ca="1"/>
        <v>#NAME?</v>
      </c>
      <c r="U195" s="12" t="e">
        <f ca="1"/>
        <v>#NAME?</v>
      </c>
    </row>
    <row r="196" spans="12:21" x14ac:dyDescent="0.35">
      <c r="L196" t="str">
        <v>Charisma</v>
      </c>
      <c r="M196" s="11" t="e">
        <f ca="1"/>
        <v>#NAME?</v>
      </c>
      <c r="N196" t="e">
        <f ca="1"/>
        <v>#NAME?</v>
      </c>
      <c r="O196" t="e">
        <f ca="1"/>
        <v>#NAME?</v>
      </c>
      <c r="P196" t="e">
        <f ca="1"/>
        <v>#NAME?</v>
      </c>
      <c r="Q196" t="e">
        <f ca="1"/>
        <v>#NAME?</v>
      </c>
      <c r="R196" t="e">
        <f ca="1"/>
        <v>#NAME?</v>
      </c>
      <c r="S196" t="e">
        <f ca="1"/>
        <v>#NAME?</v>
      </c>
      <c r="T196" t="e">
        <f ca="1"/>
        <v>#NAME?</v>
      </c>
      <c r="U196" s="12" t="e">
        <f ca="1"/>
        <v>#NAME?</v>
      </c>
    </row>
    <row r="197" spans="12:21" x14ac:dyDescent="0.35">
      <c r="L197" t="str">
        <v>Passion</v>
      </c>
      <c r="M197" s="11" t="e">
        <f ca="1"/>
        <v>#NAME?</v>
      </c>
      <c r="N197" t="e">
        <f ca="1"/>
        <v>#NAME?</v>
      </c>
      <c r="O197" t="e">
        <f ca="1"/>
        <v>#NAME?</v>
      </c>
      <c r="P197" t="e">
        <f ca="1"/>
        <v>#NAME?</v>
      </c>
      <c r="Q197" t="e">
        <f ca="1"/>
        <v>#NAME?</v>
      </c>
      <c r="R197" t="e">
        <f ca="1"/>
        <v>#NAME?</v>
      </c>
      <c r="S197" t="e">
        <f ca="1"/>
        <v>#NAME?</v>
      </c>
      <c r="T197" t="e">
        <f ca="1"/>
        <v>#NAME?</v>
      </c>
      <c r="U197" s="12" t="e">
        <f ca="1"/>
        <v>#NAME?</v>
      </c>
    </row>
    <row r="198" spans="12:21" x14ac:dyDescent="0.35">
      <c r="L198" t="str">
        <v>Friendly</v>
      </c>
      <c r="M198" s="13" t="e">
        <f ca="1"/>
        <v>#NAME?</v>
      </c>
      <c r="N198" s="14" t="e">
        <f ca="1"/>
        <v>#NAME?</v>
      </c>
      <c r="O198" s="14" t="e">
        <f ca="1"/>
        <v>#NAME?</v>
      </c>
      <c r="P198" s="14" t="e">
        <f ca="1"/>
        <v>#NAME?</v>
      </c>
      <c r="Q198" s="14" t="e">
        <f ca="1"/>
        <v>#NAME?</v>
      </c>
      <c r="R198" s="14" t="e">
        <f ca="1"/>
        <v>#NAME?</v>
      </c>
      <c r="S198" s="14" t="e">
        <f ca="1"/>
        <v>#NAME?</v>
      </c>
      <c r="T198" s="14" t="e">
        <f ca="1"/>
        <v>#NAME?</v>
      </c>
      <c r="U198" s="15" t="e">
        <f ca="1"/>
        <v>#NAME?</v>
      </c>
    </row>
    <row r="200" spans="12:21" x14ac:dyDescent="0.35">
      <c r="L200" t="s">
        <v>37</v>
      </c>
    </row>
    <row r="202" spans="12:21" x14ac:dyDescent="0.35">
      <c r="M202">
        <v>1</v>
      </c>
      <c r="N202">
        <f>M202+1</f>
        <v>2</v>
      </c>
      <c r="O202">
        <f>N202+1</f>
        <v>3</v>
      </c>
      <c r="P202">
        <f>O202+1</f>
        <v>4</v>
      </c>
    </row>
    <row r="203" spans="12:21" x14ac:dyDescent="0.35">
      <c r="L203" t="str">
        <f t="array" ref="L203:L211">TRANSPOSE(B3:J3)</f>
        <v>Expect</v>
      </c>
      <c r="M203" s="39" t="e">
        <f t="array" aca="1" ref="M203:P211" ca="1">MMULT(M163:P171,MINVERSE(MMULT(TRANSPOSE(M163:P171),M163:P171)))</f>
        <v>#NAME?</v>
      </c>
      <c r="N203" s="40" t="e">
        <f ca="1"/>
        <v>#NAME?</v>
      </c>
      <c r="O203" s="40" t="e">
        <f ca="1"/>
        <v>#NAME?</v>
      </c>
      <c r="P203" s="41" t="e">
        <f ca="1"/>
        <v>#NAME?</v>
      </c>
    </row>
    <row r="204" spans="12:21" x14ac:dyDescent="0.35">
      <c r="L204" t="str">
        <v>Entertain</v>
      </c>
      <c r="M204" s="11" t="e">
        <f ca="1"/>
        <v>#NAME?</v>
      </c>
      <c r="N204" t="e">
        <f ca="1"/>
        <v>#NAME?</v>
      </c>
      <c r="O204" t="e">
        <f ca="1"/>
        <v>#NAME?</v>
      </c>
      <c r="P204" s="12" t="e">
        <f ca="1"/>
        <v>#NAME?</v>
      </c>
    </row>
    <row r="205" spans="12:21" x14ac:dyDescent="0.35">
      <c r="L205" t="str">
        <v>Comm</v>
      </c>
      <c r="M205" s="11" t="e">
        <f ca="1"/>
        <v>#NAME?</v>
      </c>
      <c r="N205" t="e">
        <f ca="1"/>
        <v>#NAME?</v>
      </c>
      <c r="O205" t="e">
        <f ca="1"/>
        <v>#NAME?</v>
      </c>
      <c r="P205" s="12" t="e">
        <f ca="1"/>
        <v>#NAME?</v>
      </c>
    </row>
    <row r="206" spans="12:21" x14ac:dyDescent="0.35">
      <c r="L206" t="str">
        <v>Expert</v>
      </c>
      <c r="M206" s="11" t="e">
        <f ca="1"/>
        <v>#NAME?</v>
      </c>
      <c r="N206" t="e">
        <f ca="1"/>
        <v>#NAME?</v>
      </c>
      <c r="O206" t="e">
        <f ca="1"/>
        <v>#NAME?</v>
      </c>
      <c r="P206" s="12" t="e">
        <f ca="1"/>
        <v>#NAME?</v>
      </c>
    </row>
    <row r="207" spans="12:21" x14ac:dyDescent="0.35">
      <c r="L207" t="str">
        <v>Motivate</v>
      </c>
      <c r="M207" s="11" t="e">
        <f ca="1"/>
        <v>#NAME?</v>
      </c>
      <c r="N207" t="e">
        <f ca="1"/>
        <v>#NAME?</v>
      </c>
      <c r="O207" t="e">
        <f ca="1"/>
        <v>#NAME?</v>
      </c>
      <c r="P207" s="12" t="e">
        <f ca="1"/>
        <v>#NAME?</v>
      </c>
    </row>
    <row r="208" spans="12:21" x14ac:dyDescent="0.35">
      <c r="L208" t="str">
        <v>Caring</v>
      </c>
      <c r="M208" s="11" t="e">
        <f ca="1"/>
        <v>#NAME?</v>
      </c>
      <c r="N208" t="e">
        <f ca="1"/>
        <v>#NAME?</v>
      </c>
      <c r="O208" t="e">
        <f ca="1"/>
        <v>#NAME?</v>
      </c>
      <c r="P208" s="12" t="e">
        <f ca="1"/>
        <v>#NAME?</v>
      </c>
    </row>
    <row r="209" spans="12:16" x14ac:dyDescent="0.35">
      <c r="L209" t="str">
        <v>Charisma</v>
      </c>
      <c r="M209" s="11" t="e">
        <f ca="1"/>
        <v>#NAME?</v>
      </c>
      <c r="N209" t="e">
        <f ca="1"/>
        <v>#NAME?</v>
      </c>
      <c r="O209" t="e">
        <f ca="1"/>
        <v>#NAME?</v>
      </c>
      <c r="P209" s="12" t="e">
        <f ca="1"/>
        <v>#NAME?</v>
      </c>
    </row>
    <row r="210" spans="12:16" x14ac:dyDescent="0.35">
      <c r="L210" t="str">
        <v>Passion</v>
      </c>
      <c r="M210" s="11" t="e">
        <f ca="1"/>
        <v>#NAME?</v>
      </c>
      <c r="N210" t="e">
        <f ca="1"/>
        <v>#NAME?</v>
      </c>
      <c r="O210" t="e">
        <f ca="1"/>
        <v>#NAME?</v>
      </c>
      <c r="P210" s="12" t="e">
        <f ca="1"/>
        <v>#NAME?</v>
      </c>
    </row>
    <row r="211" spans="12:16" x14ac:dyDescent="0.35">
      <c r="L211" t="str">
        <v>Friendly</v>
      </c>
      <c r="M211" s="13" t="e">
        <f ca="1"/>
        <v>#NAME?</v>
      </c>
      <c r="N211" s="14" t="e">
        <f ca="1"/>
        <v>#NAME?</v>
      </c>
      <c r="O211" s="14" t="e">
        <f ca="1"/>
        <v>#NAME?</v>
      </c>
      <c r="P211" s="15" t="e">
        <f ca="1"/>
        <v>#NAME?</v>
      </c>
    </row>
    <row r="213" spans="12:16" x14ac:dyDescent="0.35">
      <c r="L213" t="s">
        <v>38</v>
      </c>
    </row>
    <row r="215" spans="12:16" x14ac:dyDescent="0.35">
      <c r="M215">
        <v>1</v>
      </c>
      <c r="N215">
        <f>M215+1</f>
        <v>2</v>
      </c>
      <c r="O215">
        <f>N215+1</f>
        <v>3</v>
      </c>
      <c r="P215">
        <f>O215+1</f>
        <v>4</v>
      </c>
    </row>
    <row r="216" spans="12:16" x14ac:dyDescent="0.35">
      <c r="L216" t="str">
        <f t="array" ref="L216:L224">TRANSPOSE(B3:J3)</f>
        <v>Expect</v>
      </c>
      <c r="M216" s="39" t="e">
        <f t="array" aca="1" ref="M216:P224" ca="1">TRANSPOSE(MMULT(MINVERSE(MMULT(TRANSPOSE(M163:P171),MMULT(MINVERSE(DIAGONAL(S149:S157)),M163:P171))),MMULT(TRANSPOSE(M163:P171),MINVERSE(DIAGONAL(S149:S157)))))</f>
        <v>#NAME?</v>
      </c>
      <c r="N216" s="40" t="e">
        <f ca="1"/>
        <v>#NAME?</v>
      </c>
      <c r="O216" s="40" t="e">
        <f ca="1"/>
        <v>#NAME?</v>
      </c>
      <c r="P216" s="41" t="e">
        <f ca="1"/>
        <v>#NAME?</v>
      </c>
    </row>
    <row r="217" spans="12:16" x14ac:dyDescent="0.35">
      <c r="L217" t="str">
        <v>Entertain</v>
      </c>
      <c r="M217" s="11" t="e">
        <f ca="1"/>
        <v>#NAME?</v>
      </c>
      <c r="N217" t="e">
        <f ca="1"/>
        <v>#NAME?</v>
      </c>
      <c r="O217" t="e">
        <f ca="1"/>
        <v>#NAME?</v>
      </c>
      <c r="P217" s="12" t="e">
        <f ca="1"/>
        <v>#NAME?</v>
      </c>
    </row>
    <row r="218" spans="12:16" x14ac:dyDescent="0.35">
      <c r="L218" t="str">
        <v>Comm</v>
      </c>
      <c r="M218" s="11" t="e">
        <f ca="1"/>
        <v>#NAME?</v>
      </c>
      <c r="N218" t="e">
        <f ca="1"/>
        <v>#NAME?</v>
      </c>
      <c r="O218" t="e">
        <f ca="1"/>
        <v>#NAME?</v>
      </c>
      <c r="P218" s="12" t="e">
        <f ca="1"/>
        <v>#NAME?</v>
      </c>
    </row>
    <row r="219" spans="12:16" x14ac:dyDescent="0.35">
      <c r="L219" t="str">
        <v>Expert</v>
      </c>
      <c r="M219" s="11" t="e">
        <f ca="1"/>
        <v>#NAME?</v>
      </c>
      <c r="N219" t="e">
        <f ca="1"/>
        <v>#NAME?</v>
      </c>
      <c r="O219" t="e">
        <f ca="1"/>
        <v>#NAME?</v>
      </c>
      <c r="P219" s="12" t="e">
        <f ca="1"/>
        <v>#NAME?</v>
      </c>
    </row>
    <row r="220" spans="12:16" x14ac:dyDescent="0.35">
      <c r="L220" t="str">
        <v>Motivate</v>
      </c>
      <c r="M220" s="11" t="e">
        <f ca="1"/>
        <v>#NAME?</v>
      </c>
      <c r="N220" t="e">
        <f ca="1"/>
        <v>#NAME?</v>
      </c>
      <c r="O220" t="e">
        <f ca="1"/>
        <v>#NAME?</v>
      </c>
      <c r="P220" s="12" t="e">
        <f ca="1"/>
        <v>#NAME?</v>
      </c>
    </row>
    <row r="221" spans="12:16" x14ac:dyDescent="0.35">
      <c r="L221" t="str">
        <v>Caring</v>
      </c>
      <c r="M221" s="11" t="e">
        <f ca="1"/>
        <v>#NAME?</v>
      </c>
      <c r="N221" t="e">
        <f ca="1"/>
        <v>#NAME?</v>
      </c>
      <c r="O221" t="e">
        <f ca="1"/>
        <v>#NAME?</v>
      </c>
      <c r="P221" s="12" t="e">
        <f ca="1"/>
        <v>#NAME?</v>
      </c>
    </row>
    <row r="222" spans="12:16" x14ac:dyDescent="0.35">
      <c r="L222" t="str">
        <v>Charisma</v>
      </c>
      <c r="M222" s="11" t="e">
        <f ca="1"/>
        <v>#NAME?</v>
      </c>
      <c r="N222" t="e">
        <f ca="1"/>
        <v>#NAME?</v>
      </c>
      <c r="O222" t="e">
        <f ca="1"/>
        <v>#NAME?</v>
      </c>
      <c r="P222" s="12" t="e">
        <f ca="1"/>
        <v>#NAME?</v>
      </c>
    </row>
    <row r="223" spans="12:16" x14ac:dyDescent="0.35">
      <c r="L223" t="str">
        <v>Passion</v>
      </c>
      <c r="M223" s="11" t="e">
        <f ca="1"/>
        <v>#NAME?</v>
      </c>
      <c r="N223" t="e">
        <f ca="1"/>
        <v>#NAME?</v>
      </c>
      <c r="O223" t="e">
        <f ca="1"/>
        <v>#NAME?</v>
      </c>
      <c r="P223" s="12" t="e">
        <f ca="1"/>
        <v>#NAME?</v>
      </c>
    </row>
    <row r="224" spans="12:16" x14ac:dyDescent="0.35">
      <c r="L224" t="str">
        <v>Friendly</v>
      </c>
      <c r="M224" s="13" t="e">
        <f ca="1"/>
        <v>#NAME?</v>
      </c>
      <c r="N224" s="14" t="e">
        <f ca="1"/>
        <v>#NAME?</v>
      </c>
      <c r="O224" s="14" t="e">
        <f ca="1"/>
        <v>#NAME?</v>
      </c>
      <c r="P224" s="15" t="e">
        <f ca="1"/>
        <v>#NAME?</v>
      </c>
    </row>
    <row r="226" spans="12:16" x14ac:dyDescent="0.35">
      <c r="L226" t="s">
        <v>39</v>
      </c>
    </row>
    <row r="228" spans="12:16" x14ac:dyDescent="0.35">
      <c r="M228" s="39" t="e">
        <f t="array" aca="1" ref="M228:P231" ca="1">MMULT(MMULT(TRANSPOSE(M163:P171),MMULT(MINVERSE(DIAGONAL(S149:S157)),M14:U22)),MMULT(MINVERSE(DIAGONAL(S149:S157)),M163:P171))</f>
        <v>#NAME?</v>
      </c>
      <c r="N228" s="40" t="e">
        <f ca="1"/>
        <v>#NAME?</v>
      </c>
      <c r="O228" s="40" t="e">
        <f ca="1"/>
        <v>#NAME?</v>
      </c>
      <c r="P228" s="41" t="e">
        <f ca="1"/>
        <v>#NAME?</v>
      </c>
    </row>
    <row r="229" spans="12:16" x14ac:dyDescent="0.35">
      <c r="M229" s="11" t="e">
        <f ca="1"/>
        <v>#NAME?</v>
      </c>
      <c r="N229" t="e">
        <f ca="1"/>
        <v>#NAME?</v>
      </c>
      <c r="O229" t="e">
        <f ca="1"/>
        <v>#NAME?</v>
      </c>
      <c r="P229" s="12" t="e">
        <f ca="1"/>
        <v>#NAME?</v>
      </c>
    </row>
    <row r="230" spans="12:16" x14ac:dyDescent="0.35">
      <c r="M230" s="11" t="e">
        <f ca="1"/>
        <v>#NAME?</v>
      </c>
      <c r="N230" t="e">
        <f ca="1"/>
        <v>#NAME?</v>
      </c>
      <c r="O230" t="e">
        <f ca="1"/>
        <v>#NAME?</v>
      </c>
      <c r="P230" s="12" t="e">
        <f ca="1"/>
        <v>#NAME?</v>
      </c>
    </row>
    <row r="231" spans="12:16" x14ac:dyDescent="0.35">
      <c r="M231" s="13" t="e">
        <f ca="1"/>
        <v>#NAME?</v>
      </c>
      <c r="N231" s="14" t="e">
        <f ca="1"/>
        <v>#NAME?</v>
      </c>
      <c r="O231" s="14" t="e">
        <f ca="1"/>
        <v>#NAME?</v>
      </c>
      <c r="P231" s="15" t="e">
        <f ca="1"/>
        <v>#NAME?</v>
      </c>
    </row>
    <row r="233" spans="12:16" x14ac:dyDescent="0.35">
      <c r="M233">
        <v>1</v>
      </c>
      <c r="N233">
        <f>M233+1</f>
        <v>2</v>
      </c>
      <c r="O233">
        <f>N233+1</f>
        <v>3</v>
      </c>
      <c r="P233">
        <f>O233+1</f>
        <v>4</v>
      </c>
    </row>
    <row r="234" spans="12:16" x14ac:dyDescent="0.35">
      <c r="L234" t="str">
        <f t="array" ref="L234:L242">TRANSPOSE(B3:J3)</f>
        <v>Expect</v>
      </c>
      <c r="M234" s="39" t="e">
        <f t="array" aca="1" ref="M234:P242" ca="1">TRANSPOSE(MMULT(MINVERSE(MSQRT(M228:P231)),MMULT(TRANSPOSE(M163:P171),MINVERSE(DIAGONAL(S149:S157)))))</f>
        <v>#NAME?</v>
      </c>
      <c r="N234" s="40" t="e">
        <f ca="1"/>
        <v>#NAME?</v>
      </c>
      <c r="O234" s="40" t="e">
        <f ca="1"/>
        <v>#NAME?</v>
      </c>
      <c r="P234" s="41" t="e">
        <f ca="1"/>
        <v>#NAME?</v>
      </c>
    </row>
    <row r="235" spans="12:16" x14ac:dyDescent="0.35">
      <c r="L235" t="str">
        <v>Entertain</v>
      </c>
      <c r="M235" s="11" t="e">
        <f ca="1"/>
        <v>#NAME?</v>
      </c>
      <c r="N235" t="e">
        <f ca="1"/>
        <v>#NAME?</v>
      </c>
      <c r="O235" t="e">
        <f ca="1"/>
        <v>#NAME?</v>
      </c>
      <c r="P235" s="12" t="e">
        <f ca="1"/>
        <v>#NAME?</v>
      </c>
    </row>
    <row r="236" spans="12:16" x14ac:dyDescent="0.35">
      <c r="L236" t="str">
        <v>Comm</v>
      </c>
      <c r="M236" s="11" t="e">
        <f ca="1"/>
        <v>#NAME?</v>
      </c>
      <c r="N236" t="e">
        <f ca="1"/>
        <v>#NAME?</v>
      </c>
      <c r="O236" t="e">
        <f ca="1"/>
        <v>#NAME?</v>
      </c>
      <c r="P236" s="12" t="e">
        <f ca="1"/>
        <v>#NAME?</v>
      </c>
    </row>
    <row r="237" spans="12:16" x14ac:dyDescent="0.35">
      <c r="L237" t="str">
        <v>Expert</v>
      </c>
      <c r="M237" s="11" t="e">
        <f ca="1"/>
        <v>#NAME?</v>
      </c>
      <c r="N237" t="e">
        <f ca="1"/>
        <v>#NAME?</v>
      </c>
      <c r="O237" t="e">
        <f ca="1"/>
        <v>#NAME?</v>
      </c>
      <c r="P237" s="12" t="e">
        <f ca="1"/>
        <v>#NAME?</v>
      </c>
    </row>
    <row r="238" spans="12:16" x14ac:dyDescent="0.35">
      <c r="L238" t="str">
        <v>Motivate</v>
      </c>
      <c r="M238" s="11" t="e">
        <f ca="1"/>
        <v>#NAME?</v>
      </c>
      <c r="N238" t="e">
        <f ca="1"/>
        <v>#NAME?</v>
      </c>
      <c r="O238" t="e">
        <f ca="1"/>
        <v>#NAME?</v>
      </c>
      <c r="P238" s="12" t="e">
        <f ca="1"/>
        <v>#NAME?</v>
      </c>
    </row>
    <row r="239" spans="12:16" x14ac:dyDescent="0.35">
      <c r="L239" t="str">
        <v>Caring</v>
      </c>
      <c r="M239" s="11" t="e">
        <f ca="1"/>
        <v>#NAME?</v>
      </c>
      <c r="N239" t="e">
        <f ca="1"/>
        <v>#NAME?</v>
      </c>
      <c r="O239" t="e">
        <f ca="1"/>
        <v>#NAME?</v>
      </c>
      <c r="P239" s="12" t="e">
        <f ca="1"/>
        <v>#NAME?</v>
      </c>
    </row>
    <row r="240" spans="12:16" x14ac:dyDescent="0.35">
      <c r="L240" t="str">
        <v>Charisma</v>
      </c>
      <c r="M240" s="11" t="e">
        <f ca="1"/>
        <v>#NAME?</v>
      </c>
      <c r="N240" t="e">
        <f ca="1"/>
        <v>#NAME?</v>
      </c>
      <c r="O240" t="e">
        <f ca="1"/>
        <v>#NAME?</v>
      </c>
      <c r="P240" s="12" t="e">
        <f ca="1"/>
        <v>#NAME?</v>
      </c>
    </row>
    <row r="241" spans="12:16" x14ac:dyDescent="0.35">
      <c r="L241" t="str">
        <v>Passion</v>
      </c>
      <c r="M241" s="11" t="e">
        <f ca="1"/>
        <v>#NAME?</v>
      </c>
      <c r="N241" t="e">
        <f ca="1"/>
        <v>#NAME?</v>
      </c>
      <c r="O241" t="e">
        <f ca="1"/>
        <v>#NAME?</v>
      </c>
      <c r="P241" s="12" t="e">
        <f ca="1"/>
        <v>#NAME?</v>
      </c>
    </row>
    <row r="242" spans="12:16" x14ac:dyDescent="0.35">
      <c r="L242" t="str">
        <v>Friendly</v>
      </c>
      <c r="M242" s="13" t="e">
        <f ca="1"/>
        <v>#NAME?</v>
      </c>
      <c r="N242" s="14" t="e">
        <f ca="1"/>
        <v>#NAME?</v>
      </c>
      <c r="O242" s="14" t="e">
        <f ca="1"/>
        <v>#NAME?</v>
      </c>
      <c r="P242" s="15" t="e">
        <f ca="1"/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Fact PCA</vt:lpstr>
      <vt:lpstr>Fact PAF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2025-10-31T09:43:53Z</dcterms:created>
  <dcterms:modified xsi:type="dcterms:W3CDTF">2025-10-31T09:45:57Z</dcterms:modified>
</cp:coreProperties>
</file>