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74CB829-5EAC-4D95-9A8C-D38579B2314C}" xr6:coauthVersionLast="47" xr6:coauthVersionMax="47" xr10:uidLastSave="{00000000-0000-0000-0000-000000000000}"/>
  <bookViews>
    <workbookView xWindow="-110" yWindow="-110" windowWidth="19420" windowHeight="10300" activeTab="1" xr2:uid="{35900B6D-4C5F-44D9-8456-35A4744C5EB1}"/>
  </bookViews>
  <sheets>
    <sheet name="Title" sheetId="3" r:id="rId1"/>
    <sheet name="EVALS" sheetId="2" r:id="rId2"/>
    <sheet name="MAKESARRA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 a="1"/>
  <c r="F12" i="4" s="1"/>
  <c r="B12" i="4" a="1"/>
  <c r="B12" i="4" s="1"/>
  <c r="F9" i="4" a="1"/>
  <c r="F9" i="4" s="1"/>
  <c r="B9" i="4" a="1"/>
  <c r="B9" i="4" s="1"/>
  <c r="F6" i="4" a="1"/>
  <c r="F6" i="4" s="1"/>
  <c r="B6" i="4" a="1"/>
  <c r="B6" i="4" s="1"/>
  <c r="F3" i="4" a="1"/>
  <c r="F3" i="4" s="1"/>
  <c r="B3" i="4" a="1"/>
  <c r="B3" i="4" s="1"/>
  <c r="R15" i="2" a="1"/>
  <c r="R15" i="2" s="1"/>
  <c r="P15" i="2" a="1"/>
  <c r="P15" i="2" s="1"/>
  <c r="R14" i="2" a="1"/>
  <c r="R14" i="2" s="1"/>
  <c r="P14" i="2" a="1"/>
  <c r="P14" i="2" s="1"/>
  <c r="R13" i="2" a="1"/>
  <c r="R13" i="2" s="1"/>
  <c r="P13" i="2" a="1"/>
  <c r="P13" i="2" s="1"/>
  <c r="R12" i="2" a="1"/>
  <c r="R12" i="2" s="1"/>
  <c r="P12" i="2" a="1"/>
  <c r="P12" i="2" s="1"/>
  <c r="R11" i="2" a="1"/>
  <c r="R11" i="2" s="1"/>
  <c r="P11" i="2" a="1"/>
  <c r="P11" i="2" s="1"/>
  <c r="D11" i="2" a="1"/>
  <c r="D11" i="2" s="1"/>
  <c r="A11" i="2" a="1"/>
  <c r="A11" i="2" s="1"/>
  <c r="D10" i="2" a="1"/>
  <c r="D10" i="2" s="1"/>
  <c r="A10" i="2" a="1"/>
  <c r="A10" i="2" s="1"/>
  <c r="R9" i="2" a="1"/>
  <c r="R9" i="2" s="1"/>
  <c r="P9" i="2" a="1"/>
  <c r="P9" i="2" s="1"/>
  <c r="R8" i="2" a="1"/>
  <c r="R8" i="2" s="1"/>
  <c r="P8" i="2" a="1"/>
  <c r="P8" i="2" s="1"/>
  <c r="K8" i="2" a="1"/>
  <c r="K8" i="2" s="1"/>
  <c r="I8" i="2" a="1"/>
  <c r="I8" i="2" s="1"/>
  <c r="F8" i="2" a="1"/>
  <c r="F9" i="2" s="1"/>
  <c r="D8" i="2" a="1"/>
  <c r="D8" i="2" s="1"/>
  <c r="A8" i="2" a="1"/>
  <c r="A8" i="2" s="1"/>
  <c r="R7" i="2" a="1"/>
  <c r="R7" i="2" s="1"/>
  <c r="P7" i="2" a="1"/>
  <c r="P7" i="2" s="1"/>
  <c r="D7" i="2" a="1"/>
  <c r="D7" i="2" s="1"/>
  <c r="A7" i="2" a="1"/>
  <c r="A7" i="2" s="1"/>
  <c r="R6" i="2" a="1"/>
  <c r="R6" i="2" s="1"/>
  <c r="P6" i="2" a="1"/>
  <c r="P6" i="2" s="1"/>
  <c r="D6" i="2" a="1"/>
  <c r="D6" i="2" s="1"/>
  <c r="A6" i="2" a="1"/>
  <c r="A6" i="2" s="1"/>
  <c r="I5" i="2" a="1"/>
  <c r="I5" i="2" s="1"/>
  <c r="F5" i="2" a="1"/>
  <c r="F5" i="2" s="1"/>
  <c r="R4" i="2" a="1"/>
  <c r="R4" i="2" s="1"/>
  <c r="D4" i="2" a="1"/>
  <c r="D4" i="2" s="1"/>
  <c r="I3" i="2" a="1"/>
  <c r="I3" i="2" s="1"/>
  <c r="G9" i="2" l="1"/>
  <c r="F8" i="2"/>
  <c r="G8" i="2"/>
  <c r="P4" i="2"/>
  <c r="K5" i="2" a="1"/>
  <c r="K5" i="2" s="1"/>
  <c r="G3" i="2" a="1"/>
  <c r="G3" i="2" s="1"/>
  <c r="B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<sst xmlns="http://schemas.openxmlformats.org/spreadsheetml/2006/main" count="18" uniqueCount="14">
  <si>
    <t>x</t>
  </si>
  <si>
    <t>y</t>
  </si>
  <si>
    <t>f(x,y)</t>
  </si>
  <si>
    <t>A</t>
  </si>
  <si>
    <t>B</t>
  </si>
  <si>
    <t>f(x)</t>
  </si>
  <si>
    <t>f(2,3)</t>
  </si>
  <si>
    <t>Real Statistics Using Excel</t>
  </si>
  <si>
    <t>Updated</t>
  </si>
  <si>
    <t>Real Statistics Lambda Capabilities</t>
  </si>
  <si>
    <t>care</t>
  </si>
  <si>
    <t>free</t>
  </si>
  <si>
    <t>MAKESARRAY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</si>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</sst>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111111"/>
      <name val="Georgia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1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4826-EDB8-4938-9573-16E7F29E1BA0}">
  <sheetPr codeName="Sheet3"/>
  <dimension ref="A1:B6"/>
  <sheetViews>
    <sheetView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7</v>
      </c>
    </row>
    <row r="2" spans="1:2" x14ac:dyDescent="0.35">
      <c r="A2" t="s">
        <v>9</v>
      </c>
    </row>
    <row r="4" spans="1:2" x14ac:dyDescent="0.35">
      <c r="A4" t="s">
        <v>8</v>
      </c>
      <c r="B4" s="9">
        <v>45961</v>
      </c>
    </row>
    <row r="6" spans="1:2" x14ac:dyDescent="0.35">
      <c r="A6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CF91-57DC-4415-BFE8-54A552E258CA}">
  <sheetPr codeName="Sheet2"/>
  <dimension ref="A2:R18"/>
  <sheetViews>
    <sheetView tabSelected="1" workbookViewId="0">
      <selection activeCell="P8" sqref="P8"/>
    </sheetView>
  </sheetViews>
  <sheetFormatPr defaultRowHeight="14.5" x14ac:dyDescent="0.35"/>
  <cols>
    <col min="1" max="1" width="7.90625" customWidth="1"/>
    <col min="2" max="2" width="3.81640625" customWidth="1"/>
    <col min="3" max="3" width="1.81640625" customWidth="1"/>
    <col min="4" max="4" width="35.7265625" customWidth="1"/>
    <col min="5" max="5" width="2.08984375" customWidth="1"/>
    <col min="6" max="7" width="4.6328125" customWidth="1"/>
    <col min="8" max="8" width="3.453125" customWidth="1"/>
    <col min="9" max="9" width="37.54296875" customWidth="1"/>
    <col min="10" max="10" width="4.54296875" customWidth="1"/>
    <col min="11" max="12" width="4.6328125" customWidth="1"/>
    <col min="13" max="13" width="17.36328125" customWidth="1"/>
    <col min="15" max="15" width="6.1796875" customWidth="1"/>
    <col min="17" max="17" width="3.08984375" customWidth="1"/>
    <col min="18" max="18" width="33.1796875" customWidth="1"/>
  </cols>
  <sheetData>
    <row r="2" spans="1:18" x14ac:dyDescent="0.35">
      <c r="A2" t="s">
        <v>0</v>
      </c>
      <c r="B2" s="5" t="s">
        <v>3</v>
      </c>
      <c r="F2" t="s">
        <v>0</v>
      </c>
      <c r="G2" s="5">
        <v>2</v>
      </c>
      <c r="K2" s="1">
        <v>2</v>
      </c>
      <c r="L2" s="2">
        <v>-1</v>
      </c>
      <c r="O2" t="s">
        <v>0</v>
      </c>
      <c r="P2" s="5">
        <v>1</v>
      </c>
    </row>
    <row r="3" spans="1:18" x14ac:dyDescent="0.35">
      <c r="A3" t="s">
        <v>1</v>
      </c>
      <c r="B3" s="6" t="s">
        <v>4</v>
      </c>
      <c r="F3" t="s">
        <v>5</v>
      </c>
      <c r="G3" s="7" cm="1">
        <f t="array" ref="G3">MINVERSE(TRANSPOSE(G2))</f>
        <v>0.5</v>
      </c>
      <c r="I3" t="e" cm="1">
        <f t="array" aca="1" ref="I3" ca="1">FTEXT(G3)</f>
        <v>#NAME?</v>
      </c>
      <c r="K3" s="3">
        <v>4</v>
      </c>
      <c r="L3" s="4">
        <v>3</v>
      </c>
      <c r="O3" t="s">
        <v>1</v>
      </c>
      <c r="P3" s="6">
        <v>2</v>
      </c>
    </row>
    <row r="4" spans="1:18" x14ac:dyDescent="0.35">
      <c r="A4" t="s">
        <v>2</v>
      </c>
      <c r="B4" s="7" t="str">
        <f>B2&amp;B3</f>
        <v>AB</v>
      </c>
      <c r="D4" t="e" cm="1">
        <f t="array" aca="1" ref="D4" ca="1">FTEXT(B4)</f>
        <v>#NAME?</v>
      </c>
      <c r="O4" t="s">
        <v>2</v>
      </c>
      <c r="P4" s="7">
        <f>P2^3+EXP(P3)</f>
        <v>8.3890560989306504</v>
      </c>
      <c r="R4" t="e" cm="1">
        <f t="array" aca="1" ref="R4" ca="1">FTEXT(P4)</f>
        <v>#NAME?</v>
      </c>
    </row>
    <row r="5" spans="1:18" x14ac:dyDescent="0.35">
      <c r="F5" s="1" t="e" cm="1">
        <f t="array" aca="1" ref="F5" ca="1">EVALS(G3,K2:L3)</f>
        <v>#NAME?</v>
      </c>
      <c r="G5" s="2"/>
      <c r="I5" t="e" cm="1">
        <f t="array" aca="1" ref="I5" ca="1">FTEXT(F5)</f>
        <v>#NAME?</v>
      </c>
      <c r="K5" s="1" cm="1">
        <f t="array" ref="K5:L6">MINVERSE(TRANSPOSE(K2:L3))</f>
        <v>0.3</v>
      </c>
      <c r="L5" s="2">
        <v>-0.4</v>
      </c>
    </row>
    <row r="6" spans="1:18" x14ac:dyDescent="0.35">
      <c r="A6" t="e" cm="1">
        <f t="array" aca="1" ref="A6" ca="1">EVALS(B4,"care","free")</f>
        <v>#NAME?</v>
      </c>
      <c r="D6" t="e" cm="1">
        <f t="array" aca="1" ref="D6" ca="1">FTEXT(A6)</f>
        <v>#NAME?</v>
      </c>
      <c r="F6" s="3"/>
      <c r="G6" s="4"/>
      <c r="K6" s="3">
        <v>0.1</v>
      </c>
      <c r="L6" s="4">
        <v>0.2</v>
      </c>
      <c r="O6" t="s">
        <v>6</v>
      </c>
      <c r="P6" s="5" t="e" cm="1">
        <f t="array" aca="1" ref="P6" ca="1">EVALS(P4,2,3)</f>
        <v>#NAME?</v>
      </c>
      <c r="R6" t="e" cm="1">
        <f t="array" aca="1" ref="R6" ca="1">FTEXT(P6)</f>
        <v>#NAME?</v>
      </c>
    </row>
    <row r="7" spans="1:18" x14ac:dyDescent="0.35">
      <c r="A7" t="e" cm="1">
        <f t="array" aca="1" ref="A7" ca="1">EVALS(LAMB("x&amp;y","x","y"),"care","free")</f>
        <v>#NAME?</v>
      </c>
      <c r="D7" t="e" cm="1">
        <f t="array" aca="1" ref="D7" ca="1">FTEXT(A7)</f>
        <v>#NAME?</v>
      </c>
      <c r="P7" s="6" t="e" cm="1">
        <f t="array" aca="1" ref="P7" ca="1">EVALS(LAMB("$x^3+EXP($y)"),2,3)</f>
        <v>#NAME?</v>
      </c>
      <c r="R7" t="e" cm="1">
        <f t="array" aca="1" ref="R7" ca="1">FTEXT(P7)</f>
        <v>#NAME?</v>
      </c>
    </row>
    <row r="8" spans="1:18" x14ac:dyDescent="0.35">
      <c r="A8" t="e" cm="1">
        <f t="array" aca="1" ref="A8" ca="1">EVALS("$x&amp;$y","care","free")</f>
        <v>#NAME?</v>
      </c>
      <c r="D8" t="e" cm="1">
        <f t="array" aca="1" ref="D8" ca="1">FTEXT(A8)</f>
        <v>#NAME?</v>
      </c>
      <c r="F8" s="1" t="e">
        <f t="array" aca="1" ref="F8:G9" ca="1">EVALS("MINVERSE(TRANSPOSE($x))",K2:L3)</f>
        <v>#NAME?</v>
      </c>
      <c r="G8" s="2" t="e">
        <f ca="1"/>
        <v>#NAME?</v>
      </c>
      <c r="I8" t="e" cm="1">
        <f t="array" aca="1" ref="I8" ca="1">FTEXT(F8)</f>
        <v>#NAME?</v>
      </c>
      <c r="K8" t="e" cm="1">
        <f t="array" aca="1" ref="K8" ca="1">FTEXT(K5)</f>
        <v>#NAME?</v>
      </c>
      <c r="P8" s="6" t="e" cm="1">
        <f t="array" aca="1" ref="P8" ca="1">EvalFunc(LAMB(P4),{2,3})</f>
        <v>#NAME?</v>
      </c>
      <c r="Q8" s="8"/>
      <c r="R8" t="e" cm="1">
        <f t="array" aca="1" ref="R8" ca="1">FTEXT(P8)</f>
        <v>#NAME?</v>
      </c>
    </row>
    <row r="9" spans="1:18" x14ac:dyDescent="0.35">
      <c r="F9" s="3" t="e">
        <f ca="1"/>
        <v>#NAME?</v>
      </c>
      <c r="G9" s="4" t="e">
        <f ca="1"/>
        <v>#NAME?</v>
      </c>
      <c r="P9" s="7" t="e" cm="1">
        <f t="array" aca="1" ref="P9" ca="1">EvalFunc(LAMB("$x^3+EXP($y)"),{2,3})</f>
        <v>#NAME?</v>
      </c>
      <c r="R9" t="e" cm="1">
        <f t="array" aca="1" ref="R9" ca="1">FTEXT(P9)</f>
        <v>#NAME?</v>
      </c>
    </row>
    <row r="10" spans="1:18" x14ac:dyDescent="0.35">
      <c r="A10" t="e" cm="1">
        <f t="array" aca="1" ref="A10" ca="1">EVALArray(B4,{"care";"free"})</f>
        <v>#NAME?</v>
      </c>
      <c r="D10" t="e" cm="1">
        <f t="array" aca="1" ref="D10" ca="1">FTEXT(A10)</f>
        <v>#NAME?</v>
      </c>
    </row>
    <row r="11" spans="1:18" x14ac:dyDescent="0.35">
      <c r="A11" t="e" cm="1">
        <f t="array" aca="1" ref="A11" ca="1">EVALArray(B4,A13:A14)</f>
        <v>#NAME?</v>
      </c>
      <c r="D11" t="e" cm="1">
        <f t="array" aca="1" ref="D11" ca="1">FTEXT(A11)</f>
        <v>#NAME?</v>
      </c>
      <c r="P11" s="5" t="e" cm="1">
        <f t="array" aca="1" ref="P11" ca="1">EVALArray(P4,{2;3})</f>
        <v>#NAME?</v>
      </c>
      <c r="R11" t="e" cm="1">
        <f t="array" aca="1" ref="R11" ca="1">FTEXT(P11)</f>
        <v>#NAME?</v>
      </c>
    </row>
    <row r="12" spans="1:18" x14ac:dyDescent="0.35">
      <c r="P12" s="6" t="e" cm="1">
        <f t="array" aca="1" ref="P12" ca="1">EVALArray(LAMB(P4),{2;3})</f>
        <v>#NAME?</v>
      </c>
      <c r="R12" t="e" cm="1">
        <f t="array" aca="1" ref="R12" ca="1">FTEXT(P12)</f>
        <v>#NAME?</v>
      </c>
    </row>
    <row r="13" spans="1:18" x14ac:dyDescent="0.35">
      <c r="A13" t="s">
        <v>10</v>
      </c>
      <c r="P13" s="6" t="e" cm="1">
        <f t="array" aca="1" ref="P13" ca="1">EVALArray("$x^3+EXP($y)",{2;3})</f>
        <v>#NAME?</v>
      </c>
      <c r="R13" t="e" cm="1">
        <f t="array" aca="1" ref="R13" ca="1">FTEXT(P13)</f>
        <v>#NAME?</v>
      </c>
    </row>
    <row r="14" spans="1:18" x14ac:dyDescent="0.35">
      <c r="A14" t="s">
        <v>11</v>
      </c>
      <c r="P14" s="6" t="e" cm="1">
        <f t="array" aca="1" ref="P14" ca="1">EVALArray("$x^3+EXP($y)",P17:P18)</f>
        <v>#NAME?</v>
      </c>
      <c r="R14" t="e" cm="1">
        <f t="array" aca="1" ref="R14" ca="1">FTEXT(P14)</f>
        <v>#NAME?</v>
      </c>
    </row>
    <row r="15" spans="1:18" x14ac:dyDescent="0.35">
      <c r="P15" s="7" t="e" cm="1">
        <f t="array" aca="1" ref="P15" ca="1">EVALArray(P4,P17:P18)</f>
        <v>#NAME?</v>
      </c>
      <c r="R15" t="e" cm="1">
        <f t="array" aca="1" ref="R15" ca="1">FTEXT(P15)</f>
        <v>#NAME?</v>
      </c>
    </row>
    <row r="17" spans="16:16" x14ac:dyDescent="0.35">
      <c r="P17" s="5">
        <v>2</v>
      </c>
    </row>
    <row r="18" spans="16:16" x14ac:dyDescent="0.35">
      <c r="P18" s="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887C-DC9A-4D3A-8829-C5BF05E4D4A8}">
  <dimension ref="A1:F13"/>
  <sheetViews>
    <sheetView workbookViewId="0"/>
  </sheetViews>
  <sheetFormatPr defaultRowHeight="14.5" x14ac:dyDescent="0.35"/>
  <cols>
    <col min="1" max="1" width="4.26953125" customWidth="1"/>
    <col min="6" max="6" width="31.81640625" customWidth="1"/>
  </cols>
  <sheetData>
    <row r="1" spans="1:6" x14ac:dyDescent="0.35">
      <c r="A1" s="11" t="s">
        <v>12</v>
      </c>
    </row>
    <row r="3" spans="1:6" x14ac:dyDescent="0.35">
      <c r="B3" s="1" cm="1">
        <f t="array" ref="B3:D4">_xlfn.MAKEARRAY(2,3,_xlfn.LAMBDA(_xlpm.i,_xlpm.j,_xlpm.i^_xlpm.j))</f>
        <v>1</v>
      </c>
      <c r="C3" s="12">
        <v>1</v>
      </c>
      <c r="D3" s="2">
        <v>1</v>
      </c>
      <c r="F3" t="e" cm="1">
        <f t="array" aca="1" ref="F3" ca="1">FTEXT(B3)</f>
        <v>#NAME?</v>
      </c>
    </row>
    <row r="4" spans="1:6" x14ac:dyDescent="0.35">
      <c r="B4" s="3">
        <v>2</v>
      </c>
      <c r="C4" s="13">
        <v>4</v>
      </c>
      <c r="D4" s="4">
        <v>8</v>
      </c>
    </row>
    <row r="6" spans="1:6" x14ac:dyDescent="0.35">
      <c r="B6" s="1" t="e" cm="1">
        <f t="array" aca="1" ref="B6" ca="1">MAKESARRAY(2,3,LAMB("i^j","i","j"))</f>
        <v>#NAME?</v>
      </c>
      <c r="C6" s="12"/>
      <c r="D6" s="2"/>
      <c r="F6" t="e" cm="1">
        <f t="array" aca="1" ref="F6" ca="1">FTEXT(B6)</f>
        <v>#NAME?</v>
      </c>
    </row>
    <row r="7" spans="1:6" x14ac:dyDescent="0.35">
      <c r="B7" s="3"/>
      <c r="C7" s="13"/>
      <c r="D7" s="4"/>
    </row>
    <row r="9" spans="1:6" x14ac:dyDescent="0.35">
      <c r="B9" s="1" t="e" cm="1">
        <f t="array" aca="1" ref="B9" ca="1">MAKESARRAY(2,3,"i^j","i","j")</f>
        <v>#NAME?</v>
      </c>
      <c r="C9" s="12"/>
      <c r="D9" s="2"/>
      <c r="F9" t="e" cm="1">
        <f t="array" aca="1" ref="F9" ca="1">FTEXT(B9)</f>
        <v>#NAME?</v>
      </c>
    </row>
    <row r="10" spans="1:6" x14ac:dyDescent="0.35">
      <c r="B10" s="3"/>
      <c r="C10" s="13"/>
      <c r="D10" s="4"/>
    </row>
    <row r="12" spans="1:6" x14ac:dyDescent="0.35">
      <c r="B12" s="1" t="e" cm="1">
        <f t="array" aca="1" ref="B12" ca="1">MAKESARRAY(2,3,"$i^$j")</f>
        <v>#NAME?</v>
      </c>
      <c r="C12" s="12"/>
      <c r="D12" s="2"/>
      <c r="F12" t="e" cm="1">
        <f t="array" aca="1" ref="F12" ca="1">FTEXT(B12)</f>
        <v>#NAME?</v>
      </c>
    </row>
    <row r="13" spans="1:6" x14ac:dyDescent="0.35">
      <c r="B13" s="3"/>
      <c r="C13" s="13"/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EVALS</vt:lpstr>
      <vt:lpstr>MAKESARRAY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2023-07-05T17:33:10Z</dcterms:created>
  <dcterms:modified xsi:type="dcterms:W3CDTF">2025-10-31T14:04:09Z</dcterms:modified>
</cp:coreProperties>
</file>