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F49A4D9-0E22-40DA-AF9E-756B7E3A4153}" xr6:coauthVersionLast="47" xr6:coauthVersionMax="47" xr10:uidLastSave="{00000000-0000-0000-0000-000000000000}"/>
  <bookViews>
    <workbookView xWindow="-110" yWindow="-110" windowWidth="19420" windowHeight="10300" xr2:uid="{B56699A6-FEC8-429D-8C4E-8D5649F8FDD6}"/>
  </bookViews>
  <sheets>
    <sheet name="Title" sheetId="2" r:id="rId1"/>
    <sheet name="FR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 a="1"/>
  <c r="J3" i="1" s="1"/>
  <c r="E3" i="1" a="1"/>
  <c r="E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H8" i="1" l="1"/>
  <c r="H6" i="1"/>
  <c r="H5" i="1"/>
  <c r="H4" i="1"/>
  <c r="H9" i="1"/>
  <c r="H3" i="1"/>
  <c r="H14" i="1" s="1"/>
  <c r="H13" i="1"/>
  <c r="H7" i="1"/>
  <c r="H10" i="1"/>
  <c r="H11" i="1"/>
  <c r="H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<sst xmlns="http://schemas.openxmlformats.org/spreadsheetml/2006/main" count="11" uniqueCount="10">
  <si>
    <t>Friedman-Rafsky Test</t>
  </si>
  <si>
    <t>samples</t>
  </si>
  <si>
    <t>node 1</t>
  </si>
  <si>
    <t>node 2</t>
  </si>
  <si>
    <t>distance</t>
  </si>
  <si>
    <t>cut</t>
  </si>
  <si>
    <t>runs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</si>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</sst>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Network Diagram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645B-4A26-90FD-431CE3BFDD9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45B-4A26-90FD-431CE3BFDD9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45B-4A26-90FD-431CE3BFDD9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45B-4A26-90FD-431CE3BFDD9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45B-4A26-90FD-431CE3BFDD9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45B-4A26-90FD-431CE3BFDD9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45B-4A26-90FD-431CE3BFDD9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45B-4A26-90FD-431CE3BFDD9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645B-4A26-90FD-431CE3BFDD9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645B-4A26-90FD-431CE3BFDD9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645B-4A26-90FD-431CE3BFDD9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45B-4A26-90FD-431CE3BFDD9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Lit>
              <c:formatCode>General</c:formatCode>
              <c:ptCount val="12"/>
              <c:pt idx="0">
                <c:v>3</c:v>
              </c:pt>
              <c:pt idx="1">
                <c:v>1</c:v>
              </c:pt>
              <c:pt idx="2">
                <c:v>5</c:v>
              </c:pt>
              <c:pt idx="3">
                <c:v>2.5</c:v>
              </c:pt>
              <c:pt idx="4">
                <c:v>7</c:v>
              </c:pt>
              <c:pt idx="5">
                <c:v>1.5</c:v>
              </c:pt>
              <c:pt idx="6">
                <c:v>4</c:v>
              </c:pt>
              <c:pt idx="7">
                <c:v>2</c:v>
              </c:pt>
              <c:pt idx="8">
                <c:v>8</c:v>
              </c:pt>
              <c:pt idx="9">
                <c:v>3</c:v>
              </c:pt>
              <c:pt idx="10">
                <c:v>4.5</c:v>
              </c:pt>
              <c:pt idx="11">
                <c:v>5</c:v>
              </c:pt>
            </c:numLit>
          </c:xVal>
          <c:yVal>
            <c:numLit>
              <c:formatCode>General</c:formatCode>
              <c:ptCount val="12"/>
              <c:pt idx="0">
                <c:v>4.5</c:v>
              </c:pt>
              <c:pt idx="1">
                <c:v>5</c:v>
              </c:pt>
              <c:pt idx="2">
                <c:v>6.5</c:v>
              </c:pt>
              <c:pt idx="3">
                <c:v>5</c:v>
              </c:pt>
              <c:pt idx="4">
                <c:v>3</c:v>
              </c:pt>
              <c:pt idx="5">
                <c:v>1</c:v>
              </c:pt>
              <c:pt idx="6">
                <c:v>2.5</c:v>
              </c:pt>
              <c:pt idx="7">
                <c:v>2</c:v>
              </c:pt>
              <c:pt idx="8">
                <c:v>4</c:v>
              </c:pt>
              <c:pt idx="9">
                <c:v>9</c:v>
              </c:pt>
              <c:pt idx="10">
                <c:v>0.5</c:v>
              </c:pt>
              <c:pt idx="11">
                <c:v>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C-645B-4A26-90FD-431CE3BFDD93}"/>
            </c:ext>
          </c:extLst>
        </c:ser>
        <c:ser>
          <c:idx val="1"/>
          <c:order val="1"/>
          <c:marker>
            <c:symbol val="none"/>
          </c:marker>
          <c:xVal>
            <c:numLit>
              <c:formatCode>General</c:formatCode>
              <c:ptCount val="7"/>
              <c:pt idx="0">
                <c:v>1</c:v>
              </c:pt>
              <c:pt idx="1">
                <c:v>2.5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7</c:v>
              </c:pt>
              <c:pt idx="6">
                <c:v>8</c:v>
              </c:pt>
            </c:numLit>
          </c:xVal>
          <c:yVal>
            <c:numLit>
              <c:formatCode>General</c:formatCode>
              <c:ptCount val="7"/>
              <c:pt idx="0">
                <c:v>5</c:v>
              </c:pt>
              <c:pt idx="1">
                <c:v>5</c:v>
              </c:pt>
              <c:pt idx="2">
                <c:v>4.5</c:v>
              </c:pt>
              <c:pt idx="3">
                <c:v>2.5</c:v>
              </c:pt>
              <c:pt idx="4">
                <c:v>2</c:v>
              </c:pt>
              <c:pt idx="5">
                <c:v>3</c:v>
              </c:pt>
              <c:pt idx="6">
                <c:v>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D-645B-4A26-90FD-431CE3BFDD93}"/>
            </c:ext>
          </c:extLst>
        </c:ser>
        <c:ser>
          <c:idx val="2"/>
          <c:order val="2"/>
          <c:marker>
            <c:symbol val="none"/>
          </c:marker>
          <c:xVal>
            <c:numLit>
              <c:formatCode>General</c:formatCode>
              <c:ptCount val="3"/>
              <c:pt idx="0">
                <c:v>1.5</c:v>
              </c:pt>
              <c:pt idx="1">
                <c:v>2</c:v>
              </c:pt>
              <c:pt idx="2">
                <c:v>4</c:v>
              </c:pt>
            </c:numLit>
          </c:xVal>
          <c:y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2.5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E-645B-4A26-90FD-431CE3BFDD93}"/>
            </c:ext>
          </c:extLst>
        </c:ser>
        <c:ser>
          <c:idx val="3"/>
          <c:order val="3"/>
          <c:marker>
            <c:symbol val="none"/>
          </c:marker>
          <c:xVal>
            <c:numLit>
              <c:formatCode>General</c:formatCode>
              <c:ptCount val="2"/>
              <c:pt idx="0">
                <c:v>3</c:v>
              </c:pt>
              <c:pt idx="1">
                <c:v>5</c:v>
              </c:pt>
            </c:numLit>
          </c:xVal>
          <c:yVal>
            <c:numLit>
              <c:formatCode>General</c:formatCode>
              <c:ptCount val="2"/>
              <c:pt idx="0">
                <c:v>4.5</c:v>
              </c:pt>
              <c:pt idx="1">
                <c:v>6.5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F-645B-4A26-90FD-431CE3BFDD93}"/>
            </c:ext>
          </c:extLst>
        </c:ser>
        <c:ser>
          <c:idx val="4"/>
          <c:order val="4"/>
          <c:marker>
            <c:symbol val="none"/>
          </c:marker>
          <c:xVal>
            <c:numLit>
              <c:formatCode>General</c:formatCode>
              <c:ptCount val="2"/>
              <c:pt idx="0">
                <c:v>3</c:v>
              </c:pt>
              <c:pt idx="1">
                <c:v>5</c:v>
              </c:pt>
            </c:numLit>
          </c:xVal>
          <c:yVal>
            <c:numLit>
              <c:formatCode>General</c:formatCode>
              <c:ptCount val="2"/>
              <c:pt idx="0">
                <c:v>9</c:v>
              </c:pt>
              <c:pt idx="1">
                <c:v>6.5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0-645B-4A26-90FD-431CE3BFDD93}"/>
            </c:ext>
          </c:extLst>
        </c:ser>
        <c:ser>
          <c:idx val="5"/>
          <c:order val="5"/>
          <c:marker>
            <c:symbol val="none"/>
          </c:marker>
          <c:xVal>
            <c:numLit>
              <c:formatCode>General</c:formatCode>
              <c:ptCount val="2"/>
              <c:pt idx="0">
                <c:v>4.5</c:v>
              </c:pt>
              <c:pt idx="1">
                <c:v>5</c:v>
              </c:pt>
            </c:numLit>
          </c:xVal>
          <c:yVal>
            <c:numLit>
              <c:formatCode>General</c:formatCode>
              <c:ptCount val="2"/>
              <c:pt idx="0">
                <c:v>0.5</c:v>
              </c:pt>
              <c:pt idx="1">
                <c:v>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1-645B-4A26-90FD-431CE3BFD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7521760"/>
        <c:axId val="657517600"/>
      </c:scatterChart>
      <c:valAx>
        <c:axId val="6575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57517600"/>
        <c:crosses val="autoZero"/>
        <c:crossBetween val="midCat"/>
      </c:valAx>
      <c:valAx>
        <c:axId val="657517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7521760"/>
        <c:crosses val="autoZero"/>
        <c:crossBetween val="midCat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600075</xdr:colOff>
      <xdr:row>2</xdr:row>
      <xdr:rowOff>28575</xdr:rowOff>
    </xdr:from>
    <xdr:to>
      <xdr:col>19</xdr:col>
      <xdr:colOff>295275</xdr:colOff>
      <xdr:row>17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EFC3DB-78D2-48A8-92A2-B9C64BFB8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B663-BE8F-4B00-AF8C-1B186B5A539A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7</v>
      </c>
    </row>
    <row r="2" spans="1:2" x14ac:dyDescent="0.35">
      <c r="A2" t="s">
        <v>0</v>
      </c>
    </row>
    <row r="4" spans="1:2" x14ac:dyDescent="0.35">
      <c r="A4" t="s">
        <v>8</v>
      </c>
      <c r="B4" s="14">
        <v>45959</v>
      </c>
    </row>
    <row r="6" spans="1:2" x14ac:dyDescent="0.35">
      <c r="A6" s="15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2B50-6F1A-44E8-A9DB-01B3DA3267B0}">
  <dimension ref="A1:K14"/>
  <sheetViews>
    <sheetView workbookViewId="0"/>
  </sheetViews>
  <sheetFormatPr defaultRowHeight="14.5" x14ac:dyDescent="0.35"/>
  <cols>
    <col min="1" max="3" width="5.7265625" customWidth="1"/>
    <col min="4" max="4" width="4.6328125" customWidth="1"/>
    <col min="5" max="6" width="6.54296875" customWidth="1"/>
    <col min="7" max="7" width="8.453125" customWidth="1"/>
    <col min="8" max="8" width="5.81640625" customWidth="1"/>
    <col min="9" max="9" width="4.6328125" customWidth="1"/>
  </cols>
  <sheetData>
    <row r="1" spans="1:11" x14ac:dyDescent="0.35">
      <c r="A1" s="1" t="s">
        <v>0</v>
      </c>
    </row>
    <row r="2" spans="1:11" x14ac:dyDescent="0.35">
      <c r="A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11" x14ac:dyDescent="0.35">
      <c r="A3" s="3">
        <v>1</v>
      </c>
      <c r="B3" s="3">
        <v>3</v>
      </c>
      <c r="C3" s="3">
        <v>4.5</v>
      </c>
      <c r="E3" s="4" t="e" cm="1">
        <f t="array" aca="1" ref="E3" ca="1">MSTVectors(B3:C14)</f>
        <v>#NAME?</v>
      </c>
      <c r="F3" s="3"/>
      <c r="G3" s="5"/>
      <c r="H3" s="11" t="e">
        <f ca="1">IF(E3&lt;=7,IF(F3&gt;7,1,0),IF(F3&lt;=7,1,0))</f>
        <v>#NAME?</v>
      </c>
      <c r="J3" t="e" cm="1">
        <f t="array" aca="1" ref="J3" ca="1">FR_Test(B3:C9,B10:C14,TRUE)</f>
        <v>#NAME?</v>
      </c>
      <c r="K3" s="11"/>
    </row>
    <row r="4" spans="1:11" x14ac:dyDescent="0.35">
      <c r="A4">
        <f>A3+1</f>
        <v>2</v>
      </c>
      <c r="B4">
        <v>1</v>
      </c>
      <c r="C4">
        <v>5</v>
      </c>
      <c r="E4" s="6"/>
      <c r="G4" s="7"/>
      <c r="H4" s="12">
        <f t="shared" ref="H4:H13" si="0">IF(E4&lt;=7,IF(F4&gt;7,1,0),IF(F4&lt;=7,1,0))</f>
        <v>0</v>
      </c>
      <c r="K4" s="12"/>
    </row>
    <row r="5" spans="1:11" x14ac:dyDescent="0.35">
      <c r="A5">
        <f t="shared" ref="A5:A14" si="1">A4+1</f>
        <v>3</v>
      </c>
      <c r="B5">
        <v>5</v>
      </c>
      <c r="C5">
        <v>6.5</v>
      </c>
      <c r="E5" s="6"/>
      <c r="G5" s="7"/>
      <c r="H5" s="12">
        <f t="shared" si="0"/>
        <v>0</v>
      </c>
      <c r="K5" s="12"/>
    </row>
    <row r="6" spans="1:11" x14ac:dyDescent="0.35">
      <c r="A6">
        <f t="shared" si="1"/>
        <v>4</v>
      </c>
      <c r="B6">
        <v>2.5</v>
      </c>
      <c r="C6">
        <v>5</v>
      </c>
      <c r="E6" s="6"/>
      <c r="G6" s="7"/>
      <c r="H6" s="12">
        <f t="shared" si="0"/>
        <v>0</v>
      </c>
      <c r="K6" s="12"/>
    </row>
    <row r="7" spans="1:11" x14ac:dyDescent="0.35">
      <c r="A7">
        <f t="shared" si="1"/>
        <v>5</v>
      </c>
      <c r="B7">
        <v>7</v>
      </c>
      <c r="C7">
        <v>3</v>
      </c>
      <c r="E7" s="6"/>
      <c r="G7" s="7"/>
      <c r="H7" s="12">
        <f t="shared" si="0"/>
        <v>0</v>
      </c>
      <c r="K7" s="12"/>
    </row>
    <row r="8" spans="1:11" x14ac:dyDescent="0.35">
      <c r="A8">
        <f t="shared" si="1"/>
        <v>6</v>
      </c>
      <c r="B8">
        <v>1.5</v>
      </c>
      <c r="C8">
        <v>1</v>
      </c>
      <c r="E8" s="6"/>
      <c r="G8" s="7"/>
      <c r="H8" s="12">
        <f t="shared" si="0"/>
        <v>0</v>
      </c>
      <c r="K8" s="12"/>
    </row>
    <row r="9" spans="1:11" x14ac:dyDescent="0.35">
      <c r="A9" s="9">
        <f t="shared" si="1"/>
        <v>7</v>
      </c>
      <c r="B9" s="9">
        <v>4</v>
      </c>
      <c r="C9" s="9">
        <v>2.5</v>
      </c>
      <c r="E9" s="6"/>
      <c r="G9" s="7"/>
      <c r="H9" s="12">
        <f t="shared" si="0"/>
        <v>0</v>
      </c>
      <c r="K9" s="13"/>
    </row>
    <row r="10" spans="1:11" x14ac:dyDescent="0.35">
      <c r="A10">
        <f t="shared" si="1"/>
        <v>8</v>
      </c>
      <c r="B10">
        <v>2</v>
      </c>
      <c r="C10">
        <v>2</v>
      </c>
      <c r="E10" s="6"/>
      <c r="G10" s="7"/>
      <c r="H10" s="12">
        <f t="shared" si="0"/>
        <v>0</v>
      </c>
    </row>
    <row r="11" spans="1:11" x14ac:dyDescent="0.35">
      <c r="A11">
        <f t="shared" si="1"/>
        <v>9</v>
      </c>
      <c r="B11">
        <v>8</v>
      </c>
      <c r="C11">
        <v>4</v>
      </c>
      <c r="E11" s="6"/>
      <c r="G11" s="7"/>
      <c r="H11" s="12">
        <f t="shared" si="0"/>
        <v>0</v>
      </c>
    </row>
    <row r="12" spans="1:11" x14ac:dyDescent="0.35">
      <c r="A12">
        <f t="shared" si="1"/>
        <v>10</v>
      </c>
      <c r="B12">
        <v>3</v>
      </c>
      <c r="C12">
        <v>9</v>
      </c>
      <c r="E12" s="6"/>
      <c r="G12" s="7"/>
      <c r="H12" s="12">
        <f t="shared" si="0"/>
        <v>0</v>
      </c>
    </row>
    <row r="13" spans="1:11" x14ac:dyDescent="0.35">
      <c r="A13">
        <f t="shared" si="1"/>
        <v>11</v>
      </c>
      <c r="B13">
        <v>4.5</v>
      </c>
      <c r="C13">
        <v>0.5</v>
      </c>
      <c r="E13" s="8"/>
      <c r="F13" s="9"/>
      <c r="G13" s="10"/>
      <c r="H13" s="13">
        <f t="shared" si="0"/>
        <v>0</v>
      </c>
    </row>
    <row r="14" spans="1:11" x14ac:dyDescent="0.35">
      <c r="A14" s="9">
        <f t="shared" si="1"/>
        <v>12</v>
      </c>
      <c r="B14" s="9">
        <v>5</v>
      </c>
      <c r="C14" s="9">
        <v>2</v>
      </c>
      <c r="G14" s="2" t="s">
        <v>6</v>
      </c>
      <c r="H14" t="e">
        <f ca="1">SUM(H3:H13)+1</f>
        <v>#NAME?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2025-10-29T16:45:19Z</dcterms:created>
  <dcterms:modified xsi:type="dcterms:W3CDTF">2025-10-29T16:48:25Z</dcterms:modified>
</cp:coreProperties>
</file>