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CC8F633-F7F9-4FD5-BDC5-AC2A458DE3F1}" xr6:coauthVersionLast="47" xr6:coauthVersionMax="47" xr10:uidLastSave="{00000000-0000-0000-0000-000000000000}"/>
  <bookViews>
    <workbookView xWindow="-110" yWindow="-110" windowWidth="19420" windowHeight="10300" xr2:uid="{C436AE3B-55F4-4C89-A47D-6EFB699F5203}"/>
  </bookViews>
  <sheets>
    <sheet name="Title" sheetId="2" r:id="rId1"/>
    <sheet name="SUMIF" sheetId="1" r:id="rId2"/>
  </sheets>
  <externalReferences>
    <externalReference r:id="rId3"/>
    <externalReference r:id="rId4"/>
  </externalReferences>
  <definedNames>
    <definedName name="DataRange">#REF!</definedName>
    <definedName name="r_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 a="1"/>
  <c r="I20" i="1" s="1"/>
  <c r="G20" i="1"/>
  <c r="I17" i="1" a="1"/>
  <c r="I17" i="1" s="1"/>
  <c r="F17" i="1"/>
  <c r="I14" i="1" a="1"/>
  <c r="I14" i="1" s="1"/>
  <c r="F14" i="1"/>
  <c r="I13" i="1" a="1"/>
  <c r="I13" i="1" s="1"/>
  <c r="F13" i="1"/>
  <c r="I7" i="1" a="1"/>
  <c r="I7" i="1" s="1"/>
  <c r="G7" i="1"/>
  <c r="I6" i="1" a="1"/>
  <c r="I6" i="1" s="1"/>
  <c r="G6" i="1"/>
  <c r="I3" i="1" a="1"/>
  <c r="I3" i="1" s="1"/>
  <c r="F3" i="1"/>
  <c r="I2" i="1" a="1"/>
  <c r="I2" i="1" s="1"/>
  <c r="F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<sst xmlns="http://schemas.openxmlformats.org/spreadsheetml/2006/main" count="49" uniqueCount="23">
  <si>
    <t>Status</t>
  </si>
  <si>
    <t>Sex</t>
  </si>
  <si>
    <t>Score</t>
  </si>
  <si>
    <t>Sum</t>
  </si>
  <si>
    <t>Married</t>
  </si>
  <si>
    <t>Male</t>
  </si>
  <si>
    <t>Female</t>
  </si>
  <si>
    <t>Single</t>
  </si>
  <si>
    <t>Divorced</t>
  </si>
  <si>
    <t>Widowed</t>
  </si>
  <si>
    <t>Person</t>
  </si>
  <si>
    <t>Age</t>
  </si>
  <si>
    <t>Salary</t>
  </si>
  <si>
    <t>Jim</t>
  </si>
  <si>
    <t>Mary</t>
  </si>
  <si>
    <t>Dave</t>
  </si>
  <si>
    <t>Bob</t>
  </si>
  <si>
    <t>Count</t>
  </si>
  <si>
    <t>Jane</t>
  </si>
  <si>
    <t>Real Statistics Using Excel</t>
  </si>
  <si>
    <t>Updated</t>
  </si>
  <si>
    <t>Copyright © 2013 - 2025 Charles Zaiontz</t>
  </si>
  <si>
    <t>Excel Conditional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</si>
</sst>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quotePrefix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AddIns/XRealStats.xla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Examples%20Basics%2013%20Nov%202021.xlsx" TargetMode="External"/><Relationship Id="rId1" Type="http://schemas.openxmlformats.org/officeDocument/2006/relationships/externalLinkPath" Target="/38f5cd2f1f925cfd/Documenti/A%20Real%20Statistics%202020/Examples/Real%20Statistics%20Examples%20Basics%2013%20Nov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XRealStats"/>
    </sheetNames>
    <definedNames>
      <definedName name="FTEX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Bar Chart"/>
      <sheetName val="Line Chart"/>
      <sheetName val="Line Chart 2"/>
      <sheetName val="Scatter Chart"/>
      <sheetName val="Step Chart"/>
      <sheetName val="Array Formula"/>
      <sheetName val="Array Function"/>
      <sheetName val="Sort Filter"/>
      <sheetName val="Dynamic"/>
      <sheetName val="Seek"/>
      <sheetName val="Reformat 1"/>
      <sheetName val="Reformat 2"/>
      <sheetName val="Del Row"/>
      <sheetName val="Sort Rows"/>
      <sheetName val="Reformat"/>
      <sheetName val="Extract"/>
      <sheetName val="Select Col"/>
      <sheetName val="IndexedValues"/>
      <sheetName val="Misc"/>
      <sheetName val="Step Chart 1"/>
      <sheetName val="MakesArray"/>
      <sheetName val="Prob 0"/>
      <sheetName val="Prob 1"/>
      <sheetName val="Prob 2"/>
      <sheetName val="Central"/>
      <sheetName val="Geo Mean"/>
      <sheetName val="Weighted"/>
      <sheetName val="Var"/>
      <sheetName val="Combined"/>
      <sheetName val="SKEW"/>
      <sheetName val="Rank 0"/>
      <sheetName val="Rank 1"/>
      <sheetName val="Rank 2"/>
      <sheetName val="HD"/>
      <sheetName val="Desc 1"/>
      <sheetName val="Desc 2"/>
      <sheetName val="Freq"/>
      <sheetName val="Freq 2"/>
      <sheetName val="Histogram"/>
      <sheetName val="Histogram 1"/>
      <sheetName val="Box Plot 1"/>
      <sheetName val="Box Plot 2"/>
      <sheetName val="Box Plot 3"/>
      <sheetName val="Box Plot 4"/>
      <sheetName val="Box Plot 5"/>
      <sheetName val="Box Plot 6"/>
      <sheetName val="Dot 1"/>
      <sheetName val="Dot 2"/>
      <sheetName val="ROC"/>
      <sheetName val="ROC 1"/>
      <sheetName val="AUC"/>
      <sheetName val="Winsor"/>
      <sheetName val="M-est"/>
      <sheetName val="Lp"/>
      <sheetName val="Lp Median"/>
      <sheetName val="Norm Outlier"/>
      <sheetName val="Sym Outlier"/>
      <sheetName val="Skew Outlier"/>
      <sheetName val="HD Outlier"/>
      <sheetName val="Missing"/>
      <sheetName val="Diversity 1"/>
      <sheetName val="Diversity 2"/>
      <sheetName val="Diversity 3"/>
      <sheetName val="Power"/>
      <sheetName val="Multiple tests"/>
      <sheetName val="Graph"/>
      <sheetName val="Gamma"/>
      <sheetName val="SUMIF"/>
      <sheetName val="Match"/>
      <sheetName val="Conversion 1"/>
      <sheetName val="Conversion 2"/>
      <sheetName val="Cat Code"/>
      <sheetName val="Table Lookup"/>
      <sheetName val="Sampling"/>
      <sheetName val="Chart s.e."/>
      <sheetName val=" Color 1"/>
      <sheetName val="Color 1a"/>
      <sheetName val="Color 2"/>
      <sheetName val="Bitwise"/>
      <sheetName val="Text"/>
      <sheetName val="Grade"/>
      <sheetName val="Interp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CB1D-F1AA-49A0-81BD-3EACB3493F05}"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19</v>
      </c>
    </row>
    <row r="2" spans="1:2" x14ac:dyDescent="0.35">
      <c r="A2" t="s">
        <v>22</v>
      </c>
    </row>
    <row r="4" spans="1:2" x14ac:dyDescent="0.35">
      <c r="A4" t="s">
        <v>20</v>
      </c>
      <c r="B4" s="18">
        <v>45961</v>
      </c>
    </row>
    <row r="6" spans="1:2" x14ac:dyDescent="0.35">
      <c r="A6" s="1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C2D1-1A86-4B7A-9E32-C90E0BC2AE97}">
  <dimension ref="A1:I20"/>
  <sheetViews>
    <sheetView workbookViewId="0"/>
  </sheetViews>
  <sheetFormatPr defaultRowHeight="14.5" x14ac:dyDescent="0.35"/>
  <cols>
    <col min="1" max="1" width="10.453125" customWidth="1"/>
    <col min="4" max="4" width="6.7265625" customWidth="1"/>
    <col min="5" max="5" width="8.7265625" style="1"/>
    <col min="6" max="6" width="9.1796875" style="1" customWidth="1"/>
    <col min="7" max="7" width="8.7265625" style="1"/>
    <col min="8" max="8" width="3.54296875" style="1" customWidth="1"/>
    <col min="9" max="9" width="45.7265625" customWidth="1"/>
  </cols>
  <sheetData>
    <row r="1" spans="1:9" x14ac:dyDescent="0.35">
      <c r="A1" t="s">
        <v>0</v>
      </c>
      <c r="B1" t="s">
        <v>1</v>
      </c>
      <c r="C1" s="1" t="s">
        <v>2</v>
      </c>
      <c r="E1" s="1" t="s">
        <v>1</v>
      </c>
      <c r="F1" s="1" t="s">
        <v>3</v>
      </c>
    </row>
    <row r="2" spans="1:9" x14ac:dyDescent="0.35">
      <c r="A2" s="2" t="s">
        <v>4</v>
      </c>
      <c r="B2" s="3" t="s">
        <v>5</v>
      </c>
      <c r="C2" s="4">
        <v>23</v>
      </c>
      <c r="E2" s="5" t="s">
        <v>5</v>
      </c>
      <c r="F2" s="4">
        <f>SUMIF($B$2:$B$9,$E2,$C$2:$C$9)</f>
        <v>97</v>
      </c>
      <c r="I2" s="6" t="e" cm="1">
        <f t="array" aca="1" ref="I2" ca="1">[1]!FTEXT(F2)</f>
        <v>#NAME?</v>
      </c>
    </row>
    <row r="3" spans="1:9" x14ac:dyDescent="0.35">
      <c r="A3" s="7" t="s">
        <v>4</v>
      </c>
      <c r="B3" t="s">
        <v>6</v>
      </c>
      <c r="C3" s="8">
        <v>34</v>
      </c>
      <c r="E3" s="9" t="s">
        <v>6</v>
      </c>
      <c r="F3" s="10">
        <f>SUMIF($B$2:$B$9,$E3,$C$2:$C$9)</f>
        <v>92</v>
      </c>
      <c r="I3" s="6" t="e" cm="1">
        <f t="array" aca="1" ref="I3" ca="1">[1]!FTEXT(F3)</f>
        <v>#NAME?</v>
      </c>
    </row>
    <row r="4" spans="1:9" x14ac:dyDescent="0.35">
      <c r="A4" s="7" t="s">
        <v>7</v>
      </c>
      <c r="B4" t="s">
        <v>5</v>
      </c>
      <c r="C4" s="8">
        <v>38</v>
      </c>
    </row>
    <row r="5" spans="1:9" x14ac:dyDescent="0.35">
      <c r="A5" s="7" t="s">
        <v>7</v>
      </c>
      <c r="B5" t="s">
        <v>6</v>
      </c>
      <c r="C5" s="8">
        <v>12</v>
      </c>
      <c r="E5" s="1" t="s">
        <v>0</v>
      </c>
      <c r="F5" s="1" t="s">
        <v>1</v>
      </c>
      <c r="G5" s="1" t="s">
        <v>3</v>
      </c>
    </row>
    <row r="6" spans="1:9" x14ac:dyDescent="0.35">
      <c r="A6" s="7" t="s">
        <v>8</v>
      </c>
      <c r="B6" t="s">
        <v>5</v>
      </c>
      <c r="C6" s="8">
        <v>25</v>
      </c>
      <c r="E6" s="5" t="s">
        <v>4</v>
      </c>
      <c r="F6" s="11" t="s">
        <v>5</v>
      </c>
      <c r="G6" s="4">
        <f>SUMIFS($C$2:$C$9,$A$2:$A$9,E6,$B$2:$B$9,F6)</f>
        <v>23</v>
      </c>
      <c r="I6" s="6" t="e" cm="1">
        <f t="array" aca="1" ref="I6" ca="1">[1]!FTEXT(G6)</f>
        <v>#NAME?</v>
      </c>
    </row>
    <row r="7" spans="1:9" x14ac:dyDescent="0.35">
      <c r="A7" s="7" t="s">
        <v>8</v>
      </c>
      <c r="B7" t="s">
        <v>6</v>
      </c>
      <c r="C7" s="8">
        <v>19</v>
      </c>
      <c r="E7" s="9" t="s">
        <v>8</v>
      </c>
      <c r="F7" s="12" t="s">
        <v>6</v>
      </c>
      <c r="G7" s="10">
        <f>SUMIFS($C$2:$C$9,$A$2:$A$9,E7,$B$2:$B$9,F7)</f>
        <v>19</v>
      </c>
      <c r="I7" s="6" t="e" cm="1">
        <f t="array" aca="1" ref="I7" ca="1">[1]!FTEXT(G7)</f>
        <v>#NAME?</v>
      </c>
    </row>
    <row r="8" spans="1:9" x14ac:dyDescent="0.35">
      <c r="A8" s="7" t="s">
        <v>9</v>
      </c>
      <c r="B8" t="s">
        <v>5</v>
      </c>
      <c r="C8" s="8">
        <v>11</v>
      </c>
    </row>
    <row r="9" spans="1:9" x14ac:dyDescent="0.35">
      <c r="A9" s="13" t="s">
        <v>9</v>
      </c>
      <c r="B9" s="14" t="s">
        <v>6</v>
      </c>
      <c r="C9" s="10">
        <v>27</v>
      </c>
    </row>
    <row r="12" spans="1:9" x14ac:dyDescent="0.35">
      <c r="A12" t="s">
        <v>10</v>
      </c>
      <c r="B12" s="1" t="s">
        <v>11</v>
      </c>
      <c r="C12" s="1" t="s">
        <v>12</v>
      </c>
      <c r="E12" s="1" t="s">
        <v>11</v>
      </c>
      <c r="F12" s="1" t="s">
        <v>3</v>
      </c>
    </row>
    <row r="13" spans="1:9" x14ac:dyDescent="0.35">
      <c r="A13" s="2" t="s">
        <v>13</v>
      </c>
      <c r="B13" s="11">
        <v>34</v>
      </c>
      <c r="C13" s="4">
        <v>45000</v>
      </c>
      <c r="E13" s="5">
        <v>30</v>
      </c>
      <c r="F13" s="4">
        <f>SUMIF($B$13:$B$17,"&gt;"&amp;E13,$C$13:$C$17)</f>
        <v>174000</v>
      </c>
      <c r="I13" s="6" t="e" cm="1">
        <f t="array" aca="1" ref="I13" ca="1">[1]!FTEXT(F13)</f>
        <v>#NAME?</v>
      </c>
    </row>
    <row r="14" spans="1:9" x14ac:dyDescent="0.35">
      <c r="A14" s="7" t="s">
        <v>14</v>
      </c>
      <c r="B14" s="1">
        <v>54</v>
      </c>
      <c r="C14" s="8">
        <v>80000</v>
      </c>
      <c r="E14" s="9">
        <v>60</v>
      </c>
      <c r="F14" s="10">
        <f>SUMIF($B$13:$B$17,"&gt;"&amp;E14,$C$13:$C$17)</f>
        <v>15000</v>
      </c>
      <c r="I14" s="6" t="e" cm="1">
        <f t="array" aca="1" ref="I14" ca="1">[1]!FTEXT(F14)</f>
        <v>#NAME?</v>
      </c>
    </row>
    <row r="15" spans="1:9" x14ac:dyDescent="0.35">
      <c r="A15" s="7" t="s">
        <v>15</v>
      </c>
      <c r="B15" s="1">
        <v>23</v>
      </c>
      <c r="C15" s="8">
        <v>30000</v>
      </c>
    </row>
    <row r="16" spans="1:9" x14ac:dyDescent="0.35">
      <c r="A16" s="7" t="s">
        <v>16</v>
      </c>
      <c r="B16" s="1">
        <v>44</v>
      </c>
      <c r="C16" s="8">
        <v>34000</v>
      </c>
      <c r="E16" s="1" t="s">
        <v>11</v>
      </c>
      <c r="F16" s="1" t="s">
        <v>17</v>
      </c>
    </row>
    <row r="17" spans="1:9" x14ac:dyDescent="0.35">
      <c r="A17" s="13" t="s">
        <v>18</v>
      </c>
      <c r="B17" s="12">
        <v>70</v>
      </c>
      <c r="C17" s="10">
        <v>15000</v>
      </c>
      <c r="E17" s="15">
        <v>30</v>
      </c>
      <c r="F17" s="16">
        <f>COUNTIF($B$13:$B$17,"&gt;"&amp;E17)</f>
        <v>4</v>
      </c>
      <c r="I17" s="6" t="e" cm="1">
        <f t="array" aca="1" ref="I17" ca="1">[1]!FTEXT(F17)</f>
        <v>#NAME?</v>
      </c>
    </row>
    <row r="19" spans="1:9" x14ac:dyDescent="0.35">
      <c r="E19" s="1" t="s">
        <v>11</v>
      </c>
      <c r="F19" s="1" t="s">
        <v>12</v>
      </c>
      <c r="G19" s="1" t="s">
        <v>17</v>
      </c>
    </row>
    <row r="20" spans="1:9" x14ac:dyDescent="0.35">
      <c r="E20" s="15">
        <v>30</v>
      </c>
      <c r="F20" s="17">
        <v>30000</v>
      </c>
      <c r="G20" s="16">
        <f>COUNTIFS(B13:B17,"&gt;"&amp;E20,C13:C17,"&gt;"&amp;F20)</f>
        <v>3</v>
      </c>
      <c r="I20" s="6" t="e" cm="1">
        <f t="array" aca="1" ref="I20" ca="1">[1]!FTEXT(G20)</f>
        <v>#NAME?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SUMIF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2025-10-31T14:33:41Z</dcterms:created>
  <dcterms:modified xsi:type="dcterms:W3CDTF">2025-10-31T14:37:40Z</dcterms:modified>
</cp:coreProperties>
</file>