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BA375B3-8A22-42C8-96EE-0BF2FE99FFEB}" xr6:coauthVersionLast="47" xr6:coauthVersionMax="47" xr10:uidLastSave="{00000000-0000-0000-0000-000000000000}"/>
  <bookViews>
    <workbookView xWindow="-110" yWindow="-110" windowWidth="19420" windowHeight="10300" xr2:uid="{0BD14DFD-B214-4EA4-8BA7-852974422D96}"/>
  </bookViews>
  <sheets>
    <sheet name="Title" sheetId="3" r:id="rId1"/>
    <sheet name="Vuong" sheetId="1" r:id="rId2"/>
    <sheet name="Vuong 1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 a="1"/>
  <c r="G2" i="2" s="1"/>
  <c r="O8" i="1" a="1"/>
  <c r="O8" i="1" s="1"/>
  <c r="O7" i="1" a="1"/>
  <c r="O7" i="1" s="1"/>
  <c r="O6" i="1" a="1"/>
  <c r="O6" i="1" s="1"/>
  <c r="O5" i="1" a="1"/>
  <c r="O5" i="1" s="1"/>
  <c r="O4" i="1" a="1"/>
  <c r="O4" i="1" s="1"/>
  <c r="O3" i="1" a="1"/>
  <c r="O3" i="1" s="1"/>
  <c r="E2" i="2" a="1"/>
  <c r="E2" i="2" s="1"/>
  <c r="D2" i="2" a="1"/>
  <c r="D2" i="2" s="1"/>
  <c r="C2" i="2" a="1"/>
  <c r="C2" i="2" s="1"/>
  <c r="G251" i="1"/>
  <c r="G248" i="1"/>
  <c r="G247" i="1"/>
  <c r="G246" i="1"/>
  <c r="G243" i="1"/>
  <c r="G242" i="1"/>
  <c r="G239" i="1"/>
  <c r="G238" i="1"/>
  <c r="H237" i="1"/>
  <c r="G236" i="1"/>
  <c r="G234" i="1"/>
  <c r="G232" i="1"/>
  <c r="G231" i="1"/>
  <c r="G228" i="1"/>
  <c r="G227" i="1"/>
  <c r="H226" i="1"/>
  <c r="G224" i="1"/>
  <c r="G223" i="1"/>
  <c r="G222" i="1"/>
  <c r="G219" i="1"/>
  <c r="G218" i="1"/>
  <c r="H217" i="1"/>
  <c r="G215" i="1"/>
  <c r="G214" i="1"/>
  <c r="G212" i="1"/>
  <c r="G210" i="1"/>
  <c r="G208" i="1"/>
  <c r="G207" i="1"/>
  <c r="G204" i="1"/>
  <c r="G203" i="1"/>
  <c r="G200" i="1"/>
  <c r="G199" i="1"/>
  <c r="H198" i="1"/>
  <c r="J198" i="1" s="1"/>
  <c r="G198" i="1"/>
  <c r="G195" i="1"/>
  <c r="G194" i="1"/>
  <c r="G191" i="1"/>
  <c r="G190" i="1"/>
  <c r="G188" i="1"/>
  <c r="G186" i="1"/>
  <c r="G184" i="1"/>
  <c r="G183" i="1"/>
  <c r="G180" i="1"/>
  <c r="H179" i="1"/>
  <c r="J179" i="1" s="1"/>
  <c r="G179" i="1"/>
  <c r="G176" i="1"/>
  <c r="G175" i="1"/>
  <c r="G174" i="1"/>
  <c r="G171" i="1"/>
  <c r="G170" i="1"/>
  <c r="G167" i="1"/>
  <c r="G166" i="1"/>
  <c r="G163" i="1"/>
  <c r="G162" i="1"/>
  <c r="G160" i="1"/>
  <c r="G158" i="1"/>
  <c r="G156" i="1"/>
  <c r="G154" i="1"/>
  <c r="G152" i="1"/>
  <c r="G150" i="1"/>
  <c r="G148" i="1"/>
  <c r="G147" i="1"/>
  <c r="G144" i="1"/>
  <c r="G143" i="1"/>
  <c r="G140" i="1"/>
  <c r="G139" i="1"/>
  <c r="G136" i="1"/>
  <c r="G135" i="1"/>
  <c r="G134" i="1"/>
  <c r="G132" i="1"/>
  <c r="G131" i="1"/>
  <c r="G130" i="1"/>
  <c r="G128" i="1"/>
  <c r="G127" i="1"/>
  <c r="G126" i="1"/>
  <c r="G123" i="1"/>
  <c r="G122" i="1"/>
  <c r="H121" i="1"/>
  <c r="G119" i="1"/>
  <c r="G118" i="1"/>
  <c r="G115" i="1"/>
  <c r="H114" i="1"/>
  <c r="J114" i="1" s="1"/>
  <c r="G114" i="1"/>
  <c r="G112" i="1"/>
  <c r="G111" i="1"/>
  <c r="G110" i="1"/>
  <c r="G108" i="1"/>
  <c r="G106" i="1"/>
  <c r="G104" i="1"/>
  <c r="G102" i="1"/>
  <c r="G100" i="1"/>
  <c r="G99" i="1"/>
  <c r="G98" i="1"/>
  <c r="G96" i="1"/>
  <c r="G95" i="1"/>
  <c r="G92" i="1"/>
  <c r="G91" i="1"/>
  <c r="H90" i="1"/>
  <c r="G88" i="1"/>
  <c r="G87" i="1"/>
  <c r="G86" i="1"/>
  <c r="G84" i="1"/>
  <c r="G83" i="1"/>
  <c r="G82" i="1"/>
  <c r="G80" i="1"/>
  <c r="G79" i="1"/>
  <c r="G78" i="1"/>
  <c r="G76" i="1"/>
  <c r="G75" i="1"/>
  <c r="H74" i="1"/>
  <c r="J74" i="1" s="1"/>
  <c r="G74" i="1"/>
  <c r="G71" i="1"/>
  <c r="G70" i="1"/>
  <c r="G67" i="1"/>
  <c r="G66" i="1"/>
  <c r="G64" i="1"/>
  <c r="G63" i="1"/>
  <c r="G62" i="1"/>
  <c r="G60" i="1"/>
  <c r="H58" i="1"/>
  <c r="J58" i="1" s="1"/>
  <c r="G58" i="1"/>
  <c r="G56" i="1"/>
  <c r="G54" i="1"/>
  <c r="G52" i="1"/>
  <c r="G51" i="1"/>
  <c r="G50" i="1"/>
  <c r="G48" i="1"/>
  <c r="G47" i="1"/>
  <c r="G44" i="1"/>
  <c r="H43" i="1"/>
  <c r="J43" i="1" s="1"/>
  <c r="G43" i="1"/>
  <c r="G40" i="1"/>
  <c r="G39" i="1"/>
  <c r="G38" i="1"/>
  <c r="H36" i="1"/>
  <c r="J36" i="1" s="1"/>
  <c r="G36" i="1"/>
  <c r="G35" i="1"/>
  <c r="G34" i="1"/>
  <c r="G32" i="1"/>
  <c r="G31" i="1"/>
  <c r="G30" i="1"/>
  <c r="G28" i="1"/>
  <c r="G27" i="1"/>
  <c r="G26" i="1"/>
  <c r="G23" i="1"/>
  <c r="G22" i="1"/>
  <c r="G19" i="1"/>
  <c r="G18" i="1"/>
  <c r="G16" i="1"/>
  <c r="G15" i="1"/>
  <c r="G14" i="1"/>
  <c r="G12" i="1"/>
  <c r="G10" i="1"/>
  <c r="G6" i="1"/>
  <c r="G4" i="1"/>
  <c r="G2" i="1"/>
  <c r="E2" i="1" a="1"/>
  <c r="D2" i="1"/>
  <c r="D2" i="1" a="1"/>
  <c r="C2" i="1"/>
  <c r="C2" i="1" a="1"/>
  <c r="G235" i="1" s="1"/>
  <c r="H245" i="1" l="1"/>
  <c r="J245" i="1" s="1"/>
  <c r="H235" i="1"/>
  <c r="J235" i="1" s="1"/>
  <c r="H221" i="1"/>
  <c r="H211" i="1"/>
  <c r="J211" i="1" s="1"/>
  <c r="H197" i="1"/>
  <c r="J197" i="1" s="1"/>
  <c r="H187" i="1"/>
  <c r="J187" i="1" s="1"/>
  <c r="H173" i="1"/>
  <c r="J173" i="1" s="1"/>
  <c r="H168" i="1"/>
  <c r="H155" i="1"/>
  <c r="H142" i="1"/>
  <c r="H129" i="1"/>
  <c r="H120" i="1"/>
  <c r="H107" i="1"/>
  <c r="H94" i="1"/>
  <c r="H81" i="1"/>
  <c r="H72" i="1"/>
  <c r="J72" i="1" s="1"/>
  <c r="H59" i="1"/>
  <c r="J59" i="1" s="1"/>
  <c r="H46" i="1"/>
  <c r="J46" i="1" s="1"/>
  <c r="H33" i="1"/>
  <c r="J33" i="1" s="1"/>
  <c r="H24" i="1"/>
  <c r="J24" i="1" s="1"/>
  <c r="H11" i="1"/>
  <c r="H244" i="1"/>
  <c r="H230" i="1"/>
  <c r="H220" i="1"/>
  <c r="H206" i="1"/>
  <c r="H196" i="1"/>
  <c r="H182" i="1"/>
  <c r="H172" i="1"/>
  <c r="J172" i="1" s="1"/>
  <c r="H159" i="1"/>
  <c r="J159" i="1" s="1"/>
  <c r="H146" i="1"/>
  <c r="J146" i="1" s="1"/>
  <c r="H133" i="1"/>
  <c r="J133" i="1" s="1"/>
  <c r="H124" i="1"/>
  <c r="J124" i="1" s="1"/>
  <c r="H111" i="1"/>
  <c r="J111" i="1" s="1"/>
  <c r="H98" i="1"/>
  <c r="J98" i="1" s="1"/>
  <c r="H85" i="1"/>
  <c r="H76" i="1"/>
  <c r="J76" i="1" s="1"/>
  <c r="H63" i="1"/>
  <c r="J63" i="1" s="1"/>
  <c r="H50" i="1"/>
  <c r="J50" i="1" s="1"/>
  <c r="H37" i="1"/>
  <c r="H28" i="1"/>
  <c r="J28" i="1" s="1"/>
  <c r="H15" i="1"/>
  <c r="J15" i="1" s="1"/>
  <c r="H249" i="1"/>
  <c r="J249" i="1" s="1"/>
  <c r="H239" i="1"/>
  <c r="J239" i="1" s="1"/>
  <c r="H225" i="1"/>
  <c r="J225" i="1" s="1"/>
  <c r="H215" i="1"/>
  <c r="J215" i="1" s="1"/>
  <c r="H201" i="1"/>
  <c r="H191" i="1"/>
  <c r="J191" i="1" s="1"/>
  <c r="H177" i="1"/>
  <c r="H163" i="1"/>
  <c r="J163" i="1" s="1"/>
  <c r="H150" i="1"/>
  <c r="J150" i="1" s="1"/>
  <c r="H137" i="1"/>
  <c r="H128" i="1"/>
  <c r="J128" i="1" s="1"/>
  <c r="H228" i="1"/>
  <c r="J228" i="1" s="1"/>
  <c r="H216" i="1"/>
  <c r="J216" i="1" s="1"/>
  <c r="H203" i="1"/>
  <c r="J203" i="1" s="1"/>
  <c r="H190" i="1"/>
  <c r="J190" i="1" s="1"/>
  <c r="H178" i="1"/>
  <c r="H125" i="1"/>
  <c r="H56" i="1"/>
  <c r="J56" i="1" s="1"/>
  <c r="H51" i="1"/>
  <c r="J51" i="1" s="1"/>
  <c r="H40" i="1"/>
  <c r="J40" i="1" s="1"/>
  <c r="H35" i="1"/>
  <c r="J35" i="1" s="1"/>
  <c r="H30" i="1"/>
  <c r="J30" i="1" s="1"/>
  <c r="H25" i="1"/>
  <c r="H19" i="1"/>
  <c r="J19" i="1" s="1"/>
  <c r="H14" i="1"/>
  <c r="J14" i="1" s="1"/>
  <c r="H9" i="1"/>
  <c r="J9" i="1" s="1"/>
  <c r="H4" i="1"/>
  <c r="J4" i="1" s="1"/>
  <c r="H6" i="1"/>
  <c r="J6" i="1" s="1"/>
  <c r="H140" i="1"/>
  <c r="J140" i="1" s="1"/>
  <c r="H60" i="1"/>
  <c r="J60" i="1" s="1"/>
  <c r="H44" i="1"/>
  <c r="J44" i="1" s="1"/>
  <c r="H34" i="1"/>
  <c r="J34" i="1" s="1"/>
  <c r="H18" i="1"/>
  <c r="J18" i="1" s="1"/>
  <c r="H246" i="1"/>
  <c r="J246" i="1" s="1"/>
  <c r="H233" i="1"/>
  <c r="J233" i="1" s="1"/>
  <c r="H200" i="1"/>
  <c r="J200" i="1" s="1"/>
  <c r="H188" i="1"/>
  <c r="J188" i="1" s="1"/>
  <c r="H175" i="1"/>
  <c r="J175" i="1" s="1"/>
  <c r="H112" i="1"/>
  <c r="J112" i="1" s="1"/>
  <c r="H96" i="1"/>
  <c r="J96" i="1" s="1"/>
  <c r="H91" i="1"/>
  <c r="J91" i="1" s="1"/>
  <c r="H86" i="1"/>
  <c r="J86" i="1" s="1"/>
  <c r="H80" i="1"/>
  <c r="J80" i="1" s="1"/>
  <c r="H75" i="1"/>
  <c r="J75" i="1" s="1"/>
  <c r="H70" i="1"/>
  <c r="J70" i="1" s="1"/>
  <c r="H65" i="1"/>
  <c r="J65" i="1" s="1"/>
  <c r="H54" i="1"/>
  <c r="J54" i="1" s="1"/>
  <c r="H49" i="1"/>
  <c r="J49" i="1" s="1"/>
  <c r="H232" i="1"/>
  <c r="J232" i="1" s="1"/>
  <c r="H219" i="1"/>
  <c r="J219" i="1" s="1"/>
  <c r="H247" i="1"/>
  <c r="J247" i="1" s="1"/>
  <c r="H234" i="1"/>
  <c r="J234" i="1" s="1"/>
  <c r="H222" i="1"/>
  <c r="J222" i="1" s="1"/>
  <c r="H209" i="1"/>
  <c r="J209" i="1" s="1"/>
  <c r="H176" i="1"/>
  <c r="J176" i="1" s="1"/>
  <c r="H165" i="1"/>
  <c r="H153" i="1"/>
  <c r="J153" i="1" s="1"/>
  <c r="H141" i="1"/>
  <c r="J141" i="1" s="1"/>
  <c r="H130" i="1"/>
  <c r="J130" i="1" s="1"/>
  <c r="H108" i="1"/>
  <c r="J108" i="1" s="1"/>
  <c r="H103" i="1"/>
  <c r="J103" i="1" s="1"/>
  <c r="H92" i="1"/>
  <c r="J92" i="1" s="1"/>
  <c r="H87" i="1"/>
  <c r="J87" i="1" s="1"/>
  <c r="H82" i="1"/>
  <c r="J82" i="1" s="1"/>
  <c r="H77" i="1"/>
  <c r="H71" i="1"/>
  <c r="J71" i="1" s="1"/>
  <c r="H66" i="1"/>
  <c r="J66" i="1" s="1"/>
  <c r="H61" i="1"/>
  <c r="J61" i="1" s="1"/>
  <c r="H45" i="1"/>
  <c r="H241" i="1"/>
  <c r="J241" i="1" s="1"/>
  <c r="H208" i="1"/>
  <c r="J208" i="1" s="1"/>
  <c r="H195" i="1"/>
  <c r="J195" i="1" s="1"/>
  <c r="H183" i="1"/>
  <c r="J183" i="1" s="1"/>
  <c r="H170" i="1"/>
  <c r="J170" i="1" s="1"/>
  <c r="H158" i="1"/>
  <c r="J158" i="1" s="1"/>
  <c r="H147" i="1"/>
  <c r="J147" i="1" s="1"/>
  <c r="H135" i="1"/>
  <c r="J135" i="1" s="1"/>
  <c r="H123" i="1"/>
  <c r="J123" i="1" s="1"/>
  <c r="H118" i="1"/>
  <c r="J118" i="1" s="1"/>
  <c r="H113" i="1"/>
  <c r="J113" i="1" s="1"/>
  <c r="H102" i="1"/>
  <c r="J102" i="1" s="1"/>
  <c r="H97" i="1"/>
  <c r="J97" i="1" s="1"/>
  <c r="H240" i="1"/>
  <c r="H227" i="1"/>
  <c r="J227" i="1" s="1"/>
  <c r="H214" i="1"/>
  <c r="J214" i="1" s="1"/>
  <c r="H202" i="1"/>
  <c r="J202" i="1" s="1"/>
  <c r="H189" i="1"/>
  <c r="J189" i="1" s="1"/>
  <c r="H164" i="1"/>
  <c r="H152" i="1"/>
  <c r="J152" i="1" s="1"/>
  <c r="H55" i="1"/>
  <c r="H39" i="1"/>
  <c r="J39" i="1" s="1"/>
  <c r="H29" i="1"/>
  <c r="H23" i="1"/>
  <c r="J23" i="1" s="1"/>
  <c r="H13" i="1"/>
  <c r="J13" i="1" s="1"/>
  <c r="H83" i="1"/>
  <c r="J83" i="1" s="1"/>
  <c r="H99" i="1"/>
  <c r="J99" i="1" s="1"/>
  <c r="H138" i="1"/>
  <c r="J138" i="1" s="1"/>
  <c r="H145" i="1"/>
  <c r="J145" i="1" s="1"/>
  <c r="H154" i="1"/>
  <c r="J154" i="1" s="1"/>
  <c r="H207" i="1"/>
  <c r="J207" i="1" s="1"/>
  <c r="E2" i="1"/>
  <c r="H2" i="1" s="1"/>
  <c r="J2" i="1" s="1"/>
  <c r="H52" i="1"/>
  <c r="J52" i="1" s="1"/>
  <c r="H68" i="1"/>
  <c r="H171" i="1"/>
  <c r="J171" i="1" s="1"/>
  <c r="H115" i="1"/>
  <c r="J115" i="1" s="1"/>
  <c r="H229" i="1"/>
  <c r="H238" i="1"/>
  <c r="J238" i="1" s="1"/>
  <c r="H69" i="1"/>
  <c r="H100" i="1"/>
  <c r="J100" i="1" s="1"/>
  <c r="H139" i="1"/>
  <c r="J139" i="1" s="1"/>
  <c r="H250" i="1"/>
  <c r="H10" i="1"/>
  <c r="J10" i="1" s="1"/>
  <c r="H47" i="1"/>
  <c r="J47" i="1" s="1"/>
  <c r="H62" i="1"/>
  <c r="J62" i="1" s="1"/>
  <c r="H78" i="1"/>
  <c r="J78" i="1" s="1"/>
  <c r="H192" i="1"/>
  <c r="H101" i="1"/>
  <c r="J101" i="1" s="1"/>
  <c r="H149" i="1"/>
  <c r="J149" i="1" s="1"/>
  <c r="H166" i="1"/>
  <c r="J166" i="1" s="1"/>
  <c r="H193" i="1"/>
  <c r="J193" i="1" s="1"/>
  <c r="H110" i="1"/>
  <c r="J110" i="1" s="1"/>
  <c r="H48" i="1"/>
  <c r="J48" i="1" s="1"/>
  <c r="H79" i="1"/>
  <c r="J79" i="1" s="1"/>
  <c r="H134" i="1"/>
  <c r="J134" i="1" s="1"/>
  <c r="H143" i="1"/>
  <c r="J143" i="1" s="1"/>
  <c r="H185" i="1"/>
  <c r="H213" i="1"/>
  <c r="H223" i="1"/>
  <c r="J223" i="1" s="1"/>
  <c r="H7" i="1"/>
  <c r="J7" i="1" s="1"/>
  <c r="H12" i="1"/>
  <c r="J12" i="1" s="1"/>
  <c r="H27" i="1"/>
  <c r="J27" i="1" s="1"/>
  <c r="H42" i="1"/>
  <c r="H57" i="1"/>
  <c r="J57" i="1" s="1"/>
  <c r="H64" i="1"/>
  <c r="J64" i="1" s="1"/>
  <c r="H73" i="1"/>
  <c r="J73" i="1" s="1"/>
  <c r="H88" i="1"/>
  <c r="J88" i="1" s="1"/>
  <c r="H104" i="1"/>
  <c r="J104" i="1" s="1"/>
  <c r="H119" i="1"/>
  <c r="J119" i="1" s="1"/>
  <c r="H151" i="1"/>
  <c r="H160" i="1"/>
  <c r="J160" i="1" s="1"/>
  <c r="H167" i="1"/>
  <c r="J167" i="1" s="1"/>
  <c r="H194" i="1"/>
  <c r="J194" i="1" s="1"/>
  <c r="H204" i="1"/>
  <c r="J204" i="1" s="1"/>
  <c r="H21" i="1"/>
  <c r="H127" i="1"/>
  <c r="J127" i="1" s="1"/>
  <c r="H205" i="1"/>
  <c r="J205" i="1" s="1"/>
  <c r="J226" i="1"/>
  <c r="H8" i="1"/>
  <c r="H22" i="1"/>
  <c r="J22" i="1" s="1"/>
  <c r="H67" i="1"/>
  <c r="J67" i="1" s="1"/>
  <c r="H5" i="1"/>
  <c r="H16" i="1"/>
  <c r="J16" i="1" s="1"/>
  <c r="H106" i="1"/>
  <c r="J106" i="1" s="1"/>
  <c r="H162" i="1"/>
  <c r="J162" i="1" s="1"/>
  <c r="H31" i="1"/>
  <c r="J31" i="1" s="1"/>
  <c r="H38" i="1"/>
  <c r="J38" i="1" s="1"/>
  <c r="H122" i="1"/>
  <c r="J122" i="1" s="1"/>
  <c r="H131" i="1"/>
  <c r="J131" i="1" s="1"/>
  <c r="H180" i="1"/>
  <c r="J180" i="1" s="1"/>
  <c r="H199" i="1"/>
  <c r="J199" i="1" s="1"/>
  <c r="H218" i="1"/>
  <c r="J218" i="1" s="1"/>
  <c r="H248" i="1"/>
  <c r="J248" i="1" s="1"/>
  <c r="H17" i="1"/>
  <c r="J17" i="1" s="1"/>
  <c r="H53" i="1"/>
  <c r="J53" i="1" s="1"/>
  <c r="H84" i="1"/>
  <c r="J84" i="1" s="1"/>
  <c r="H93" i="1"/>
  <c r="J93" i="1" s="1"/>
  <c r="H109" i="1"/>
  <c r="J109" i="1" s="1"/>
  <c r="H116" i="1"/>
  <c r="J116" i="1" s="1"/>
  <c r="H148" i="1"/>
  <c r="J148" i="1" s="1"/>
  <c r="H156" i="1"/>
  <c r="J156" i="1" s="1"/>
  <c r="H181" i="1"/>
  <c r="J181" i="1" s="1"/>
  <c r="H210" i="1"/>
  <c r="J210" i="1" s="1"/>
  <c r="H3" i="1"/>
  <c r="H26" i="1"/>
  <c r="J26" i="1" s="1"/>
  <c r="H32" i="1"/>
  <c r="J32" i="1" s="1"/>
  <c r="H117" i="1"/>
  <c r="H132" i="1"/>
  <c r="J132" i="1" s="1"/>
  <c r="H157" i="1"/>
  <c r="J157" i="1" s="1"/>
  <c r="H174" i="1"/>
  <c r="J174" i="1" s="1"/>
  <c r="H231" i="1"/>
  <c r="J231" i="1" s="1"/>
  <c r="H242" i="1"/>
  <c r="J242" i="1" s="1"/>
  <c r="H126" i="1"/>
  <c r="J126" i="1" s="1"/>
  <c r="H184" i="1"/>
  <c r="J184" i="1" s="1"/>
  <c r="H212" i="1"/>
  <c r="J212" i="1" s="1"/>
  <c r="H251" i="1"/>
  <c r="J251" i="1" s="1"/>
  <c r="H20" i="1"/>
  <c r="H41" i="1"/>
  <c r="H95" i="1"/>
  <c r="J95" i="1" s="1"/>
  <c r="H243" i="1"/>
  <c r="J243" i="1" s="1"/>
  <c r="H89" i="1"/>
  <c r="H105" i="1"/>
  <c r="J105" i="1" s="1"/>
  <c r="H136" i="1"/>
  <c r="J136" i="1" s="1"/>
  <c r="H144" i="1"/>
  <c r="J144" i="1" s="1"/>
  <c r="H161" i="1"/>
  <c r="J161" i="1" s="1"/>
  <c r="H169" i="1"/>
  <c r="J169" i="1" s="1"/>
  <c r="H186" i="1"/>
  <c r="J186" i="1" s="1"/>
  <c r="H224" i="1"/>
  <c r="J224" i="1" s="1"/>
  <c r="H236" i="1"/>
  <c r="J236" i="1" s="1"/>
  <c r="G124" i="1"/>
  <c r="G146" i="1"/>
  <c r="G159" i="1"/>
  <c r="G172" i="1"/>
  <c r="G182" i="1"/>
  <c r="G196" i="1"/>
  <c r="G206" i="1"/>
  <c r="G220" i="1"/>
  <c r="G230" i="1"/>
  <c r="G244" i="1"/>
  <c r="G11" i="1"/>
  <c r="G24" i="1"/>
  <c r="G46" i="1"/>
  <c r="G59" i="1"/>
  <c r="G72" i="1"/>
  <c r="G94" i="1"/>
  <c r="G107" i="1"/>
  <c r="G120" i="1"/>
  <c r="G142" i="1"/>
  <c r="G155" i="1"/>
  <c r="G168" i="1"/>
  <c r="G187" i="1"/>
  <c r="G211" i="1"/>
  <c r="G249" i="1"/>
  <c r="G245" i="1"/>
  <c r="G241" i="1"/>
  <c r="G237" i="1"/>
  <c r="J237" i="1" s="1"/>
  <c r="G233" i="1"/>
  <c r="G229" i="1"/>
  <c r="G225" i="1"/>
  <c r="G221" i="1"/>
  <c r="G217" i="1"/>
  <c r="J217" i="1" s="1"/>
  <c r="G213" i="1"/>
  <c r="G209" i="1"/>
  <c r="G205" i="1"/>
  <c r="G201" i="1"/>
  <c r="G197" i="1"/>
  <c r="G193" i="1"/>
  <c r="G189" i="1"/>
  <c r="G185" i="1"/>
  <c r="G181" i="1"/>
  <c r="G177" i="1"/>
  <c r="G173" i="1"/>
  <c r="G169" i="1"/>
  <c r="G165" i="1"/>
  <c r="G161" i="1"/>
  <c r="G157" i="1"/>
  <c r="G153" i="1"/>
  <c r="G149" i="1"/>
  <c r="G145" i="1"/>
  <c r="G141" i="1"/>
  <c r="G137" i="1"/>
  <c r="G133" i="1"/>
  <c r="G129" i="1"/>
  <c r="G125" i="1"/>
  <c r="G121" i="1"/>
  <c r="J121" i="1" s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7" i="1"/>
  <c r="G5" i="1"/>
  <c r="G3" i="1"/>
  <c r="G8" i="1"/>
  <c r="G20" i="1"/>
  <c r="G42" i="1"/>
  <c r="G55" i="1"/>
  <c r="G68" i="1"/>
  <c r="G90" i="1"/>
  <c r="J90" i="1" s="1"/>
  <c r="G103" i="1"/>
  <c r="G116" i="1"/>
  <c r="G138" i="1"/>
  <c r="G151" i="1"/>
  <c r="G164" i="1"/>
  <c r="G178" i="1"/>
  <c r="G192" i="1"/>
  <c r="G202" i="1"/>
  <c r="G216" i="1"/>
  <c r="G226" i="1"/>
  <c r="G240" i="1"/>
  <c r="G250" i="1"/>
  <c r="J69" i="1" l="1"/>
  <c r="J240" i="1"/>
  <c r="J89" i="1"/>
  <c r="J37" i="1"/>
  <c r="J81" i="1"/>
  <c r="J45" i="1"/>
  <c r="J117" i="1"/>
  <c r="J107" i="1"/>
  <c r="J41" i="1"/>
  <c r="J5" i="1"/>
  <c r="M4" i="1" s="1"/>
  <c r="J68" i="1"/>
  <c r="J85" i="1"/>
  <c r="J168" i="1"/>
  <c r="J21" i="1"/>
  <c r="J229" i="1"/>
  <c r="J137" i="1"/>
  <c r="J221" i="1"/>
  <c r="J94" i="1"/>
  <c r="J192" i="1"/>
  <c r="J151" i="1"/>
  <c r="J177" i="1"/>
  <c r="J220" i="1"/>
  <c r="J120" i="1"/>
  <c r="J20" i="1"/>
  <c r="J55" i="1"/>
  <c r="J230" i="1"/>
  <c r="J129" i="1"/>
  <c r="J3" i="1"/>
  <c r="J77" i="1"/>
  <c r="J125" i="1"/>
  <c r="J201" i="1"/>
  <c r="J244" i="1"/>
  <c r="J142" i="1"/>
  <c r="J250" i="1"/>
  <c r="J42" i="1"/>
  <c r="J25" i="1"/>
  <c r="J182" i="1"/>
  <c r="J196" i="1"/>
  <c r="J29" i="1"/>
  <c r="J165" i="1"/>
  <c r="J206" i="1"/>
  <c r="J213" i="1"/>
  <c r="J185" i="1"/>
  <c r="J8" i="1"/>
  <c r="J164" i="1"/>
  <c r="J178" i="1"/>
  <c r="J11" i="1"/>
  <c r="J155" i="1"/>
  <c r="M3" i="1" l="1"/>
  <c r="M5" i="1" s="1"/>
  <c r="M6" i="1" s="1"/>
  <c r="M7" i="1" s="1"/>
  <c r="M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<sst xmlns="http://schemas.openxmlformats.org/spreadsheetml/2006/main" count="22" uniqueCount="18">
  <si>
    <t>count</t>
  </si>
  <si>
    <r>
      <t xml:space="preserve">Poisson </t>
    </r>
    <r>
      <rPr>
        <sz val="11"/>
        <color theme="1"/>
        <rFont val="Aptos Narrow"/>
        <family val="2"/>
      </rPr>
      <t>μ</t>
    </r>
  </si>
  <si>
    <r>
      <t xml:space="preserve">ZIP </t>
    </r>
    <r>
      <rPr>
        <sz val="11"/>
        <color theme="1"/>
        <rFont val="Aptos Narrow"/>
        <family val="2"/>
      </rPr>
      <t>μ</t>
    </r>
  </si>
  <si>
    <r>
      <t xml:space="preserve">ZIP </t>
    </r>
    <r>
      <rPr>
        <sz val="11"/>
        <color theme="1"/>
        <rFont val="Aptos Narrow"/>
        <family val="2"/>
      </rPr>
      <t>π</t>
    </r>
  </si>
  <si>
    <t>Poisson p</t>
  </si>
  <si>
    <t>ZIP p</t>
  </si>
  <si>
    <t>m</t>
  </si>
  <si>
    <t>alpha</t>
  </si>
  <si>
    <t>size</t>
  </si>
  <si>
    <t>mean</t>
  </si>
  <si>
    <t>s.e.</t>
  </si>
  <si>
    <t>z-stat</t>
  </si>
  <si>
    <t>p-value</t>
  </si>
  <si>
    <t>sig</t>
  </si>
  <si>
    <t>Real Statistics Using Excel</t>
  </si>
  <si>
    <t>Updated</t>
  </si>
  <si>
    <t>Copyright © 2013 - 2025 Charles Zaiontz</t>
  </si>
  <si>
    <t>Vuong's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</si>
</sst>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l%209.6%20examples%209%20Sept%202025.xlsx" TargetMode="External"/><Relationship Id="rId1" Type="http://schemas.openxmlformats.org/officeDocument/2006/relationships/externalLinkPath" Target="/38f5cd2f1f925cfd/Documenti/A%20Real%20Statistics%202020/Examples/Rel%209.6%20examples%209%20Sep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B Solver"/>
      <sheetName val="Cov"/>
      <sheetName val="SE Alpha"/>
      <sheetName val="NB Tool Solver"/>
      <sheetName val="NB Tool"/>
      <sheetName val="Neg Binom Alpha"/>
      <sheetName val="NegBinom Pred"/>
      <sheetName val="Poisson"/>
      <sheetName val="Homicide"/>
      <sheetName val="ZTP"/>
      <sheetName val="ZTP a"/>
      <sheetName val="Fishing"/>
      <sheetName val="ZIP"/>
      <sheetName val="ZIP a"/>
      <sheetName val="ZIP b"/>
      <sheetName val="ZIP c"/>
      <sheetName val="ZIP d"/>
      <sheetName val="ZIP Pred"/>
      <sheetName val="ZIP Prob"/>
      <sheetName val="Vuong"/>
      <sheetName val="Vuon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Y4">
            <v>0.41042402037972586</v>
          </cell>
        </row>
        <row r="5">
          <cell r="Y5">
            <v>1.0411974775728696</v>
          </cell>
        </row>
        <row r="6">
          <cell r="Y6">
            <v>0.41042402037972586</v>
          </cell>
        </row>
        <row r="7">
          <cell r="Y7">
            <v>0.57216765856036933</v>
          </cell>
        </row>
        <row r="8">
          <cell r="Y8">
            <v>0.41042402037972586</v>
          </cell>
        </row>
        <row r="9">
          <cell r="Y9">
            <v>0.93635959768676857</v>
          </cell>
        </row>
        <row r="10">
          <cell r="Y10">
            <v>0.67166409155437812</v>
          </cell>
        </row>
        <row r="11">
          <cell r="Y11">
            <v>6.8108821569842312E-2</v>
          </cell>
        </row>
        <row r="12">
          <cell r="Y12">
            <v>0.31442241894938083</v>
          </cell>
        </row>
        <row r="13">
          <cell r="Y13">
            <v>1.0411974775728696</v>
          </cell>
        </row>
        <row r="14">
          <cell r="Y14">
            <v>2.0002362447626751</v>
          </cell>
        </row>
        <row r="15">
          <cell r="Y15">
            <v>0.31442241894938083</v>
          </cell>
        </row>
        <row r="16">
          <cell r="Y16">
            <v>3.639913758559612</v>
          </cell>
        </row>
        <row r="17">
          <cell r="Y17">
            <v>3.639913758559612</v>
          </cell>
        </row>
        <row r="18">
          <cell r="Y18">
            <v>1.0411974775728696</v>
          </cell>
        </row>
        <row r="19">
          <cell r="Y19">
            <v>1.0411974775728696</v>
          </cell>
        </row>
        <row r="20">
          <cell r="Y20">
            <v>2.0002362447626751</v>
          </cell>
        </row>
        <row r="21">
          <cell r="Y21">
            <v>0.31442241894938083</v>
          </cell>
        </row>
        <row r="22">
          <cell r="Y22">
            <v>0.57216765856036933</v>
          </cell>
        </row>
        <row r="23">
          <cell r="Y23">
            <v>0.67166409155437812</v>
          </cell>
        </row>
        <row r="24">
          <cell r="Y24">
            <v>2.0002362447626751</v>
          </cell>
        </row>
        <row r="25">
          <cell r="Y25">
            <v>27.499233759372302</v>
          </cell>
        </row>
        <row r="26">
          <cell r="Y26">
            <v>0.57216765856036933</v>
          </cell>
        </row>
        <row r="27">
          <cell r="Y27">
            <v>3.1007179910080325</v>
          </cell>
        </row>
        <row r="28">
          <cell r="Y28">
            <v>9.2340331847260071</v>
          </cell>
        </row>
        <row r="29">
          <cell r="Y29">
            <v>3.1007179910080325</v>
          </cell>
        </row>
        <row r="30">
          <cell r="Y30">
            <v>27.499233759372302</v>
          </cell>
        </row>
        <row r="31">
          <cell r="Y31">
            <v>0.22553968465714619</v>
          </cell>
        </row>
        <row r="32">
          <cell r="Y32">
            <v>0.41042402037972586</v>
          </cell>
        </row>
        <row r="33">
          <cell r="Y33">
            <v>6.8108821569842312E-2</v>
          </cell>
        </row>
        <row r="34">
          <cell r="Y34">
            <v>0.41042402037972586</v>
          </cell>
        </row>
        <row r="35">
          <cell r="Y35">
            <v>1.7039328186875224</v>
          </cell>
        </row>
        <row r="36">
          <cell r="Y36">
            <v>27.499233759372302</v>
          </cell>
        </row>
        <row r="37">
          <cell r="Y37">
            <v>5.0743641433799613</v>
          </cell>
        </row>
        <row r="38">
          <cell r="Y38">
            <v>1.0411974775728696</v>
          </cell>
        </row>
        <row r="39">
          <cell r="Y39">
            <v>1.2222553082819951</v>
          </cell>
        </row>
        <row r="40">
          <cell r="Y40">
            <v>0.57216765856036933</v>
          </cell>
        </row>
        <row r="41">
          <cell r="Y41">
            <v>5.0743641433799613</v>
          </cell>
        </row>
        <row r="42">
          <cell r="Y42">
            <v>1.7039328186875224</v>
          </cell>
        </row>
        <row r="43">
          <cell r="Y43">
            <v>5.0743641433799613</v>
          </cell>
        </row>
        <row r="44">
          <cell r="Y44">
            <v>1.0411974775728696</v>
          </cell>
        </row>
        <row r="45">
          <cell r="Y45">
            <v>27.499233759372302</v>
          </cell>
        </row>
        <row r="46">
          <cell r="Y46">
            <v>0.12394047821124486</v>
          </cell>
        </row>
        <row r="47">
          <cell r="Y47">
            <v>27.499233759372302</v>
          </cell>
        </row>
        <row r="48">
          <cell r="Y48">
            <v>0.36909854170949047</v>
          </cell>
        </row>
        <row r="49">
          <cell r="Y49">
            <v>1.0411974775728696</v>
          </cell>
        </row>
        <row r="50">
          <cell r="Y50">
            <v>0.57216765856036933</v>
          </cell>
        </row>
        <row r="51">
          <cell r="Y51">
            <v>0.41042402037972586</v>
          </cell>
        </row>
        <row r="52">
          <cell r="Y52">
            <v>0.57216765856036933</v>
          </cell>
        </row>
        <row r="53">
          <cell r="Y53">
            <v>0.22553968465714619</v>
          </cell>
        </row>
        <row r="54">
          <cell r="Y54">
            <v>0.57216765856036933</v>
          </cell>
        </row>
        <row r="55">
          <cell r="Y55">
            <v>0.57216765856036933</v>
          </cell>
        </row>
        <row r="56">
          <cell r="Y56">
            <v>27.499233759372302</v>
          </cell>
        </row>
        <row r="57">
          <cell r="Y57">
            <v>1.2222553082819951</v>
          </cell>
        </row>
        <row r="58">
          <cell r="Y58">
            <v>9.2340331847260071</v>
          </cell>
        </row>
        <row r="59">
          <cell r="Y59">
            <v>1.0411974775728696</v>
          </cell>
        </row>
        <row r="60">
          <cell r="Y60">
            <v>1.0411974775728696</v>
          </cell>
        </row>
        <row r="61">
          <cell r="Y61">
            <v>1.0411974775728696</v>
          </cell>
        </row>
        <row r="62">
          <cell r="Y62">
            <v>5.0743641433799613</v>
          </cell>
        </row>
        <row r="63">
          <cell r="Y63">
            <v>1.0411974775728696</v>
          </cell>
        </row>
        <row r="64">
          <cell r="Y64">
            <v>1.2222553082819951</v>
          </cell>
        </row>
        <row r="65">
          <cell r="Y65">
            <v>0.57216765856036933</v>
          </cell>
        </row>
        <row r="66">
          <cell r="Y66">
            <v>0.22553968465714619</v>
          </cell>
        </row>
        <row r="67">
          <cell r="Y67">
            <v>27.499233759372302</v>
          </cell>
        </row>
        <row r="68">
          <cell r="Y68">
            <v>6.8108821569842312E-2</v>
          </cell>
        </row>
        <row r="69">
          <cell r="Y69">
            <v>1.0411974775728696</v>
          </cell>
        </row>
        <row r="70">
          <cell r="Y70">
            <v>0.41042402037972586</v>
          </cell>
        </row>
        <row r="71">
          <cell r="Y71">
            <v>0.12394047821124486</v>
          </cell>
        </row>
        <row r="72">
          <cell r="Y72">
            <v>1.0411974775728696</v>
          </cell>
        </row>
        <row r="73">
          <cell r="Y73">
            <v>0.57216765856036933</v>
          </cell>
        </row>
        <row r="74">
          <cell r="Y74">
            <v>9.2340331847260071</v>
          </cell>
        </row>
        <row r="75">
          <cell r="Y75">
            <v>6.8108821569842312E-2</v>
          </cell>
        </row>
        <row r="76">
          <cell r="Y76">
            <v>0.36909854170949047</v>
          </cell>
        </row>
        <row r="77">
          <cell r="Y77">
            <v>0.31442241894938083</v>
          </cell>
        </row>
        <row r="78">
          <cell r="Y78">
            <v>1.0411974775728696</v>
          </cell>
        </row>
        <row r="79">
          <cell r="Y79">
            <v>1.2222553082819951</v>
          </cell>
        </row>
        <row r="80">
          <cell r="Y80">
            <v>0.12394047821124486</v>
          </cell>
        </row>
        <row r="81">
          <cell r="Y81">
            <v>1.0411974775728696</v>
          </cell>
        </row>
        <row r="82">
          <cell r="Y82">
            <v>0.22553968465714619</v>
          </cell>
        </row>
        <row r="83">
          <cell r="Y83">
            <v>10.83977470171461</v>
          </cell>
        </row>
        <row r="84">
          <cell r="Y84">
            <v>5.0743641433799613</v>
          </cell>
        </row>
        <row r="85">
          <cell r="Y85">
            <v>0.22553968465714619</v>
          </cell>
        </row>
        <row r="86">
          <cell r="Y86">
            <v>9.2340331847260071</v>
          </cell>
        </row>
        <row r="87">
          <cell r="Y87">
            <v>0.41042402037972586</v>
          </cell>
        </row>
        <row r="88">
          <cell r="Y88">
            <v>1.0411974775728696</v>
          </cell>
        </row>
        <row r="89">
          <cell r="Y89">
            <v>0.67166409155437812</v>
          </cell>
        </row>
        <row r="90">
          <cell r="Y90">
            <v>2.0002362447626751</v>
          </cell>
        </row>
        <row r="91">
          <cell r="Y91">
            <v>1.0411974775728696</v>
          </cell>
        </row>
        <row r="92">
          <cell r="Y92">
            <v>27.499233759372302</v>
          </cell>
        </row>
        <row r="93">
          <cell r="Y93">
            <v>0.31442241894938083</v>
          </cell>
        </row>
        <row r="94">
          <cell r="Y94">
            <v>1.7039328186875224</v>
          </cell>
        </row>
        <row r="95">
          <cell r="Y95">
            <v>1.2222553082819951</v>
          </cell>
        </row>
        <row r="96">
          <cell r="Y96">
            <v>9.2340331847260071</v>
          </cell>
        </row>
        <row r="97">
          <cell r="Y97">
            <v>0.22553968465714619</v>
          </cell>
        </row>
        <row r="98">
          <cell r="Y98">
            <v>0.36909854170949047</v>
          </cell>
        </row>
        <row r="99">
          <cell r="Y99">
            <v>1.7039328186875224</v>
          </cell>
        </row>
        <row r="100">
          <cell r="Y100">
            <v>0.36909854170949047</v>
          </cell>
        </row>
        <row r="101">
          <cell r="Y101">
            <v>10.83977470171461</v>
          </cell>
        </row>
        <row r="102">
          <cell r="Y102">
            <v>3.1007179910080325</v>
          </cell>
        </row>
        <row r="103">
          <cell r="Y103">
            <v>10.83977470171461</v>
          </cell>
        </row>
        <row r="104">
          <cell r="Y104">
            <v>1.0411974775728696</v>
          </cell>
        </row>
        <row r="105">
          <cell r="Y105">
            <v>3.1007179910080325</v>
          </cell>
        </row>
        <row r="106">
          <cell r="Y106">
            <v>0.36909854170949047</v>
          </cell>
        </row>
        <row r="107">
          <cell r="Y107">
            <v>3.639913758559612</v>
          </cell>
        </row>
        <row r="108">
          <cell r="Y108">
            <v>3.1007179910080325</v>
          </cell>
        </row>
        <row r="109">
          <cell r="Y109">
            <v>2.0002362447626751</v>
          </cell>
        </row>
        <row r="110">
          <cell r="Y110">
            <v>1.0411974775728696</v>
          </cell>
        </row>
        <row r="111">
          <cell r="Y111">
            <v>0.67166409155437812</v>
          </cell>
        </row>
        <row r="112">
          <cell r="Y112">
            <v>5.0743641433799613</v>
          </cell>
        </row>
        <row r="113">
          <cell r="Y113">
            <v>5.0743641433799613</v>
          </cell>
        </row>
        <row r="114">
          <cell r="Y114">
            <v>1.0411974775728696</v>
          </cell>
        </row>
        <row r="115">
          <cell r="Y115">
            <v>3.1007179910080325</v>
          </cell>
        </row>
        <row r="116">
          <cell r="Y116">
            <v>0.41042402037972586</v>
          </cell>
        </row>
        <row r="117">
          <cell r="Y117">
            <v>2.0002362447626751</v>
          </cell>
        </row>
        <row r="118">
          <cell r="Y118">
            <v>0.12394047821124486</v>
          </cell>
        </row>
        <row r="119">
          <cell r="Y119">
            <v>1.2222553082819951</v>
          </cell>
        </row>
        <row r="120">
          <cell r="Y120">
            <v>0.22553968465714619</v>
          </cell>
        </row>
        <row r="121">
          <cell r="Y121">
            <v>2.0002362447626751</v>
          </cell>
        </row>
        <row r="122">
          <cell r="Y122">
            <v>1.7039328186875224</v>
          </cell>
        </row>
        <row r="123">
          <cell r="Y123">
            <v>0.31442241894938083</v>
          </cell>
        </row>
        <row r="124">
          <cell r="Y124">
            <v>0.22553968465714619</v>
          </cell>
        </row>
        <row r="125">
          <cell r="Y125">
            <v>0.41042402037972586</v>
          </cell>
        </row>
        <row r="126">
          <cell r="Y126">
            <v>0.17278407134497126</v>
          </cell>
        </row>
        <row r="127">
          <cell r="Y127">
            <v>0.41042402037972586</v>
          </cell>
        </row>
        <row r="128">
          <cell r="Y128">
            <v>0.17278407134497126</v>
          </cell>
        </row>
        <row r="129">
          <cell r="Y129">
            <v>2.0002362447626751</v>
          </cell>
        </row>
        <row r="130">
          <cell r="Y130">
            <v>1.0411974775728696</v>
          </cell>
        </row>
        <row r="131">
          <cell r="Y131">
            <v>9.2340331847260071</v>
          </cell>
        </row>
        <row r="132">
          <cell r="Y132">
            <v>1.2222553082819951</v>
          </cell>
        </row>
        <row r="133">
          <cell r="Y133">
            <v>27.499233759372302</v>
          </cell>
        </row>
        <row r="134">
          <cell r="Y134">
            <v>9.2340331847260071</v>
          </cell>
        </row>
        <row r="135">
          <cell r="Y135">
            <v>1.0411974775728696</v>
          </cell>
        </row>
        <row r="136">
          <cell r="Y136">
            <v>10.83977470171461</v>
          </cell>
        </row>
        <row r="137">
          <cell r="Y137">
            <v>0.93635959768676857</v>
          </cell>
        </row>
        <row r="138">
          <cell r="Y138">
            <v>0.57216765856036933</v>
          </cell>
        </row>
        <row r="139">
          <cell r="Y139">
            <v>10.83977470171461</v>
          </cell>
        </row>
        <row r="140">
          <cell r="Y140">
            <v>5.0743641433799613</v>
          </cell>
        </row>
        <row r="141">
          <cell r="Y141">
            <v>0.67166409155437812</v>
          </cell>
        </row>
        <row r="142">
          <cell r="Y142">
            <v>0.57216765856036933</v>
          </cell>
        </row>
        <row r="143">
          <cell r="Y143">
            <v>1.2222553082819951</v>
          </cell>
        </row>
        <row r="144">
          <cell r="Y144">
            <v>0.17278407134497126</v>
          </cell>
        </row>
        <row r="145">
          <cell r="Y145">
            <v>0.57216765856036933</v>
          </cell>
        </row>
        <row r="146">
          <cell r="Y146">
            <v>3.639913758559612</v>
          </cell>
        </row>
        <row r="147">
          <cell r="Y147">
            <v>1.7039328186875224</v>
          </cell>
        </row>
        <row r="148">
          <cell r="Y148">
            <v>0.41042402037972586</v>
          </cell>
        </row>
        <row r="149">
          <cell r="Y149">
            <v>1.2222553082819951</v>
          </cell>
        </row>
        <row r="150">
          <cell r="Y150">
            <v>27.499233759372302</v>
          </cell>
        </row>
        <row r="151">
          <cell r="Y151">
            <v>3.639913758559612</v>
          </cell>
        </row>
        <row r="152">
          <cell r="Y152">
            <v>0.31442241894938083</v>
          </cell>
        </row>
        <row r="153">
          <cell r="Y153">
            <v>0.57216765856036933</v>
          </cell>
        </row>
        <row r="154">
          <cell r="Y154">
            <v>1.0411974775728696</v>
          </cell>
        </row>
        <row r="155">
          <cell r="Y155">
            <v>0.57216765856036933</v>
          </cell>
        </row>
        <row r="156">
          <cell r="Y156">
            <v>0.41042402037972586</v>
          </cell>
        </row>
        <row r="157">
          <cell r="Y157">
            <v>1.2222553082819951</v>
          </cell>
        </row>
        <row r="158">
          <cell r="Y158">
            <v>3.639913758559612</v>
          </cell>
        </row>
        <row r="159">
          <cell r="Y159">
            <v>1.0411974775728696</v>
          </cell>
        </row>
        <row r="160">
          <cell r="Y160">
            <v>3.1007179910080325</v>
          </cell>
        </row>
        <row r="161">
          <cell r="Y161">
            <v>1.7039328186875224</v>
          </cell>
        </row>
        <row r="162">
          <cell r="Y162">
            <v>1.0411974775728696</v>
          </cell>
        </row>
        <row r="163">
          <cell r="Y163">
            <v>27.499233759372302</v>
          </cell>
        </row>
        <row r="164">
          <cell r="Y164">
            <v>9.2340331847260071</v>
          </cell>
        </row>
        <row r="165">
          <cell r="Y165">
            <v>0.41042402037972586</v>
          </cell>
        </row>
        <row r="166">
          <cell r="Y166">
            <v>0.31442241894938083</v>
          </cell>
        </row>
        <row r="167">
          <cell r="Y167">
            <v>2.0002362447626751</v>
          </cell>
        </row>
        <row r="168">
          <cell r="Y168">
            <v>0.36909854170949047</v>
          </cell>
        </row>
        <row r="169">
          <cell r="Y169">
            <v>0.41042402037972586</v>
          </cell>
        </row>
        <row r="170">
          <cell r="Y170">
            <v>5.0743641433799613</v>
          </cell>
        </row>
        <row r="171">
          <cell r="Y171">
            <v>9.2340331847260071</v>
          </cell>
        </row>
        <row r="172">
          <cell r="Y172">
            <v>0.31442241894938083</v>
          </cell>
        </row>
        <row r="173">
          <cell r="Y173">
            <v>0.17278407134497126</v>
          </cell>
        </row>
        <row r="174">
          <cell r="Y174">
            <v>9.2340331847260071</v>
          </cell>
        </row>
        <row r="175">
          <cell r="Y175">
            <v>0.57216765856036933</v>
          </cell>
        </row>
        <row r="176">
          <cell r="Y176">
            <v>10.83977470171461</v>
          </cell>
        </row>
        <row r="177">
          <cell r="Y177">
            <v>1.2222553082819951</v>
          </cell>
        </row>
        <row r="178">
          <cell r="Y178">
            <v>0.36909854170949047</v>
          </cell>
        </row>
        <row r="179">
          <cell r="Y179">
            <v>1.2222553082819951</v>
          </cell>
        </row>
        <row r="180">
          <cell r="Y180">
            <v>3.1007179910080325</v>
          </cell>
        </row>
        <row r="181">
          <cell r="Y181">
            <v>0.41042402037972586</v>
          </cell>
        </row>
        <row r="182">
          <cell r="Y182">
            <v>3.1007179910080325</v>
          </cell>
        </row>
        <row r="183">
          <cell r="Y183">
            <v>0.41042402037972586</v>
          </cell>
        </row>
        <row r="184">
          <cell r="Y184">
            <v>9.2340331847260071</v>
          </cell>
        </row>
        <row r="185">
          <cell r="Y185">
            <v>0.22553968465714619</v>
          </cell>
        </row>
        <row r="186">
          <cell r="Y186">
            <v>3.1007179910080325</v>
          </cell>
        </row>
        <row r="187">
          <cell r="Y187">
            <v>0.57216765856036933</v>
          </cell>
        </row>
        <row r="188">
          <cell r="Y188">
            <v>0.67166409155437812</v>
          </cell>
        </row>
        <row r="189">
          <cell r="Y189">
            <v>5.0743641433799613</v>
          </cell>
        </row>
        <row r="190">
          <cell r="Y190">
            <v>0.12394047821124486</v>
          </cell>
        </row>
        <row r="191">
          <cell r="Y191">
            <v>0.31442241894938083</v>
          </cell>
        </row>
        <row r="192">
          <cell r="Y192">
            <v>27.499233759372302</v>
          </cell>
        </row>
        <row r="193">
          <cell r="Y193">
            <v>0.57216765856036933</v>
          </cell>
        </row>
        <row r="194">
          <cell r="Y194">
            <v>9.2340331847260071</v>
          </cell>
        </row>
        <row r="195">
          <cell r="Y195">
            <v>1.0411974775728696</v>
          </cell>
        </row>
        <row r="196">
          <cell r="Y196">
            <v>1.0411974775728696</v>
          </cell>
        </row>
        <row r="197">
          <cell r="Y197">
            <v>0.41042402037972586</v>
          </cell>
        </row>
        <row r="198">
          <cell r="Y198">
            <v>3.1007179910080325</v>
          </cell>
        </row>
        <row r="199">
          <cell r="Y199">
            <v>3.1007179910080325</v>
          </cell>
        </row>
        <row r="200">
          <cell r="Y200">
            <v>0.41042402037972586</v>
          </cell>
        </row>
        <row r="201">
          <cell r="Y201">
            <v>1.7039328186875224</v>
          </cell>
        </row>
        <row r="202">
          <cell r="Y202">
            <v>0.93635959768676857</v>
          </cell>
        </row>
        <row r="203">
          <cell r="Y203">
            <v>3.1007179910080325</v>
          </cell>
        </row>
        <row r="204">
          <cell r="Y204">
            <v>0.22553968465714619</v>
          </cell>
        </row>
        <row r="205">
          <cell r="Y205">
            <v>1.2222553082819951</v>
          </cell>
        </row>
        <row r="206">
          <cell r="Y206">
            <v>1.0411974775728696</v>
          </cell>
        </row>
        <row r="207">
          <cell r="Y207">
            <v>0.57216765856036933</v>
          </cell>
        </row>
        <row r="208">
          <cell r="Y208">
            <v>5.0743641433799613</v>
          </cell>
        </row>
        <row r="209">
          <cell r="Y209">
            <v>1.7039328186875224</v>
          </cell>
        </row>
        <row r="210">
          <cell r="Y210">
            <v>27.499233759372302</v>
          </cell>
        </row>
        <row r="211">
          <cell r="Y211">
            <v>0.17278407134497126</v>
          </cell>
        </row>
        <row r="212">
          <cell r="Y212">
            <v>1.0411974775728696</v>
          </cell>
        </row>
        <row r="213">
          <cell r="Y213">
            <v>0.41042402037972586</v>
          </cell>
        </row>
        <row r="214">
          <cell r="Y214">
            <v>1.0411974775728696</v>
          </cell>
        </row>
        <row r="215">
          <cell r="Y215">
            <v>0.41042402037972586</v>
          </cell>
        </row>
        <row r="216">
          <cell r="Y216">
            <v>1.0411974775728696</v>
          </cell>
        </row>
        <row r="217">
          <cell r="Y217">
            <v>1.2222553082819951</v>
          </cell>
        </row>
        <row r="218">
          <cell r="Y218">
            <v>0.36909854170949047</v>
          </cell>
        </row>
        <row r="219">
          <cell r="Y219">
            <v>0.22553968465714619</v>
          </cell>
        </row>
        <row r="220">
          <cell r="Y220">
            <v>0.36909854170949047</v>
          </cell>
        </row>
        <row r="221">
          <cell r="Y221">
            <v>0.67166409155437812</v>
          </cell>
        </row>
        <row r="222">
          <cell r="Y222">
            <v>0.93635959768676857</v>
          </cell>
        </row>
        <row r="223">
          <cell r="Y223">
            <v>0.36909854170949047</v>
          </cell>
        </row>
        <row r="224">
          <cell r="Y224">
            <v>2.0002362447626751</v>
          </cell>
        </row>
        <row r="225">
          <cell r="Y225">
            <v>3.639913758559612</v>
          </cell>
        </row>
        <row r="226">
          <cell r="Y226">
            <v>0.57216765856036933</v>
          </cell>
        </row>
        <row r="227">
          <cell r="Y227">
            <v>1.0411974775728696</v>
          </cell>
        </row>
        <row r="228">
          <cell r="Y228">
            <v>0.22553968465714619</v>
          </cell>
        </row>
        <row r="229">
          <cell r="Y229">
            <v>3.1007179910080325</v>
          </cell>
        </row>
        <row r="230">
          <cell r="Y230">
            <v>1.7039328186875224</v>
          </cell>
        </row>
        <row r="231">
          <cell r="Y231">
            <v>0.41042402037972586</v>
          </cell>
        </row>
        <row r="232">
          <cell r="Y232">
            <v>0.31442241894938083</v>
          </cell>
        </row>
        <row r="233">
          <cell r="Y233">
            <v>0.57216765856036933</v>
          </cell>
        </row>
        <row r="234">
          <cell r="Y234">
            <v>1.0411974775728696</v>
          </cell>
        </row>
        <row r="235">
          <cell r="Y235">
            <v>0.36909854170949047</v>
          </cell>
        </row>
        <row r="236">
          <cell r="Y236">
            <v>0.67166409155437812</v>
          </cell>
        </row>
        <row r="237">
          <cell r="Y237">
            <v>1.2222553082819951</v>
          </cell>
        </row>
        <row r="238">
          <cell r="Y238">
            <v>1.2222553082819951</v>
          </cell>
        </row>
        <row r="239">
          <cell r="Y239">
            <v>1.0411974775728696</v>
          </cell>
        </row>
        <row r="240">
          <cell r="Y240">
            <v>3.1007179910080325</v>
          </cell>
        </row>
        <row r="241">
          <cell r="Y241">
            <v>1.0411974775728696</v>
          </cell>
        </row>
        <row r="242">
          <cell r="Y242">
            <v>9.2340331847260071</v>
          </cell>
        </row>
        <row r="243">
          <cell r="Y243">
            <v>3.1007179910080325</v>
          </cell>
        </row>
        <row r="244">
          <cell r="Y244">
            <v>3.1007179910080325</v>
          </cell>
        </row>
        <row r="245">
          <cell r="Y245">
            <v>0.93635959768676857</v>
          </cell>
        </row>
        <row r="246">
          <cell r="Y246">
            <v>1.2222553082819951</v>
          </cell>
        </row>
        <row r="247">
          <cell r="Y247">
            <v>1.7039328186875224</v>
          </cell>
        </row>
        <row r="248">
          <cell r="Y248">
            <v>3.639913758559612</v>
          </cell>
        </row>
        <row r="249">
          <cell r="Y249">
            <v>3.1007179910080325</v>
          </cell>
        </row>
        <row r="250">
          <cell r="Y250">
            <v>0.17278407134497126</v>
          </cell>
        </row>
        <row r="251">
          <cell r="Y251">
            <v>0.57216765856036933</v>
          </cell>
        </row>
        <row r="252">
          <cell r="Y252">
            <v>0.31442241894938083</v>
          </cell>
        </row>
        <row r="253">
          <cell r="Y253">
            <v>0.57216765856036933</v>
          </cell>
        </row>
      </sheetData>
      <sheetData sheetId="12">
        <row r="4">
          <cell r="AC4">
            <v>1.031287784770722</v>
          </cell>
          <cell r="AE4">
            <v>0.67717180658892218</v>
          </cell>
        </row>
        <row r="5">
          <cell r="AC5">
            <v>2.1277471846653966</v>
          </cell>
          <cell r="AE5">
            <v>0.47681173790512971</v>
          </cell>
        </row>
        <row r="6">
          <cell r="AC6">
            <v>1.031287784770722</v>
          </cell>
          <cell r="AE6">
            <v>0.67717180658892218</v>
          </cell>
        </row>
        <row r="7">
          <cell r="AC7">
            <v>1.5642979655065239</v>
          </cell>
          <cell r="AE7">
            <v>0.70867484215653875</v>
          </cell>
        </row>
        <row r="8">
          <cell r="AC8">
            <v>1.031287784770722</v>
          </cell>
          <cell r="AE8">
            <v>0.67717180658892218</v>
          </cell>
        </row>
        <row r="9">
          <cell r="AC9">
            <v>2.6348885459572848</v>
          </cell>
          <cell r="AE9">
            <v>0.72069961892327739</v>
          </cell>
        </row>
        <row r="10">
          <cell r="AC10">
            <v>1.7370912905318254</v>
          </cell>
          <cell r="AE10">
            <v>0.6899279662088128</v>
          </cell>
        </row>
        <row r="11">
          <cell r="AC11">
            <v>0.40980593284171674</v>
          </cell>
          <cell r="AE11">
            <v>0.97554434131680967</v>
          </cell>
        </row>
        <row r="12">
          <cell r="AC12">
            <v>1.1500558630853801</v>
          </cell>
          <cell r="AE12">
            <v>0.86654309158192744</v>
          </cell>
        </row>
        <row r="13">
          <cell r="AC13">
            <v>2.1277471846653966</v>
          </cell>
          <cell r="AE13">
            <v>0.47681173790512971</v>
          </cell>
        </row>
        <row r="14">
          <cell r="AC14">
            <v>3.979843146423458</v>
          </cell>
          <cell r="AE14">
            <v>0.46928471398811455</v>
          </cell>
        </row>
        <row r="15">
          <cell r="AC15">
            <v>1.1500558630853801</v>
          </cell>
          <cell r="AE15">
            <v>0.86654309158192744</v>
          </cell>
        </row>
        <row r="16">
          <cell r="AC16">
            <v>5.4133548958943951</v>
          </cell>
          <cell r="AE16">
            <v>0.24884300982476421</v>
          </cell>
        </row>
        <row r="17">
          <cell r="AC17">
            <v>5.4133548958943951</v>
          </cell>
          <cell r="AE17">
            <v>0.24884300982476421</v>
          </cell>
        </row>
        <row r="18">
          <cell r="AC18">
            <v>2.1277471846653966</v>
          </cell>
          <cell r="AE18">
            <v>0.47681173790512971</v>
          </cell>
        </row>
        <row r="19">
          <cell r="AC19">
            <v>2.1277471846653966</v>
          </cell>
          <cell r="AE19">
            <v>0.47681173790512971</v>
          </cell>
        </row>
        <row r="20">
          <cell r="AC20">
            <v>3.979843146423458</v>
          </cell>
          <cell r="AE20">
            <v>0.46928471398811455</v>
          </cell>
        </row>
        <row r="21">
          <cell r="AC21">
            <v>1.1500558630853801</v>
          </cell>
          <cell r="AE21">
            <v>0.86654309158192744</v>
          </cell>
        </row>
        <row r="22">
          <cell r="AC22">
            <v>1.5642979655065239</v>
          </cell>
          <cell r="AE22">
            <v>0.70867484215653875</v>
          </cell>
        </row>
        <row r="23">
          <cell r="AC23">
            <v>1.7370912905318254</v>
          </cell>
          <cell r="AE23">
            <v>0.6899279662088128</v>
          </cell>
        </row>
        <row r="24">
          <cell r="AC24">
            <v>3.979843146423458</v>
          </cell>
          <cell r="AE24">
            <v>0.46928471398811455</v>
          </cell>
        </row>
        <row r="25">
          <cell r="AC25">
            <v>25.58880260347048</v>
          </cell>
          <cell r="AE25">
            <v>5.4104464356103749E-2</v>
          </cell>
        </row>
        <row r="26">
          <cell r="AC26">
            <v>1.5642979655065239</v>
          </cell>
          <cell r="AE26">
            <v>0.70867484215653875</v>
          </cell>
        </row>
        <row r="27">
          <cell r="AC27">
            <v>4.874873356609716</v>
          </cell>
          <cell r="AE27">
            <v>0.26588179415657354</v>
          </cell>
        </row>
        <row r="28">
          <cell r="AC28">
            <v>11.168803518694542</v>
          </cell>
          <cell r="AE28">
            <v>0.12582188717713755</v>
          </cell>
        </row>
        <row r="29">
          <cell r="AC29">
            <v>4.874873356609716</v>
          </cell>
          <cell r="AE29">
            <v>0.26588179415657354</v>
          </cell>
        </row>
        <row r="30">
          <cell r="AC30">
            <v>25.58880260347048</v>
          </cell>
          <cell r="AE30">
            <v>5.4104464356103749E-2</v>
          </cell>
        </row>
        <row r="31">
          <cell r="AC31">
            <v>0.75819223035290473</v>
          </cell>
          <cell r="AE31">
            <v>0.8484610071444999</v>
          </cell>
        </row>
        <row r="32">
          <cell r="AC32">
            <v>1.031287784770722</v>
          </cell>
          <cell r="AE32">
            <v>0.67717180658892218</v>
          </cell>
        </row>
        <row r="33">
          <cell r="AC33">
            <v>0.40980593284171674</v>
          </cell>
          <cell r="AE33">
            <v>0.97554434131680967</v>
          </cell>
        </row>
        <row r="34">
          <cell r="AC34">
            <v>1.031287784770722</v>
          </cell>
          <cell r="AE34">
            <v>0.67717180658892218</v>
          </cell>
        </row>
        <row r="35">
          <cell r="AC35">
            <v>3.5839570268522016</v>
          </cell>
          <cell r="AE35">
            <v>0.49154035285707415</v>
          </cell>
        </row>
        <row r="36">
          <cell r="AC36">
            <v>25.58880260347048</v>
          </cell>
          <cell r="AE36">
            <v>5.4104464356103749E-2</v>
          </cell>
        </row>
        <row r="37">
          <cell r="AC37">
            <v>8.2111901016019768</v>
          </cell>
          <cell r="AE37">
            <v>0.27755134303863011</v>
          </cell>
        </row>
        <row r="38">
          <cell r="AC38">
            <v>2.1277471846653966</v>
          </cell>
          <cell r="AE38">
            <v>0.47681173790512971</v>
          </cell>
        </row>
        <row r="39">
          <cell r="AC39">
            <v>2.3627794604585244</v>
          </cell>
          <cell r="AE39">
            <v>0.45462670386927445</v>
          </cell>
        </row>
        <row r="40">
          <cell r="AC40">
            <v>1.5642979655065239</v>
          </cell>
          <cell r="AE40">
            <v>0.70867484215653875</v>
          </cell>
        </row>
        <row r="41">
          <cell r="AC41">
            <v>8.2111901016019768</v>
          </cell>
          <cell r="AE41">
            <v>0.27755134303863011</v>
          </cell>
        </row>
        <row r="42">
          <cell r="AC42">
            <v>3.5839570268522016</v>
          </cell>
          <cell r="AE42">
            <v>0.49154035285707415</v>
          </cell>
        </row>
        <row r="43">
          <cell r="AC43">
            <v>8.2111901016019768</v>
          </cell>
          <cell r="AE43">
            <v>0.27755134303863011</v>
          </cell>
        </row>
        <row r="44">
          <cell r="AC44">
            <v>2.1277471846653966</v>
          </cell>
          <cell r="AE44">
            <v>0.47681173790512971</v>
          </cell>
        </row>
        <row r="45">
          <cell r="AC45">
            <v>25.58880260347048</v>
          </cell>
          <cell r="AE45">
            <v>5.4104464356103749E-2</v>
          </cell>
        </row>
        <row r="46">
          <cell r="AC46">
            <v>0.55741517223081916</v>
          </cell>
          <cell r="AE46">
            <v>0.93728328515211579</v>
          </cell>
        </row>
        <row r="47">
          <cell r="AC47">
            <v>25.58880260347048</v>
          </cell>
          <cell r="AE47">
            <v>5.4104464356103749E-2</v>
          </cell>
        </row>
        <row r="48">
          <cell r="AC48">
            <v>1.2770917481464588</v>
          </cell>
          <cell r="AE48">
            <v>0.85588926059602888</v>
          </cell>
        </row>
        <row r="49">
          <cell r="AC49">
            <v>2.1277471846653966</v>
          </cell>
          <cell r="AE49">
            <v>0.47681173790512971</v>
          </cell>
        </row>
        <row r="50">
          <cell r="AC50">
            <v>1.5642979655065239</v>
          </cell>
          <cell r="AE50">
            <v>0.70867484215653875</v>
          </cell>
        </row>
        <row r="51">
          <cell r="AC51">
            <v>1.031287784770722</v>
          </cell>
          <cell r="AE51">
            <v>0.67717180658892218</v>
          </cell>
        </row>
        <row r="52">
          <cell r="AC52">
            <v>1.5642979655065239</v>
          </cell>
          <cell r="AE52">
            <v>0.70867484215653875</v>
          </cell>
        </row>
        <row r="53">
          <cell r="AC53">
            <v>0.75819223035290473</v>
          </cell>
          <cell r="AE53">
            <v>0.8484610071444999</v>
          </cell>
        </row>
        <row r="54">
          <cell r="AC54">
            <v>1.5642979655065239</v>
          </cell>
          <cell r="AE54">
            <v>0.70867484215653875</v>
          </cell>
        </row>
        <row r="55">
          <cell r="AC55">
            <v>1.5642979655065239</v>
          </cell>
          <cell r="AE55">
            <v>0.70867484215653875</v>
          </cell>
        </row>
        <row r="56">
          <cell r="AC56">
            <v>25.58880260347048</v>
          </cell>
          <cell r="AE56">
            <v>5.4104464356103749E-2</v>
          </cell>
        </row>
        <row r="57">
          <cell r="AC57">
            <v>2.3627794604585244</v>
          </cell>
          <cell r="AE57">
            <v>0.45462670386927445</v>
          </cell>
        </row>
        <row r="58">
          <cell r="AC58">
            <v>11.168803518694542</v>
          </cell>
          <cell r="AE58">
            <v>0.12582188717713755</v>
          </cell>
        </row>
        <row r="59">
          <cell r="AC59">
            <v>2.1277471846653966</v>
          </cell>
          <cell r="AE59">
            <v>0.47681173790512971</v>
          </cell>
        </row>
        <row r="60">
          <cell r="AC60">
            <v>2.1277471846653966</v>
          </cell>
          <cell r="AE60">
            <v>0.47681173790512971</v>
          </cell>
        </row>
        <row r="61">
          <cell r="AC61">
            <v>2.1277471846653966</v>
          </cell>
          <cell r="AE61">
            <v>0.47681173790512971</v>
          </cell>
        </row>
        <row r="62">
          <cell r="AC62">
            <v>8.2111901016019768</v>
          </cell>
          <cell r="AE62">
            <v>0.27755134303863011</v>
          </cell>
        </row>
        <row r="63">
          <cell r="AC63">
            <v>2.1277471846653966</v>
          </cell>
          <cell r="AE63">
            <v>0.47681173790512971</v>
          </cell>
        </row>
        <row r="64">
          <cell r="AC64">
            <v>2.3627794604585244</v>
          </cell>
          <cell r="AE64">
            <v>0.45462670386927445</v>
          </cell>
        </row>
        <row r="65">
          <cell r="AC65">
            <v>1.5642979655065239</v>
          </cell>
          <cell r="AE65">
            <v>0.70867484215653875</v>
          </cell>
        </row>
        <row r="66">
          <cell r="AC66">
            <v>0.75819223035290473</v>
          </cell>
          <cell r="AE66">
            <v>0.8484610071444999</v>
          </cell>
        </row>
        <row r="67">
          <cell r="AC67">
            <v>25.58880260347048</v>
          </cell>
          <cell r="AE67">
            <v>5.4104464356103749E-2</v>
          </cell>
        </row>
        <row r="68">
          <cell r="AC68">
            <v>0.40980593284171674</v>
          </cell>
          <cell r="AE68">
            <v>0.97554434131680967</v>
          </cell>
        </row>
        <row r="69">
          <cell r="AC69">
            <v>2.1277471846653966</v>
          </cell>
          <cell r="AE69">
            <v>0.47681173790512971</v>
          </cell>
        </row>
        <row r="70">
          <cell r="AC70">
            <v>1.031287784770722</v>
          </cell>
          <cell r="AE70">
            <v>0.67717180658892218</v>
          </cell>
        </row>
        <row r="71">
          <cell r="AC71">
            <v>0.55741517223081916</v>
          </cell>
          <cell r="AE71">
            <v>0.93728328515211579</v>
          </cell>
        </row>
        <row r="72">
          <cell r="AC72">
            <v>2.1277471846653966</v>
          </cell>
          <cell r="AE72">
            <v>0.47681173790512971</v>
          </cell>
        </row>
        <row r="73">
          <cell r="AC73">
            <v>1.5642979655065239</v>
          </cell>
          <cell r="AE73">
            <v>0.70867484215653875</v>
          </cell>
        </row>
        <row r="74">
          <cell r="AC74">
            <v>11.168803518694542</v>
          </cell>
          <cell r="AE74">
            <v>0.12582188717713755</v>
          </cell>
        </row>
        <row r="75">
          <cell r="AC75">
            <v>0.40980593284171674</v>
          </cell>
          <cell r="AE75">
            <v>0.97554434131680967</v>
          </cell>
        </row>
        <row r="76">
          <cell r="AC76">
            <v>1.2770917481464588</v>
          </cell>
          <cell r="AE76">
            <v>0.85588926059602888</v>
          </cell>
        </row>
        <row r="77">
          <cell r="AC77">
            <v>1.1500558630853801</v>
          </cell>
          <cell r="AE77">
            <v>0.86654309158192744</v>
          </cell>
        </row>
        <row r="78">
          <cell r="AC78">
            <v>2.1277471846653966</v>
          </cell>
          <cell r="AE78">
            <v>0.47681173790512971</v>
          </cell>
        </row>
        <row r="79">
          <cell r="AC79">
            <v>2.3627794604585244</v>
          </cell>
          <cell r="AE79">
            <v>0.45462670386927445</v>
          </cell>
        </row>
        <row r="80">
          <cell r="AC80">
            <v>0.55741517223081916</v>
          </cell>
          <cell r="AE80">
            <v>0.93728328515211579</v>
          </cell>
        </row>
        <row r="81">
          <cell r="AC81">
            <v>2.1277471846653966</v>
          </cell>
          <cell r="AE81">
            <v>0.47681173790512971</v>
          </cell>
        </row>
        <row r="82">
          <cell r="AC82">
            <v>0.75819223035290473</v>
          </cell>
          <cell r="AE82">
            <v>0.8484610071444999</v>
          </cell>
        </row>
        <row r="83">
          <cell r="AC83">
            <v>12.402516493527065</v>
          </cell>
          <cell r="AE83">
            <v>0.11633633792863259</v>
          </cell>
        </row>
        <row r="84">
          <cell r="AC84">
            <v>8.2111901016019768</v>
          </cell>
          <cell r="AE84">
            <v>0.27755134303863011</v>
          </cell>
        </row>
        <row r="85">
          <cell r="AC85">
            <v>0.75819223035290473</v>
          </cell>
          <cell r="AE85">
            <v>0.8484610071444999</v>
          </cell>
        </row>
        <row r="86">
          <cell r="AC86">
            <v>11.168803518694542</v>
          </cell>
          <cell r="AE86">
            <v>0.12582188717713755</v>
          </cell>
        </row>
        <row r="87">
          <cell r="AC87">
            <v>1.031287784770722</v>
          </cell>
          <cell r="AE87">
            <v>0.67717180658892218</v>
          </cell>
        </row>
        <row r="88">
          <cell r="AC88">
            <v>2.1277471846653966</v>
          </cell>
          <cell r="AE88">
            <v>0.47681173790512971</v>
          </cell>
        </row>
        <row r="89">
          <cell r="AC89">
            <v>1.7370912905318254</v>
          </cell>
          <cell r="AE89">
            <v>0.6899279662088128</v>
          </cell>
        </row>
        <row r="90">
          <cell r="AC90">
            <v>3.979843146423458</v>
          </cell>
          <cell r="AE90">
            <v>0.46928471398811455</v>
          </cell>
        </row>
        <row r="91">
          <cell r="AC91">
            <v>2.1277471846653966</v>
          </cell>
          <cell r="AE91">
            <v>0.47681173790512971</v>
          </cell>
        </row>
        <row r="92">
          <cell r="AC92">
            <v>25.58880260347048</v>
          </cell>
          <cell r="AE92">
            <v>5.4104464356103749E-2</v>
          </cell>
        </row>
        <row r="93">
          <cell r="AC93">
            <v>1.1500558630853801</v>
          </cell>
          <cell r="AE93">
            <v>0.86654309158192744</v>
          </cell>
        </row>
        <row r="94">
          <cell r="AC94">
            <v>3.5839570268522016</v>
          </cell>
          <cell r="AE94">
            <v>0.49154035285707415</v>
          </cell>
        </row>
        <row r="95">
          <cell r="AC95">
            <v>2.3627794604585244</v>
          </cell>
          <cell r="AE95">
            <v>0.45462670386927445</v>
          </cell>
        </row>
        <row r="96">
          <cell r="AC96">
            <v>11.168803518694542</v>
          </cell>
          <cell r="AE96">
            <v>0.12582188717713755</v>
          </cell>
        </row>
        <row r="97">
          <cell r="AC97">
            <v>0.75819223035290473</v>
          </cell>
          <cell r="AE97">
            <v>0.8484610071444999</v>
          </cell>
        </row>
        <row r="98">
          <cell r="AC98">
            <v>1.2770917481464588</v>
          </cell>
          <cell r="AE98">
            <v>0.85588926059602888</v>
          </cell>
        </row>
        <row r="99">
          <cell r="AC99">
            <v>3.5839570268522016</v>
          </cell>
          <cell r="AE99">
            <v>0.49154035285707415</v>
          </cell>
        </row>
        <row r="100">
          <cell r="AC100">
            <v>1.2770917481464588</v>
          </cell>
          <cell r="AE100">
            <v>0.85588926059602888</v>
          </cell>
        </row>
        <row r="101">
          <cell r="AC101">
            <v>12.402516493527065</v>
          </cell>
          <cell r="AE101">
            <v>0.11633633792863259</v>
          </cell>
        </row>
        <row r="102">
          <cell r="AC102">
            <v>4.874873356609716</v>
          </cell>
          <cell r="AE102">
            <v>0.26588179415657354</v>
          </cell>
        </row>
        <row r="103">
          <cell r="AC103">
            <v>12.402516493527065</v>
          </cell>
          <cell r="AE103">
            <v>0.11633633792863259</v>
          </cell>
        </row>
        <row r="104">
          <cell r="AC104">
            <v>2.1277471846653966</v>
          </cell>
          <cell r="AE104">
            <v>0.47681173790512971</v>
          </cell>
        </row>
        <row r="105">
          <cell r="AC105">
            <v>4.874873356609716</v>
          </cell>
          <cell r="AE105">
            <v>0.26588179415657354</v>
          </cell>
        </row>
        <row r="106">
          <cell r="AC106">
            <v>1.2770917481464588</v>
          </cell>
          <cell r="AE106">
            <v>0.85588926059602888</v>
          </cell>
        </row>
        <row r="107">
          <cell r="AC107">
            <v>5.4133548958943951</v>
          </cell>
          <cell r="AE107">
            <v>0.24884300982476421</v>
          </cell>
        </row>
        <row r="108">
          <cell r="AC108">
            <v>4.874873356609716</v>
          </cell>
          <cell r="AE108">
            <v>0.26588179415657354</v>
          </cell>
        </row>
        <row r="109">
          <cell r="AC109">
            <v>3.979843146423458</v>
          </cell>
          <cell r="AE109">
            <v>0.46928471398811455</v>
          </cell>
        </row>
        <row r="110">
          <cell r="AC110">
            <v>2.1277471846653966</v>
          </cell>
          <cell r="AE110">
            <v>0.47681173790512971</v>
          </cell>
        </row>
        <row r="111">
          <cell r="AC111">
            <v>1.7370912905318254</v>
          </cell>
          <cell r="AE111">
            <v>0.6899279662088128</v>
          </cell>
        </row>
        <row r="112">
          <cell r="AC112">
            <v>8.2111901016019768</v>
          </cell>
          <cell r="AE112">
            <v>0.27755134303863011</v>
          </cell>
        </row>
        <row r="113">
          <cell r="AC113">
            <v>8.2111901016019768</v>
          </cell>
          <cell r="AE113">
            <v>0.27755134303863011</v>
          </cell>
        </row>
        <row r="114">
          <cell r="AC114">
            <v>2.1277471846653966</v>
          </cell>
          <cell r="AE114">
            <v>0.47681173790512971</v>
          </cell>
        </row>
        <row r="115">
          <cell r="AC115">
            <v>4.874873356609716</v>
          </cell>
          <cell r="AE115">
            <v>0.26588179415657354</v>
          </cell>
        </row>
        <row r="116">
          <cell r="AC116">
            <v>1.031287784770722</v>
          </cell>
          <cell r="AE116">
            <v>0.67717180658892218</v>
          </cell>
        </row>
        <row r="117">
          <cell r="AC117">
            <v>3.979843146423458</v>
          </cell>
          <cell r="AE117">
            <v>0.46928471398811455</v>
          </cell>
        </row>
        <row r="118">
          <cell r="AC118">
            <v>0.55741517223081916</v>
          </cell>
          <cell r="AE118">
            <v>0.93728328515211579</v>
          </cell>
        </row>
        <row r="119">
          <cell r="AC119">
            <v>2.3627794604585244</v>
          </cell>
          <cell r="AE119">
            <v>0.45462670386927445</v>
          </cell>
        </row>
        <row r="120">
          <cell r="AC120">
            <v>0.75819223035290473</v>
          </cell>
          <cell r="AE120">
            <v>0.8484610071444999</v>
          </cell>
        </row>
        <row r="121">
          <cell r="AC121">
            <v>3.979843146423458</v>
          </cell>
          <cell r="AE121">
            <v>0.46928471398811455</v>
          </cell>
        </row>
        <row r="122">
          <cell r="AC122">
            <v>3.5839570268522016</v>
          </cell>
          <cell r="AE122">
            <v>0.49154035285707415</v>
          </cell>
        </row>
        <row r="123">
          <cell r="AC123">
            <v>1.1500558630853801</v>
          </cell>
          <cell r="AE123">
            <v>0.86654309158192744</v>
          </cell>
        </row>
        <row r="124">
          <cell r="AC124">
            <v>0.75819223035290473</v>
          </cell>
          <cell r="AE124">
            <v>0.8484610071444999</v>
          </cell>
        </row>
        <row r="125">
          <cell r="AC125">
            <v>1.031287784770722</v>
          </cell>
          <cell r="AE125">
            <v>0.67717180658892218</v>
          </cell>
        </row>
        <row r="126">
          <cell r="AC126">
            <v>0.84550930665487911</v>
          </cell>
          <cell r="AE126">
            <v>0.94544826283276262</v>
          </cell>
        </row>
        <row r="127">
          <cell r="AC127">
            <v>1.031287784770722</v>
          </cell>
          <cell r="AE127">
            <v>0.67717180658892218</v>
          </cell>
        </row>
        <row r="128">
          <cell r="AC128">
            <v>0.84550930665487911</v>
          </cell>
          <cell r="AE128">
            <v>0.94544826283276262</v>
          </cell>
        </row>
        <row r="129">
          <cell r="AC129">
            <v>3.979843146423458</v>
          </cell>
          <cell r="AE129">
            <v>0.46928471398811455</v>
          </cell>
        </row>
        <row r="130">
          <cell r="AC130">
            <v>2.1277471846653966</v>
          </cell>
          <cell r="AE130">
            <v>0.47681173790512971</v>
          </cell>
        </row>
        <row r="131">
          <cell r="AC131">
            <v>11.168803518694542</v>
          </cell>
          <cell r="AE131">
            <v>0.12582188717713755</v>
          </cell>
        </row>
        <row r="132">
          <cell r="AC132">
            <v>2.3627794604585244</v>
          </cell>
          <cell r="AE132">
            <v>0.45462670386927445</v>
          </cell>
        </row>
        <row r="133">
          <cell r="AC133">
            <v>25.58880260347048</v>
          </cell>
          <cell r="AE133">
            <v>5.4104464356103749E-2</v>
          </cell>
        </row>
        <row r="134">
          <cell r="AC134">
            <v>11.168803518694542</v>
          </cell>
          <cell r="AE134">
            <v>0.12582188717713755</v>
          </cell>
        </row>
        <row r="135">
          <cell r="AC135">
            <v>2.1277471846653966</v>
          </cell>
          <cell r="AE135">
            <v>0.47681173790512971</v>
          </cell>
        </row>
        <row r="136">
          <cell r="AC136">
            <v>12.402516493527065</v>
          </cell>
          <cell r="AE136">
            <v>0.11633633792863259</v>
          </cell>
        </row>
        <row r="137">
          <cell r="AC137">
            <v>2.6348885459572848</v>
          </cell>
          <cell r="AE137">
            <v>0.72069961892327739</v>
          </cell>
        </row>
        <row r="138">
          <cell r="AC138">
            <v>1.5642979655065239</v>
          </cell>
          <cell r="AE138">
            <v>0.70867484215653875</v>
          </cell>
        </row>
        <row r="139">
          <cell r="AC139">
            <v>12.402516493527065</v>
          </cell>
          <cell r="AE139">
            <v>0.11633633792863259</v>
          </cell>
        </row>
        <row r="140">
          <cell r="AC140">
            <v>8.2111901016019768</v>
          </cell>
          <cell r="AE140">
            <v>0.27755134303863011</v>
          </cell>
        </row>
        <row r="141">
          <cell r="AC141">
            <v>1.7370912905318254</v>
          </cell>
          <cell r="AE141">
            <v>0.6899279662088128</v>
          </cell>
        </row>
        <row r="142">
          <cell r="AC142">
            <v>1.5642979655065239</v>
          </cell>
          <cell r="AE142">
            <v>0.70867484215653875</v>
          </cell>
        </row>
        <row r="143">
          <cell r="AC143">
            <v>2.3627794604585244</v>
          </cell>
          <cell r="AE143">
            <v>0.45462670386927445</v>
          </cell>
        </row>
        <row r="144">
          <cell r="AC144">
            <v>0.84550930665487911</v>
          </cell>
          <cell r="AE144">
            <v>0.94544826283276262</v>
          </cell>
        </row>
        <row r="145">
          <cell r="AC145">
            <v>1.5642979655065239</v>
          </cell>
          <cell r="AE145">
            <v>0.70867484215653875</v>
          </cell>
        </row>
        <row r="146">
          <cell r="AC146">
            <v>5.4133548958943951</v>
          </cell>
          <cell r="AE146">
            <v>0.24884300982476421</v>
          </cell>
        </row>
        <row r="147">
          <cell r="AC147">
            <v>3.5839570268522016</v>
          </cell>
          <cell r="AE147">
            <v>0.49154035285707415</v>
          </cell>
        </row>
        <row r="148">
          <cell r="AC148">
            <v>1.031287784770722</v>
          </cell>
          <cell r="AE148">
            <v>0.67717180658892218</v>
          </cell>
        </row>
        <row r="149">
          <cell r="AC149">
            <v>2.3627794604585244</v>
          </cell>
          <cell r="AE149">
            <v>0.45462670386927445</v>
          </cell>
        </row>
        <row r="150">
          <cell r="AC150">
            <v>25.58880260347048</v>
          </cell>
          <cell r="AE150">
            <v>5.4104464356103749E-2</v>
          </cell>
        </row>
        <row r="151">
          <cell r="AC151">
            <v>5.4133548958943951</v>
          </cell>
          <cell r="AE151">
            <v>0.24884300982476421</v>
          </cell>
        </row>
        <row r="152">
          <cell r="AC152">
            <v>1.1500558630853801</v>
          </cell>
          <cell r="AE152">
            <v>0.86654309158192744</v>
          </cell>
        </row>
        <row r="153">
          <cell r="AC153">
            <v>1.5642979655065239</v>
          </cell>
          <cell r="AE153">
            <v>0.70867484215653875</v>
          </cell>
        </row>
        <row r="154">
          <cell r="AC154">
            <v>2.1277471846653966</v>
          </cell>
          <cell r="AE154">
            <v>0.47681173790512971</v>
          </cell>
        </row>
        <row r="155">
          <cell r="AC155">
            <v>1.5642979655065239</v>
          </cell>
          <cell r="AE155">
            <v>0.70867484215653875</v>
          </cell>
        </row>
        <row r="156">
          <cell r="AC156">
            <v>1.031287784770722</v>
          </cell>
          <cell r="AE156">
            <v>0.67717180658892218</v>
          </cell>
        </row>
        <row r="157">
          <cell r="AC157">
            <v>2.3627794604585244</v>
          </cell>
          <cell r="AE157">
            <v>0.45462670386927445</v>
          </cell>
        </row>
        <row r="158">
          <cell r="AC158">
            <v>5.4133548958943951</v>
          </cell>
          <cell r="AE158">
            <v>0.24884300982476421</v>
          </cell>
        </row>
        <row r="159">
          <cell r="AC159">
            <v>2.1277471846653966</v>
          </cell>
          <cell r="AE159">
            <v>0.47681173790512971</v>
          </cell>
        </row>
        <row r="160">
          <cell r="AC160">
            <v>4.874873356609716</v>
          </cell>
          <cell r="AE160">
            <v>0.26588179415657354</v>
          </cell>
        </row>
        <row r="161">
          <cell r="AC161">
            <v>3.5839570268522016</v>
          </cell>
          <cell r="AE161">
            <v>0.49154035285707415</v>
          </cell>
        </row>
        <row r="162">
          <cell r="AC162">
            <v>2.1277471846653966</v>
          </cell>
          <cell r="AE162">
            <v>0.47681173790512971</v>
          </cell>
        </row>
        <row r="163">
          <cell r="AC163">
            <v>25.58880260347048</v>
          </cell>
          <cell r="AE163">
            <v>5.4104464356103749E-2</v>
          </cell>
        </row>
        <row r="164">
          <cell r="AC164">
            <v>11.168803518694542</v>
          </cell>
          <cell r="AE164">
            <v>0.12582188717713755</v>
          </cell>
        </row>
        <row r="165">
          <cell r="AC165">
            <v>1.031287784770722</v>
          </cell>
          <cell r="AE165">
            <v>0.67717180658892218</v>
          </cell>
        </row>
        <row r="166">
          <cell r="AC166">
            <v>1.1500558630853801</v>
          </cell>
          <cell r="AE166">
            <v>0.86654309158192744</v>
          </cell>
        </row>
        <row r="167">
          <cell r="AC167">
            <v>3.979843146423458</v>
          </cell>
          <cell r="AE167">
            <v>0.46928471398811455</v>
          </cell>
        </row>
        <row r="168">
          <cell r="AC168">
            <v>1.2770917481464588</v>
          </cell>
          <cell r="AE168">
            <v>0.85588926059602888</v>
          </cell>
        </row>
        <row r="169">
          <cell r="AC169">
            <v>1.031287784770722</v>
          </cell>
          <cell r="AE169">
            <v>0.67717180658892218</v>
          </cell>
        </row>
        <row r="170">
          <cell r="AC170">
            <v>8.2111901016019768</v>
          </cell>
          <cell r="AE170">
            <v>0.27755134303863011</v>
          </cell>
        </row>
        <row r="171">
          <cell r="AC171">
            <v>11.168803518694542</v>
          </cell>
          <cell r="AE171">
            <v>0.12582188717713755</v>
          </cell>
        </row>
        <row r="172">
          <cell r="AC172">
            <v>1.1500558630853801</v>
          </cell>
          <cell r="AE172">
            <v>0.86654309158192744</v>
          </cell>
        </row>
        <row r="173">
          <cell r="AC173">
            <v>0.84550930665487911</v>
          </cell>
          <cell r="AE173">
            <v>0.94544826283276262</v>
          </cell>
        </row>
        <row r="174">
          <cell r="AC174">
            <v>11.168803518694542</v>
          </cell>
          <cell r="AE174">
            <v>0.12582188717713755</v>
          </cell>
        </row>
        <row r="175">
          <cell r="AC175">
            <v>1.5642979655065239</v>
          </cell>
          <cell r="AE175">
            <v>0.70867484215653875</v>
          </cell>
        </row>
        <row r="176">
          <cell r="AC176">
            <v>12.402516493527065</v>
          </cell>
          <cell r="AE176">
            <v>0.11633633792863259</v>
          </cell>
        </row>
        <row r="177">
          <cell r="AC177">
            <v>2.3627794604585244</v>
          </cell>
          <cell r="AE177">
            <v>0.45462670386927445</v>
          </cell>
        </row>
        <row r="178">
          <cell r="AC178">
            <v>1.2770917481464588</v>
          </cell>
          <cell r="AE178">
            <v>0.85588926059602888</v>
          </cell>
        </row>
        <row r="179">
          <cell r="AC179">
            <v>2.3627794604585244</v>
          </cell>
          <cell r="AE179">
            <v>0.45462670386927445</v>
          </cell>
        </row>
        <row r="180">
          <cell r="AC180">
            <v>4.874873356609716</v>
          </cell>
          <cell r="AE180">
            <v>0.26588179415657354</v>
          </cell>
        </row>
        <row r="181">
          <cell r="AC181">
            <v>1.031287784770722</v>
          </cell>
          <cell r="AE181">
            <v>0.67717180658892218</v>
          </cell>
        </row>
        <row r="182">
          <cell r="AC182">
            <v>4.874873356609716</v>
          </cell>
          <cell r="AE182">
            <v>0.26588179415657354</v>
          </cell>
        </row>
        <row r="183">
          <cell r="AC183">
            <v>1.031287784770722</v>
          </cell>
          <cell r="AE183">
            <v>0.67717180658892218</v>
          </cell>
        </row>
        <row r="184">
          <cell r="AC184">
            <v>11.168803518694542</v>
          </cell>
          <cell r="AE184">
            <v>0.12582188717713755</v>
          </cell>
        </row>
        <row r="185">
          <cell r="AC185">
            <v>0.75819223035290473</v>
          </cell>
          <cell r="AE185">
            <v>0.8484610071444999</v>
          </cell>
        </row>
        <row r="186">
          <cell r="AC186">
            <v>4.874873356609716</v>
          </cell>
          <cell r="AE186">
            <v>0.26588179415657354</v>
          </cell>
        </row>
        <row r="187">
          <cell r="AC187">
            <v>1.5642979655065239</v>
          </cell>
          <cell r="AE187">
            <v>0.70867484215653875</v>
          </cell>
        </row>
        <row r="188">
          <cell r="AC188">
            <v>1.7370912905318254</v>
          </cell>
          <cell r="AE188">
            <v>0.6899279662088128</v>
          </cell>
        </row>
        <row r="189">
          <cell r="AC189">
            <v>8.2111901016019768</v>
          </cell>
          <cell r="AE189">
            <v>0.27755134303863011</v>
          </cell>
        </row>
        <row r="190">
          <cell r="AC190">
            <v>0.55741517223081916</v>
          </cell>
          <cell r="AE190">
            <v>0.93728328515211579</v>
          </cell>
        </row>
        <row r="191">
          <cell r="AC191">
            <v>1.1500558630853801</v>
          </cell>
          <cell r="AE191">
            <v>0.86654309158192744</v>
          </cell>
        </row>
        <row r="192">
          <cell r="AC192">
            <v>25.58880260347048</v>
          </cell>
          <cell r="AE192">
            <v>5.4104464356103749E-2</v>
          </cell>
        </row>
        <row r="193">
          <cell r="AC193">
            <v>1.5642979655065239</v>
          </cell>
          <cell r="AE193">
            <v>0.70867484215653875</v>
          </cell>
        </row>
        <row r="194">
          <cell r="AC194">
            <v>11.168803518694542</v>
          </cell>
          <cell r="AE194">
            <v>0.12582188717713755</v>
          </cell>
        </row>
        <row r="195">
          <cell r="AC195">
            <v>2.1277471846653966</v>
          </cell>
          <cell r="AE195">
            <v>0.47681173790512971</v>
          </cell>
        </row>
        <row r="196">
          <cell r="AC196">
            <v>2.1277471846653966</v>
          </cell>
          <cell r="AE196">
            <v>0.47681173790512971</v>
          </cell>
        </row>
        <row r="197">
          <cell r="AC197">
            <v>1.031287784770722</v>
          </cell>
          <cell r="AE197">
            <v>0.67717180658892218</v>
          </cell>
        </row>
        <row r="198">
          <cell r="AC198">
            <v>4.874873356609716</v>
          </cell>
          <cell r="AE198">
            <v>0.26588179415657354</v>
          </cell>
        </row>
        <row r="199">
          <cell r="AC199">
            <v>4.874873356609716</v>
          </cell>
          <cell r="AE199">
            <v>0.26588179415657354</v>
          </cell>
        </row>
        <row r="200">
          <cell r="AC200">
            <v>1.031287784770722</v>
          </cell>
          <cell r="AE200">
            <v>0.67717180658892218</v>
          </cell>
        </row>
        <row r="201">
          <cell r="AC201">
            <v>3.5839570268522016</v>
          </cell>
          <cell r="AE201">
            <v>0.49154035285707415</v>
          </cell>
        </row>
        <row r="202">
          <cell r="AC202">
            <v>2.6348885459572848</v>
          </cell>
          <cell r="AE202">
            <v>0.72069961892327739</v>
          </cell>
        </row>
        <row r="203">
          <cell r="AC203">
            <v>4.874873356609716</v>
          </cell>
          <cell r="AE203">
            <v>0.26588179415657354</v>
          </cell>
        </row>
        <row r="204">
          <cell r="AC204">
            <v>0.75819223035290473</v>
          </cell>
          <cell r="AE204">
            <v>0.8484610071444999</v>
          </cell>
        </row>
        <row r="205">
          <cell r="AC205">
            <v>2.3627794604585244</v>
          </cell>
          <cell r="AE205">
            <v>0.45462670386927445</v>
          </cell>
        </row>
        <row r="206">
          <cell r="AC206">
            <v>2.1277471846653966</v>
          </cell>
          <cell r="AE206">
            <v>0.47681173790512971</v>
          </cell>
        </row>
        <row r="207">
          <cell r="AC207">
            <v>1.5642979655065239</v>
          </cell>
          <cell r="AE207">
            <v>0.70867484215653875</v>
          </cell>
        </row>
        <row r="208">
          <cell r="AC208">
            <v>8.2111901016019768</v>
          </cell>
          <cell r="AE208">
            <v>0.27755134303863011</v>
          </cell>
        </row>
        <row r="209">
          <cell r="AC209">
            <v>3.5839570268522016</v>
          </cell>
          <cell r="AE209">
            <v>0.49154035285707415</v>
          </cell>
        </row>
        <row r="210">
          <cell r="AC210">
            <v>25.58880260347048</v>
          </cell>
          <cell r="AE210">
            <v>5.4104464356103749E-2</v>
          </cell>
        </row>
        <row r="211">
          <cell r="AC211">
            <v>0.84550930665487911</v>
          </cell>
          <cell r="AE211">
            <v>0.94544826283276262</v>
          </cell>
        </row>
        <row r="212">
          <cell r="AC212">
            <v>2.1277471846653966</v>
          </cell>
          <cell r="AE212">
            <v>0.47681173790512971</v>
          </cell>
        </row>
        <row r="213">
          <cell r="AC213">
            <v>1.031287784770722</v>
          </cell>
          <cell r="AE213">
            <v>0.67717180658892218</v>
          </cell>
        </row>
        <row r="214">
          <cell r="AC214">
            <v>2.1277471846653966</v>
          </cell>
          <cell r="AE214">
            <v>0.47681173790512971</v>
          </cell>
        </row>
        <row r="215">
          <cell r="AC215">
            <v>1.031287784770722</v>
          </cell>
          <cell r="AE215">
            <v>0.67717180658892218</v>
          </cell>
        </row>
        <row r="216">
          <cell r="AC216">
            <v>2.1277471846653966</v>
          </cell>
          <cell r="AE216">
            <v>0.47681173790512971</v>
          </cell>
        </row>
        <row r="217">
          <cell r="AC217">
            <v>2.3627794604585244</v>
          </cell>
          <cell r="AE217">
            <v>0.45462670386927445</v>
          </cell>
        </row>
        <row r="218">
          <cell r="AC218">
            <v>1.2770917481464588</v>
          </cell>
          <cell r="AE218">
            <v>0.85588926059602888</v>
          </cell>
        </row>
        <row r="219">
          <cell r="AC219">
            <v>0.75819223035290473</v>
          </cell>
          <cell r="AE219">
            <v>0.8484610071444999</v>
          </cell>
        </row>
        <row r="220">
          <cell r="AC220">
            <v>1.2770917481464588</v>
          </cell>
          <cell r="AE220">
            <v>0.85588926059602888</v>
          </cell>
        </row>
        <row r="221">
          <cell r="AC221">
            <v>1.7370912905318254</v>
          </cell>
          <cell r="AE221">
            <v>0.6899279662088128</v>
          </cell>
        </row>
        <row r="222">
          <cell r="AC222">
            <v>2.6348885459572848</v>
          </cell>
          <cell r="AE222">
            <v>0.72069961892327739</v>
          </cell>
        </row>
        <row r="223">
          <cell r="AC223">
            <v>1.2770917481464588</v>
          </cell>
          <cell r="AE223">
            <v>0.85588926059602888</v>
          </cell>
        </row>
        <row r="224">
          <cell r="AC224">
            <v>3.979843146423458</v>
          </cell>
          <cell r="AE224">
            <v>0.46928471398811455</v>
          </cell>
        </row>
        <row r="225">
          <cell r="AC225">
            <v>5.4133548958943951</v>
          </cell>
          <cell r="AE225">
            <v>0.24884300982476421</v>
          </cell>
        </row>
        <row r="226">
          <cell r="AC226">
            <v>1.5642979655065239</v>
          </cell>
          <cell r="AE226">
            <v>0.70867484215653875</v>
          </cell>
        </row>
        <row r="227">
          <cell r="AC227">
            <v>2.1277471846653966</v>
          </cell>
          <cell r="AE227">
            <v>0.47681173790512971</v>
          </cell>
        </row>
        <row r="228">
          <cell r="AC228">
            <v>0.75819223035290473</v>
          </cell>
          <cell r="AE228">
            <v>0.8484610071444999</v>
          </cell>
        </row>
        <row r="229">
          <cell r="AC229">
            <v>4.874873356609716</v>
          </cell>
          <cell r="AE229">
            <v>0.26588179415657354</v>
          </cell>
        </row>
        <row r="230">
          <cell r="AC230">
            <v>3.5839570268522016</v>
          </cell>
          <cell r="AE230">
            <v>0.49154035285707415</v>
          </cell>
        </row>
        <row r="231">
          <cell r="AC231">
            <v>1.031287784770722</v>
          </cell>
          <cell r="AE231">
            <v>0.67717180658892218</v>
          </cell>
        </row>
        <row r="232">
          <cell r="AC232">
            <v>1.1500558630853801</v>
          </cell>
          <cell r="AE232">
            <v>0.86654309158192744</v>
          </cell>
        </row>
        <row r="233">
          <cell r="AC233">
            <v>1.5642979655065239</v>
          </cell>
          <cell r="AE233">
            <v>0.70867484215653875</v>
          </cell>
        </row>
        <row r="234">
          <cell r="AC234">
            <v>2.1277471846653966</v>
          </cell>
          <cell r="AE234">
            <v>0.47681173790512971</v>
          </cell>
        </row>
        <row r="235">
          <cell r="AC235">
            <v>1.2770917481464588</v>
          </cell>
          <cell r="AE235">
            <v>0.85588926059602888</v>
          </cell>
        </row>
        <row r="236">
          <cell r="AC236">
            <v>1.7370912905318254</v>
          </cell>
          <cell r="AE236">
            <v>0.6899279662088128</v>
          </cell>
        </row>
        <row r="237">
          <cell r="AC237">
            <v>2.3627794604585244</v>
          </cell>
          <cell r="AE237">
            <v>0.45462670386927445</v>
          </cell>
        </row>
        <row r="238">
          <cell r="AC238">
            <v>2.3627794604585244</v>
          </cell>
          <cell r="AE238">
            <v>0.45462670386927445</v>
          </cell>
        </row>
        <row r="239">
          <cell r="AC239">
            <v>2.1277471846653966</v>
          </cell>
          <cell r="AE239">
            <v>0.47681173790512971</v>
          </cell>
        </row>
        <row r="240">
          <cell r="AC240">
            <v>4.874873356609716</v>
          </cell>
          <cell r="AE240">
            <v>0.26588179415657354</v>
          </cell>
        </row>
        <row r="241">
          <cell r="AC241">
            <v>2.1277471846653966</v>
          </cell>
          <cell r="AE241">
            <v>0.47681173790512971</v>
          </cell>
        </row>
        <row r="242">
          <cell r="AC242">
            <v>11.168803518694542</v>
          </cell>
          <cell r="AE242">
            <v>0.12582188717713755</v>
          </cell>
        </row>
        <row r="243">
          <cell r="AC243">
            <v>4.874873356609716</v>
          </cell>
          <cell r="AE243">
            <v>0.26588179415657354</v>
          </cell>
        </row>
        <row r="244">
          <cell r="AC244">
            <v>4.874873356609716</v>
          </cell>
          <cell r="AE244">
            <v>0.26588179415657354</v>
          </cell>
        </row>
        <row r="245">
          <cell r="AC245">
            <v>2.6348885459572848</v>
          </cell>
          <cell r="AE245">
            <v>0.72069961892327739</v>
          </cell>
        </row>
        <row r="246">
          <cell r="AC246">
            <v>2.3627794604585244</v>
          </cell>
          <cell r="AE246">
            <v>0.45462670386927445</v>
          </cell>
        </row>
        <row r="247">
          <cell r="AC247">
            <v>3.5839570268522016</v>
          </cell>
          <cell r="AE247">
            <v>0.49154035285707415</v>
          </cell>
        </row>
        <row r="248">
          <cell r="AC248">
            <v>5.4133548958943951</v>
          </cell>
          <cell r="AE248">
            <v>0.24884300982476421</v>
          </cell>
        </row>
        <row r="249">
          <cell r="AC249">
            <v>4.874873356609716</v>
          </cell>
          <cell r="AE249">
            <v>0.26588179415657354</v>
          </cell>
        </row>
        <row r="250">
          <cell r="AC250">
            <v>0.84550930665487911</v>
          </cell>
          <cell r="AE250">
            <v>0.94544826283276262</v>
          </cell>
        </row>
        <row r="251">
          <cell r="AC251">
            <v>1.5642979655065239</v>
          </cell>
          <cell r="AE251">
            <v>0.70867484215653875</v>
          </cell>
        </row>
        <row r="252">
          <cell r="AC252">
            <v>1.1500558630853801</v>
          </cell>
          <cell r="AE252">
            <v>0.86654309158192744</v>
          </cell>
        </row>
        <row r="253">
          <cell r="AC253">
            <v>1.5642979655065239</v>
          </cell>
          <cell r="AE253">
            <v>0.70867484215653875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A90C-67EB-4800-849C-B1CD4D34DE9D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14</v>
      </c>
    </row>
    <row r="2" spans="1:13" x14ac:dyDescent="0.35">
      <c r="A2" t="s">
        <v>17</v>
      </c>
    </row>
    <row r="4" spans="1:13" x14ac:dyDescent="0.35">
      <c r="A4" t="s">
        <v>15</v>
      </c>
      <c r="B4" s="7">
        <v>45920</v>
      </c>
    </row>
    <row r="6" spans="1:13" x14ac:dyDescent="0.35">
      <c r="A6" s="8" t="s">
        <v>16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E168-B114-4661-A1FF-CB4197B6E4AD}">
  <sheetPr codeName="Sheet39"/>
  <dimension ref="A1:O251"/>
  <sheetViews>
    <sheetView workbookViewId="0"/>
  </sheetViews>
  <sheetFormatPr defaultRowHeight="14.5" x14ac:dyDescent="0.35"/>
  <cols>
    <col min="1" max="1" width="7.81640625" style="2" customWidth="1"/>
    <col min="2" max="2" width="2.6328125" style="2" customWidth="1"/>
    <col min="6" max="6" width="2.6328125" customWidth="1"/>
    <col min="9" max="9" width="2.6328125" customWidth="1"/>
    <col min="11" max="11" width="8.7265625" customWidth="1"/>
    <col min="12" max="12" width="8.1796875" customWidth="1"/>
    <col min="14" max="14" width="2.81640625" customWidth="1"/>
    <col min="15" max="15" width="38.08984375" customWidth="1"/>
  </cols>
  <sheetData>
    <row r="1" spans="1:15" x14ac:dyDescent="0.35">
      <c r="A1" s="1" t="s">
        <v>0</v>
      </c>
      <c r="B1" s="1"/>
      <c r="C1" s="1" t="s">
        <v>1</v>
      </c>
      <c r="D1" s="1" t="s">
        <v>2</v>
      </c>
      <c r="E1" s="1" t="s">
        <v>3</v>
      </c>
      <c r="G1" s="1" t="s">
        <v>4</v>
      </c>
      <c r="H1" s="1" t="s">
        <v>5</v>
      </c>
      <c r="J1" s="1" t="s">
        <v>6</v>
      </c>
    </row>
    <row r="2" spans="1:15" x14ac:dyDescent="0.35">
      <c r="A2" s="2">
        <v>0</v>
      </c>
      <c r="C2" cm="1">
        <f t="array" ref="C2:C251">[1]Fishing!Y4:Y253</f>
        <v>0.41042402037972586</v>
      </c>
      <c r="D2" cm="1">
        <f t="array" ref="D2:D251">[1]ZIP!AC4:AC253</f>
        <v>1.031287784770722</v>
      </c>
      <c r="E2" cm="1">
        <f t="array" ref="E2:E251">[1]ZIP!AE4:AE253</f>
        <v>0.67717180658892218</v>
      </c>
      <c r="G2">
        <f>POISSON(A2,C2,FALSE)</f>
        <v>0.66336890855674835</v>
      </c>
      <c r="H2">
        <f>(1-E2)*POISSON(A2,D2,FALSE)+IF(A2=0,E2,0)</f>
        <v>0.79227539457269813</v>
      </c>
      <c r="J2">
        <f>LN(H2/G2)</f>
        <v>0.1775777931913535</v>
      </c>
      <c r="L2" t="s">
        <v>7</v>
      </c>
      <c r="M2" s="4">
        <v>0.05</v>
      </c>
    </row>
    <row r="3" spans="1:15" x14ac:dyDescent="0.35">
      <c r="A3" s="2">
        <v>0</v>
      </c>
      <c r="C3">
        <v>1.0411974775728696</v>
      </c>
      <c r="D3">
        <v>2.1277471846653966</v>
      </c>
      <c r="E3">
        <v>0.47681173790512971</v>
      </c>
      <c r="G3">
        <f t="shared" ref="G3:G66" si="0">POISSON(A3,C3,FALSE)</f>
        <v>0.35303168122160372</v>
      </c>
      <c r="H3">
        <f t="shared" ref="H3:H66" si="1">(1-E3)*POISSON(A3,D3,FALSE)+IF(A3=0,E3,0)</f>
        <v>0.53912624020429267</v>
      </c>
      <c r="J3">
        <f t="shared" ref="J3:J66" si="2">LN(H3/G3)</f>
        <v>0.42339195395821327</v>
      </c>
      <c r="L3" t="s">
        <v>8</v>
      </c>
      <c r="M3" s="5">
        <f>COUNT(J2:J251)</f>
        <v>250</v>
      </c>
      <c r="O3" t="e" cm="1">
        <f t="array" aca="1" ref="O3" ca="1">FTEXT(M3)</f>
        <v>#NAME?</v>
      </c>
    </row>
    <row r="4" spans="1:15" x14ac:dyDescent="0.35">
      <c r="A4" s="2">
        <v>0</v>
      </c>
      <c r="C4">
        <v>0.41042402037972586</v>
      </c>
      <c r="D4">
        <v>1.031287784770722</v>
      </c>
      <c r="E4">
        <v>0.67717180658892218</v>
      </c>
      <c r="G4">
        <f t="shared" si="0"/>
        <v>0.66336890855674835</v>
      </c>
      <c r="H4">
        <f t="shared" si="1"/>
        <v>0.79227539457269813</v>
      </c>
      <c r="J4">
        <f t="shared" si="2"/>
        <v>0.1775777931913535</v>
      </c>
      <c r="L4" t="s">
        <v>9</v>
      </c>
      <c r="M4" s="5">
        <f>AVERAGE(J2:J251)</f>
        <v>0.33736394833461092</v>
      </c>
      <c r="O4" t="e" cm="1">
        <f t="array" aca="1" ref="O4" ca="1">FTEXT(M4)</f>
        <v>#NAME?</v>
      </c>
    </row>
    <row r="5" spans="1:15" x14ac:dyDescent="0.35">
      <c r="A5" s="2">
        <v>0</v>
      </c>
      <c r="C5">
        <v>0.57216765856036933</v>
      </c>
      <c r="D5">
        <v>1.5642979655065239</v>
      </c>
      <c r="E5">
        <v>0.70867484215653875</v>
      </c>
      <c r="G5">
        <f t="shared" si="0"/>
        <v>0.564300900311276</v>
      </c>
      <c r="H5">
        <f t="shared" si="1"/>
        <v>0.76963021835658818</v>
      </c>
      <c r="J5">
        <f t="shared" si="2"/>
        <v>0.31032254317523505</v>
      </c>
      <c r="L5" t="s">
        <v>10</v>
      </c>
      <c r="M5" s="5">
        <f>_xlfn.STDEV.S(J2:J251)/SQRT(M3)</f>
        <v>0.14573476023736465</v>
      </c>
      <c r="O5" t="e" cm="1">
        <f t="array" aca="1" ref="O5" ca="1">FTEXT(M5)</f>
        <v>#NAME?</v>
      </c>
    </row>
    <row r="6" spans="1:15" x14ac:dyDescent="0.35">
      <c r="A6" s="2">
        <v>1</v>
      </c>
      <c r="C6">
        <v>0.41042402037972586</v>
      </c>
      <c r="D6">
        <v>1.031287784770722</v>
      </c>
      <c r="E6">
        <v>0.67717180658892218</v>
      </c>
      <c r="G6">
        <f t="shared" si="0"/>
        <v>0.27226253444477144</v>
      </c>
      <c r="H6">
        <f t="shared" si="1"/>
        <v>0.11870492427095017</v>
      </c>
      <c r="J6">
        <f t="shared" si="2"/>
        <v>-0.83012601518707296</v>
      </c>
      <c r="L6" t="s">
        <v>11</v>
      </c>
      <c r="M6" s="4">
        <f>M4/M5</f>
        <v>2.3149175103120996</v>
      </c>
      <c r="O6" t="e" cm="1">
        <f t="array" aca="1" ref="O6" ca="1">FTEXT(M6)</f>
        <v>#NAME?</v>
      </c>
    </row>
    <row r="7" spans="1:15" x14ac:dyDescent="0.35">
      <c r="A7" s="2">
        <v>0</v>
      </c>
      <c r="C7">
        <v>0.93635959768676857</v>
      </c>
      <c r="D7">
        <v>2.6348885459572848</v>
      </c>
      <c r="E7">
        <v>0.72069961892327739</v>
      </c>
      <c r="G7">
        <f t="shared" si="0"/>
        <v>0.39205246938113525</v>
      </c>
      <c r="H7">
        <f t="shared" si="1"/>
        <v>0.74073298708497481</v>
      </c>
      <c r="J7">
        <f t="shared" si="2"/>
        <v>0.63624453774636258</v>
      </c>
      <c r="L7" t="s">
        <v>12</v>
      </c>
      <c r="M7" s="5">
        <f>_xlfn.NORM.S.DIST(-ABS(M6),TRUE)</f>
        <v>1.0308723443824634E-2</v>
      </c>
      <c r="O7" t="e" cm="1">
        <f t="array" aca="1" ref="O7" ca="1">FTEXT(M7)</f>
        <v>#NAME?</v>
      </c>
    </row>
    <row r="8" spans="1:15" x14ac:dyDescent="0.35">
      <c r="A8" s="2">
        <v>0</v>
      </c>
      <c r="C8">
        <v>0.67166409155437812</v>
      </c>
      <c r="D8">
        <v>1.7370912905318254</v>
      </c>
      <c r="E8">
        <v>0.6899279662088128</v>
      </c>
      <c r="G8">
        <f t="shared" si="0"/>
        <v>0.51085775598297523</v>
      </c>
      <c r="H8">
        <f t="shared" si="1"/>
        <v>0.74451046776264185</v>
      </c>
      <c r="J8">
        <f t="shared" si="2"/>
        <v>0.37663572472189699</v>
      </c>
      <c r="L8" t="s">
        <v>13</v>
      </c>
      <c r="M8" s="6" t="str">
        <f>IF(M7&gt;=M2/2,"neither",IF(M6&gt;0,"zip","pois"))</f>
        <v>zip</v>
      </c>
      <c r="O8" t="e" cm="1">
        <f t="array" aca="1" ref="O8" ca="1">FTEXT(M8)</f>
        <v>#NAME?</v>
      </c>
    </row>
    <row r="9" spans="1:15" x14ac:dyDescent="0.35">
      <c r="A9" s="2">
        <v>0</v>
      </c>
      <c r="C9">
        <v>6.8108821569842312E-2</v>
      </c>
      <c r="D9">
        <v>0.40980593284171674</v>
      </c>
      <c r="E9">
        <v>0.97554434131680967</v>
      </c>
      <c r="G9">
        <f t="shared" si="0"/>
        <v>0.93415881141745549</v>
      </c>
      <c r="H9">
        <f t="shared" si="1"/>
        <v>0.99177749533556048</v>
      </c>
      <c r="J9">
        <f t="shared" si="2"/>
        <v>5.9852325656887813E-2</v>
      </c>
    </row>
    <row r="10" spans="1:15" x14ac:dyDescent="0.35">
      <c r="A10" s="2">
        <v>0</v>
      </c>
      <c r="C10">
        <v>0.31442241894938083</v>
      </c>
      <c r="D10">
        <v>1.1500558630853801</v>
      </c>
      <c r="E10">
        <v>0.86654309158192744</v>
      </c>
      <c r="G10">
        <f t="shared" si="0"/>
        <v>0.73021050824596356</v>
      </c>
      <c r="H10">
        <f t="shared" si="1"/>
        <v>0.90879809535392519</v>
      </c>
      <c r="J10">
        <f t="shared" si="2"/>
        <v>0.21879009215060213</v>
      </c>
    </row>
    <row r="11" spans="1:15" x14ac:dyDescent="0.35">
      <c r="A11" s="2">
        <v>1</v>
      </c>
      <c r="C11">
        <v>1.0411974775728696</v>
      </c>
      <c r="D11">
        <v>2.1277471846653966</v>
      </c>
      <c r="E11">
        <v>0.47681173790512971</v>
      </c>
      <c r="G11">
        <f t="shared" si="0"/>
        <v>0.36757569599124318</v>
      </c>
      <c r="H11">
        <f t="shared" si="1"/>
        <v>0.13258950683086948</v>
      </c>
      <c r="J11">
        <f t="shared" si="2"/>
        <v>-1.019671332314237</v>
      </c>
    </row>
    <row r="12" spans="1:15" x14ac:dyDescent="0.35">
      <c r="A12" s="2">
        <v>0</v>
      </c>
      <c r="C12">
        <v>2.0002362447626751</v>
      </c>
      <c r="D12">
        <v>3.979843146423458</v>
      </c>
      <c r="E12">
        <v>0.46928471398811455</v>
      </c>
      <c r="G12">
        <f t="shared" si="0"/>
        <v>0.13530331476108404</v>
      </c>
      <c r="H12">
        <f t="shared" si="1"/>
        <v>0.47920302401395121</v>
      </c>
      <c r="J12">
        <f t="shared" si="2"/>
        <v>1.264605323108509</v>
      </c>
    </row>
    <row r="13" spans="1:15" x14ac:dyDescent="0.35">
      <c r="A13" s="2">
        <v>0</v>
      </c>
      <c r="C13">
        <v>0.31442241894938083</v>
      </c>
      <c r="D13">
        <v>1.1500558630853801</v>
      </c>
      <c r="E13">
        <v>0.86654309158192744</v>
      </c>
      <c r="G13">
        <f t="shared" si="0"/>
        <v>0.73021050824596356</v>
      </c>
      <c r="H13">
        <f t="shared" si="1"/>
        <v>0.90879809535392519</v>
      </c>
      <c r="J13">
        <f t="shared" si="2"/>
        <v>0.21879009215060213</v>
      </c>
    </row>
    <row r="14" spans="1:15" x14ac:dyDescent="0.35">
      <c r="A14" s="2">
        <v>1</v>
      </c>
      <c r="C14">
        <v>3.639913758559612</v>
      </c>
      <c r="D14">
        <v>5.4133548958943951</v>
      </c>
      <c r="E14">
        <v>0.24884300982476421</v>
      </c>
      <c r="G14">
        <f t="shared" si="0"/>
        <v>9.5564509260701216E-2</v>
      </c>
      <c r="H14">
        <f t="shared" si="1"/>
        <v>1.8122038690956795E-2</v>
      </c>
      <c r="J14">
        <f t="shared" si="2"/>
        <v>-1.6626727042626426</v>
      </c>
    </row>
    <row r="15" spans="1:15" x14ac:dyDescent="0.35">
      <c r="A15" s="2">
        <v>2</v>
      </c>
      <c r="C15">
        <v>3.639913758559612</v>
      </c>
      <c r="D15">
        <v>5.4133548958943951</v>
      </c>
      <c r="E15">
        <v>0.24884300982476421</v>
      </c>
      <c r="G15">
        <f t="shared" si="0"/>
        <v>0.173923286044012</v>
      </c>
      <c r="H15">
        <f t="shared" si="1"/>
        <v>4.9050513435639313E-2</v>
      </c>
      <c r="J15">
        <f t="shared" si="2"/>
        <v>-1.2657636636380001</v>
      </c>
    </row>
    <row r="16" spans="1:15" x14ac:dyDescent="0.35">
      <c r="A16" s="2">
        <v>0</v>
      </c>
      <c r="C16">
        <v>1.0411974775728696</v>
      </c>
      <c r="D16">
        <v>2.1277471846653966</v>
      </c>
      <c r="E16">
        <v>0.47681173790512971</v>
      </c>
      <c r="G16">
        <f t="shared" si="0"/>
        <v>0.35303168122160372</v>
      </c>
      <c r="H16">
        <f t="shared" si="1"/>
        <v>0.53912624020429267</v>
      </c>
      <c r="J16">
        <f t="shared" si="2"/>
        <v>0.42339195395821327</v>
      </c>
    </row>
    <row r="17" spans="1:10" x14ac:dyDescent="0.35">
      <c r="A17" s="2">
        <v>1</v>
      </c>
      <c r="C17">
        <v>1.0411974775728696</v>
      </c>
      <c r="D17">
        <v>2.1277471846653966</v>
      </c>
      <c r="E17">
        <v>0.47681173790512971</v>
      </c>
      <c r="G17">
        <f t="shared" si="0"/>
        <v>0.36757569599124318</v>
      </c>
      <c r="H17">
        <f t="shared" si="1"/>
        <v>0.13258950683086948</v>
      </c>
      <c r="J17">
        <f t="shared" si="2"/>
        <v>-1.019671332314237</v>
      </c>
    </row>
    <row r="18" spans="1:10" x14ac:dyDescent="0.35">
      <c r="A18" s="2">
        <v>0</v>
      </c>
      <c r="C18">
        <v>2.0002362447626751</v>
      </c>
      <c r="D18">
        <v>3.979843146423458</v>
      </c>
      <c r="E18">
        <v>0.46928471398811455</v>
      </c>
      <c r="G18">
        <f t="shared" si="0"/>
        <v>0.13530331476108404</v>
      </c>
      <c r="H18">
        <f t="shared" si="1"/>
        <v>0.47920302401395121</v>
      </c>
      <c r="J18">
        <f t="shared" si="2"/>
        <v>1.264605323108509</v>
      </c>
    </row>
    <row r="19" spans="1:10" x14ac:dyDescent="0.35">
      <c r="A19" s="2">
        <v>0</v>
      </c>
      <c r="C19">
        <v>0.31442241894938083</v>
      </c>
      <c r="D19">
        <v>1.1500558630853801</v>
      </c>
      <c r="E19">
        <v>0.86654309158192744</v>
      </c>
      <c r="G19">
        <f t="shared" si="0"/>
        <v>0.73021050824596356</v>
      </c>
      <c r="H19">
        <f t="shared" si="1"/>
        <v>0.90879809535392519</v>
      </c>
      <c r="J19">
        <f t="shared" si="2"/>
        <v>0.21879009215060213</v>
      </c>
    </row>
    <row r="20" spans="1:10" x14ac:dyDescent="0.35">
      <c r="A20" s="2">
        <v>1</v>
      </c>
      <c r="C20">
        <v>0.57216765856036933</v>
      </c>
      <c r="D20">
        <v>1.5642979655065239</v>
      </c>
      <c r="E20">
        <v>0.70867484215653875</v>
      </c>
      <c r="G20">
        <f t="shared" si="0"/>
        <v>0.32287472485461111</v>
      </c>
      <c r="H20">
        <f t="shared" si="1"/>
        <v>9.5352370976422129E-2</v>
      </c>
      <c r="J20">
        <f t="shared" si="2"/>
        <v>-1.2196852014704291</v>
      </c>
    </row>
    <row r="21" spans="1:10" x14ac:dyDescent="0.35">
      <c r="A21" s="2">
        <v>0</v>
      </c>
      <c r="C21">
        <v>0.67166409155437812</v>
      </c>
      <c r="D21">
        <v>1.7370912905318254</v>
      </c>
      <c r="E21">
        <v>0.6899279662088128</v>
      </c>
      <c r="G21">
        <f t="shared" si="0"/>
        <v>0.51085775598297523</v>
      </c>
      <c r="H21">
        <f t="shared" si="1"/>
        <v>0.74451046776264185</v>
      </c>
      <c r="J21">
        <f t="shared" si="2"/>
        <v>0.37663572472189699</v>
      </c>
    </row>
    <row r="22" spans="1:10" x14ac:dyDescent="0.35">
      <c r="A22" s="2">
        <v>1</v>
      </c>
      <c r="C22">
        <v>2.0002362447626751</v>
      </c>
      <c r="D22">
        <v>3.979843146423458</v>
      </c>
      <c r="E22">
        <v>0.46928471398811455</v>
      </c>
      <c r="G22">
        <f t="shared" si="0"/>
        <v>0.27063859422165298</v>
      </c>
      <c r="H22">
        <f t="shared" si="1"/>
        <v>3.9473318180429089E-2</v>
      </c>
      <c r="J22">
        <f t="shared" si="2"/>
        <v>-1.9251593756263856</v>
      </c>
    </row>
    <row r="23" spans="1:10" x14ac:dyDescent="0.35">
      <c r="A23" s="2">
        <v>5</v>
      </c>
      <c r="C23">
        <v>27.499233759372302</v>
      </c>
      <c r="D23">
        <v>25.58880260347048</v>
      </c>
      <c r="E23">
        <v>5.4104464356103749E-2</v>
      </c>
      <c r="G23">
        <f t="shared" si="0"/>
        <v>1.4950517980206532E-7</v>
      </c>
      <c r="H23">
        <f t="shared" si="1"/>
        <v>6.6655498524864141E-7</v>
      </c>
      <c r="J23">
        <f t="shared" si="2"/>
        <v>1.4947915949775521</v>
      </c>
    </row>
    <row r="24" spans="1:10" x14ac:dyDescent="0.35">
      <c r="A24" s="2">
        <v>0</v>
      </c>
      <c r="C24">
        <v>0.57216765856036933</v>
      </c>
      <c r="D24">
        <v>1.5642979655065239</v>
      </c>
      <c r="E24">
        <v>0.70867484215653875</v>
      </c>
      <c r="G24">
        <f t="shared" si="0"/>
        <v>0.564300900311276</v>
      </c>
      <c r="H24">
        <f t="shared" si="1"/>
        <v>0.76963021835658818</v>
      </c>
      <c r="J24">
        <f t="shared" si="2"/>
        <v>0.31032254317523505</v>
      </c>
    </row>
    <row r="25" spans="1:10" x14ac:dyDescent="0.35">
      <c r="A25" s="2">
        <v>3</v>
      </c>
      <c r="C25">
        <v>3.1007179910080325</v>
      </c>
      <c r="D25">
        <v>4.874873356609716</v>
      </c>
      <c r="E25">
        <v>0.26588179415657354</v>
      </c>
      <c r="G25">
        <f t="shared" si="0"/>
        <v>0.22367159957111776</v>
      </c>
      <c r="H25">
        <f t="shared" si="1"/>
        <v>0.10823660426947303</v>
      </c>
      <c r="J25">
        <f t="shared" si="2"/>
        <v>-0.725859291637593</v>
      </c>
    </row>
    <row r="26" spans="1:10" x14ac:dyDescent="0.35">
      <c r="A26" s="2">
        <v>30</v>
      </c>
      <c r="C26">
        <v>9.2340331847260071</v>
      </c>
      <c r="D26">
        <v>11.168803518694542</v>
      </c>
      <c r="E26">
        <v>0.12582188717713755</v>
      </c>
      <c r="G26">
        <f t="shared" si="0"/>
        <v>3.371267361643999E-8</v>
      </c>
      <c r="H26">
        <f t="shared" si="1"/>
        <v>1.2811195049684481E-6</v>
      </c>
      <c r="J26">
        <f t="shared" si="2"/>
        <v>3.6376157495534263</v>
      </c>
    </row>
    <row r="27" spans="1:10" x14ac:dyDescent="0.35">
      <c r="A27" s="2">
        <v>0</v>
      </c>
      <c r="C27">
        <v>3.1007179910080325</v>
      </c>
      <c r="D27">
        <v>4.874873356609716</v>
      </c>
      <c r="E27">
        <v>0.26588179415657354</v>
      </c>
      <c r="G27">
        <f t="shared" si="0"/>
        <v>4.5016869080223329E-2</v>
      </c>
      <c r="H27">
        <f t="shared" si="1"/>
        <v>0.27148756571493149</v>
      </c>
      <c r="J27">
        <f t="shared" si="2"/>
        <v>1.7968790518793962</v>
      </c>
    </row>
    <row r="28" spans="1:10" x14ac:dyDescent="0.35">
      <c r="A28" s="2">
        <v>13</v>
      </c>
      <c r="C28">
        <v>27.499233759372302</v>
      </c>
      <c r="D28">
        <v>25.58880260347048</v>
      </c>
      <c r="E28">
        <v>5.4104464356103749E-2</v>
      </c>
      <c r="G28">
        <f t="shared" si="0"/>
        <v>9.42154033121243E-4</v>
      </c>
      <c r="H28">
        <f t="shared" si="1"/>
        <v>2.3612209250467031E-3</v>
      </c>
      <c r="J28">
        <f t="shared" si="2"/>
        <v>0.91876532704361524</v>
      </c>
    </row>
    <row r="29" spans="1:10" x14ac:dyDescent="0.35">
      <c r="A29" s="2">
        <v>0</v>
      </c>
      <c r="C29">
        <v>0.22553968465714619</v>
      </c>
      <c r="D29">
        <v>0.75819223035290473</v>
      </c>
      <c r="E29">
        <v>0.8484610071444999</v>
      </c>
      <c r="G29">
        <f t="shared" si="0"/>
        <v>0.7980853880744424</v>
      </c>
      <c r="H29">
        <f t="shared" si="1"/>
        <v>0.91945893844928339</v>
      </c>
      <c r="J29">
        <f t="shared" si="2"/>
        <v>0.14156979233213721</v>
      </c>
    </row>
    <row r="30" spans="1:10" x14ac:dyDescent="0.35">
      <c r="A30" s="2">
        <v>0</v>
      </c>
      <c r="C30">
        <v>0.41042402037972586</v>
      </c>
      <c r="D30">
        <v>1.031287784770722</v>
      </c>
      <c r="E30">
        <v>0.67717180658892218</v>
      </c>
      <c r="G30">
        <f t="shared" si="0"/>
        <v>0.66336890855674835</v>
      </c>
      <c r="H30">
        <f t="shared" si="1"/>
        <v>0.79227539457269813</v>
      </c>
      <c r="J30">
        <f t="shared" si="2"/>
        <v>0.1775777931913535</v>
      </c>
    </row>
    <row r="31" spans="1:10" x14ac:dyDescent="0.35">
      <c r="A31" s="2">
        <v>0</v>
      </c>
      <c r="C31">
        <v>6.8108821569842312E-2</v>
      </c>
      <c r="D31">
        <v>0.40980593284171674</v>
      </c>
      <c r="E31">
        <v>0.97554434131680967</v>
      </c>
      <c r="G31">
        <f t="shared" si="0"/>
        <v>0.93415881141745549</v>
      </c>
      <c r="H31">
        <f t="shared" si="1"/>
        <v>0.99177749533556048</v>
      </c>
      <c r="J31">
        <f t="shared" si="2"/>
        <v>5.9852325656887813E-2</v>
      </c>
    </row>
    <row r="32" spans="1:10" x14ac:dyDescent="0.35">
      <c r="A32" s="2">
        <v>0</v>
      </c>
      <c r="C32">
        <v>0.41042402037972586</v>
      </c>
      <c r="D32">
        <v>1.031287784770722</v>
      </c>
      <c r="E32">
        <v>0.67717180658892218</v>
      </c>
      <c r="G32">
        <f t="shared" si="0"/>
        <v>0.66336890855674835</v>
      </c>
      <c r="H32">
        <f t="shared" si="1"/>
        <v>0.79227539457269813</v>
      </c>
      <c r="J32">
        <f t="shared" si="2"/>
        <v>0.1775777931913535</v>
      </c>
    </row>
    <row r="33" spans="1:10" x14ac:dyDescent="0.35">
      <c r="A33" s="2">
        <v>0</v>
      </c>
      <c r="C33">
        <v>1.7039328186875224</v>
      </c>
      <c r="D33">
        <v>3.5839570268522016</v>
      </c>
      <c r="E33">
        <v>0.49154035285707415</v>
      </c>
      <c r="G33">
        <f t="shared" si="0"/>
        <v>0.18196647381394862</v>
      </c>
      <c r="H33">
        <f t="shared" si="1"/>
        <v>0.50565804579198137</v>
      </c>
      <c r="J33">
        <f t="shared" si="2"/>
        <v>1.022038181707813</v>
      </c>
    </row>
    <row r="34" spans="1:10" x14ac:dyDescent="0.35">
      <c r="A34" s="2">
        <v>11</v>
      </c>
      <c r="C34">
        <v>27.499233759372302</v>
      </c>
      <c r="D34">
        <v>25.58880260347048</v>
      </c>
      <c r="E34">
        <v>5.4104464356103749E-2</v>
      </c>
      <c r="G34">
        <f t="shared" si="0"/>
        <v>1.9435929915018408E-4</v>
      </c>
      <c r="H34">
        <f t="shared" si="1"/>
        <v>5.6255021298413216E-4</v>
      </c>
      <c r="J34">
        <f t="shared" si="2"/>
        <v>1.0627718940271005</v>
      </c>
    </row>
    <row r="35" spans="1:10" x14ac:dyDescent="0.35">
      <c r="A35" s="2">
        <v>5</v>
      </c>
      <c r="C35">
        <v>5.0743641433799613</v>
      </c>
      <c r="D35">
        <v>8.2111901016019768</v>
      </c>
      <c r="E35">
        <v>0.27755134303863011</v>
      </c>
      <c r="G35">
        <f t="shared" si="0"/>
        <v>0.17537131366748965</v>
      </c>
      <c r="H35">
        <f t="shared" si="1"/>
        <v>6.103539017007352E-2</v>
      </c>
      <c r="J35">
        <f t="shared" si="2"/>
        <v>-1.0554516558225719</v>
      </c>
    </row>
    <row r="36" spans="1:10" x14ac:dyDescent="0.35">
      <c r="A36" s="2">
        <v>0</v>
      </c>
      <c r="C36">
        <v>1.0411974775728696</v>
      </c>
      <c r="D36">
        <v>2.1277471846653966</v>
      </c>
      <c r="E36">
        <v>0.47681173790512971</v>
      </c>
      <c r="G36">
        <f t="shared" si="0"/>
        <v>0.35303168122160372</v>
      </c>
      <c r="H36">
        <f t="shared" si="1"/>
        <v>0.53912624020429267</v>
      </c>
      <c r="J36">
        <f t="shared" si="2"/>
        <v>0.42339195395821327</v>
      </c>
    </row>
    <row r="37" spans="1:10" x14ac:dyDescent="0.35">
      <c r="A37" s="2">
        <v>1</v>
      </c>
      <c r="C37">
        <v>1.2222553082819951</v>
      </c>
      <c r="D37">
        <v>2.3627794604585244</v>
      </c>
      <c r="E37">
        <v>0.45462670386927445</v>
      </c>
      <c r="G37">
        <f t="shared" si="0"/>
        <v>0.3600337352935355</v>
      </c>
      <c r="H37">
        <f t="shared" si="1"/>
        <v>0.12133189327622117</v>
      </c>
      <c r="J37">
        <f t="shared" si="2"/>
        <v>-1.0876680259128115</v>
      </c>
    </row>
    <row r="38" spans="1:10" x14ac:dyDescent="0.35">
      <c r="A38" s="2">
        <v>1</v>
      </c>
      <c r="C38">
        <v>0.57216765856036933</v>
      </c>
      <c r="D38">
        <v>1.5642979655065239</v>
      </c>
      <c r="E38">
        <v>0.70867484215653875</v>
      </c>
      <c r="G38">
        <f t="shared" si="0"/>
        <v>0.32287472485461111</v>
      </c>
      <c r="H38">
        <f t="shared" si="1"/>
        <v>9.5352370976422129E-2</v>
      </c>
      <c r="J38">
        <f t="shared" si="2"/>
        <v>-1.2196852014704291</v>
      </c>
    </row>
    <row r="39" spans="1:10" x14ac:dyDescent="0.35">
      <c r="A39" s="2">
        <v>7</v>
      </c>
      <c r="C39">
        <v>5.0743641433799613</v>
      </c>
      <c r="D39">
        <v>8.2111901016019768</v>
      </c>
      <c r="E39">
        <v>0.27755134303863011</v>
      </c>
      <c r="G39">
        <f t="shared" si="0"/>
        <v>0.10751585773150084</v>
      </c>
      <c r="H39">
        <f t="shared" si="1"/>
        <v>9.7981627384573472E-2</v>
      </c>
      <c r="J39">
        <f t="shared" si="2"/>
        <v>-9.2858365042838009E-2</v>
      </c>
    </row>
    <row r="40" spans="1:10" x14ac:dyDescent="0.35">
      <c r="A40" s="2">
        <v>0</v>
      </c>
      <c r="C40">
        <v>1.7039328186875224</v>
      </c>
      <c r="D40">
        <v>3.5839570268522016</v>
      </c>
      <c r="E40">
        <v>0.49154035285707415</v>
      </c>
      <c r="G40">
        <f t="shared" si="0"/>
        <v>0.18196647381394862</v>
      </c>
      <c r="H40">
        <f t="shared" si="1"/>
        <v>0.50565804579198137</v>
      </c>
      <c r="J40">
        <f t="shared" si="2"/>
        <v>1.022038181707813</v>
      </c>
    </row>
    <row r="41" spans="1:10" x14ac:dyDescent="0.35">
      <c r="A41" s="2">
        <v>14</v>
      </c>
      <c r="C41">
        <v>5.0743641433799613</v>
      </c>
      <c r="D41">
        <v>8.2111901016019768</v>
      </c>
      <c r="E41">
        <v>0.27755134303863011</v>
      </c>
      <c r="G41">
        <f t="shared" si="0"/>
        <v>5.3847570725978249E-4</v>
      </c>
      <c r="H41">
        <f t="shared" si="1"/>
        <v>1.4256390429967757E-2</v>
      </c>
      <c r="J41">
        <f t="shared" si="2"/>
        <v>3.2762181526862322</v>
      </c>
    </row>
    <row r="42" spans="1:10" x14ac:dyDescent="0.35">
      <c r="A42" s="2">
        <v>0</v>
      </c>
      <c r="C42">
        <v>1.0411974775728696</v>
      </c>
      <c r="D42">
        <v>2.1277471846653966</v>
      </c>
      <c r="E42">
        <v>0.47681173790512971</v>
      </c>
      <c r="G42">
        <f t="shared" si="0"/>
        <v>0.35303168122160372</v>
      </c>
      <c r="H42">
        <f t="shared" si="1"/>
        <v>0.53912624020429267</v>
      </c>
      <c r="J42">
        <f t="shared" si="2"/>
        <v>0.42339195395821327</v>
      </c>
    </row>
    <row r="43" spans="1:10" x14ac:dyDescent="0.35">
      <c r="A43" s="2">
        <v>32</v>
      </c>
      <c r="C43">
        <v>27.499233759372302</v>
      </c>
      <c r="D43">
        <v>25.58880260347048</v>
      </c>
      <c r="E43">
        <v>5.4104464356103749E-2</v>
      </c>
      <c r="G43">
        <f t="shared" si="0"/>
        <v>4.9581737736512539E-2</v>
      </c>
      <c r="H43">
        <f t="shared" si="1"/>
        <v>3.163694286742845E-2</v>
      </c>
      <c r="J43">
        <f t="shared" si="2"/>
        <v>-0.4492970592994836</v>
      </c>
    </row>
    <row r="44" spans="1:10" x14ac:dyDescent="0.35">
      <c r="A44" s="2">
        <v>0</v>
      </c>
      <c r="C44">
        <v>0.12394047821124486</v>
      </c>
      <c r="D44">
        <v>0.55741517223081916</v>
      </c>
      <c r="E44">
        <v>0.93728328515211579</v>
      </c>
      <c r="G44">
        <f t="shared" si="0"/>
        <v>0.88343242279589973</v>
      </c>
      <c r="H44">
        <f t="shared" si="1"/>
        <v>0.97320036069862459</v>
      </c>
      <c r="J44">
        <f t="shared" si="2"/>
        <v>9.6775180769956823E-2</v>
      </c>
    </row>
    <row r="45" spans="1:10" x14ac:dyDescent="0.35">
      <c r="A45" s="2">
        <v>1</v>
      </c>
      <c r="C45">
        <v>27.499233759372302</v>
      </c>
      <c r="D45">
        <v>25.58880260347048</v>
      </c>
      <c r="E45">
        <v>5.4104464356103749E-2</v>
      </c>
      <c r="G45">
        <f t="shared" si="0"/>
        <v>3.13729324585466E-11</v>
      </c>
      <c r="H45">
        <f t="shared" si="1"/>
        <v>1.8655950064063246E-10</v>
      </c>
      <c r="J45">
        <f t="shared" si="2"/>
        <v>1.7828047289445208</v>
      </c>
    </row>
    <row r="46" spans="1:10" x14ac:dyDescent="0.35">
      <c r="A46" s="2">
        <v>0</v>
      </c>
      <c r="C46">
        <v>0.36909854170949047</v>
      </c>
      <c r="D46">
        <v>1.2770917481464588</v>
      </c>
      <c r="E46">
        <v>0.85588926059602888</v>
      </c>
      <c r="G46">
        <f t="shared" si="0"/>
        <v>0.69135727956529969</v>
      </c>
      <c r="H46">
        <f t="shared" si="1"/>
        <v>0.89607411946078541</v>
      </c>
      <c r="J46">
        <f t="shared" si="2"/>
        <v>0.25936639489344088</v>
      </c>
    </row>
    <row r="47" spans="1:10" x14ac:dyDescent="0.35">
      <c r="A47" s="2">
        <v>0</v>
      </c>
      <c r="C47">
        <v>1.0411974775728696</v>
      </c>
      <c r="D47">
        <v>2.1277471846653966</v>
      </c>
      <c r="E47">
        <v>0.47681173790512971</v>
      </c>
      <c r="G47">
        <f t="shared" si="0"/>
        <v>0.35303168122160372</v>
      </c>
      <c r="H47">
        <f t="shared" si="1"/>
        <v>0.53912624020429267</v>
      </c>
      <c r="J47">
        <f t="shared" si="2"/>
        <v>0.42339195395821327</v>
      </c>
    </row>
    <row r="48" spans="1:10" x14ac:dyDescent="0.35">
      <c r="A48" s="2">
        <v>0</v>
      </c>
      <c r="C48">
        <v>0.57216765856036933</v>
      </c>
      <c r="D48">
        <v>1.5642979655065239</v>
      </c>
      <c r="E48">
        <v>0.70867484215653875</v>
      </c>
      <c r="G48">
        <f t="shared" si="0"/>
        <v>0.564300900311276</v>
      </c>
      <c r="H48">
        <f t="shared" si="1"/>
        <v>0.76963021835658818</v>
      </c>
      <c r="J48">
        <f t="shared" si="2"/>
        <v>0.31032254317523505</v>
      </c>
    </row>
    <row r="49" spans="1:10" x14ac:dyDescent="0.35">
      <c r="A49" s="2">
        <v>1</v>
      </c>
      <c r="C49">
        <v>0.41042402037972586</v>
      </c>
      <c r="D49">
        <v>1.031287784770722</v>
      </c>
      <c r="E49">
        <v>0.67717180658892218</v>
      </c>
      <c r="G49">
        <f t="shared" si="0"/>
        <v>0.27226253444477144</v>
      </c>
      <c r="H49">
        <f t="shared" si="1"/>
        <v>0.11870492427095017</v>
      </c>
      <c r="J49">
        <f t="shared" si="2"/>
        <v>-0.83012601518707296</v>
      </c>
    </row>
    <row r="50" spans="1:10" x14ac:dyDescent="0.35">
      <c r="A50" s="2">
        <v>5</v>
      </c>
      <c r="C50">
        <v>0.57216765856036933</v>
      </c>
      <c r="D50">
        <v>1.5642979655065239</v>
      </c>
      <c r="E50">
        <v>0.70867484215653875</v>
      </c>
      <c r="G50">
        <f t="shared" si="0"/>
        <v>2.8836731036162728E-4</v>
      </c>
      <c r="H50">
        <f t="shared" si="1"/>
        <v>4.7580409148746724E-3</v>
      </c>
      <c r="J50">
        <f t="shared" si="2"/>
        <v>2.8033562392751947</v>
      </c>
    </row>
    <row r="51" spans="1:10" x14ac:dyDescent="0.35">
      <c r="A51" s="2">
        <v>0</v>
      </c>
      <c r="C51">
        <v>0.22553968465714619</v>
      </c>
      <c r="D51">
        <v>0.75819223035290473</v>
      </c>
      <c r="E51">
        <v>0.8484610071444999</v>
      </c>
      <c r="G51">
        <f t="shared" si="0"/>
        <v>0.7980853880744424</v>
      </c>
      <c r="H51">
        <f t="shared" si="1"/>
        <v>0.91945893844928339</v>
      </c>
      <c r="J51">
        <f t="shared" si="2"/>
        <v>0.14156979233213721</v>
      </c>
    </row>
    <row r="52" spans="1:10" x14ac:dyDescent="0.35">
      <c r="A52" s="2">
        <v>1</v>
      </c>
      <c r="C52">
        <v>0.57216765856036933</v>
      </c>
      <c r="D52">
        <v>1.5642979655065239</v>
      </c>
      <c r="E52">
        <v>0.70867484215653875</v>
      </c>
      <c r="G52">
        <f t="shared" si="0"/>
        <v>0.32287472485461111</v>
      </c>
      <c r="H52">
        <f t="shared" si="1"/>
        <v>9.5352370976422129E-2</v>
      </c>
      <c r="J52">
        <f t="shared" si="2"/>
        <v>-1.2196852014704291</v>
      </c>
    </row>
    <row r="53" spans="1:10" x14ac:dyDescent="0.35">
      <c r="A53" s="2">
        <v>0</v>
      </c>
      <c r="C53">
        <v>0.57216765856036933</v>
      </c>
      <c r="D53">
        <v>1.5642979655065239</v>
      </c>
      <c r="E53">
        <v>0.70867484215653875</v>
      </c>
      <c r="G53">
        <f t="shared" si="0"/>
        <v>0.564300900311276</v>
      </c>
      <c r="H53">
        <f t="shared" si="1"/>
        <v>0.76963021835658818</v>
      </c>
      <c r="J53">
        <f t="shared" si="2"/>
        <v>0.31032254317523505</v>
      </c>
    </row>
    <row r="54" spans="1:10" x14ac:dyDescent="0.35">
      <c r="A54" s="2">
        <v>22</v>
      </c>
      <c r="C54">
        <v>27.499233759372302</v>
      </c>
      <c r="D54">
        <v>25.58880260347048</v>
      </c>
      <c r="E54">
        <v>5.4104464356103749E-2</v>
      </c>
      <c r="G54">
        <f t="shared" si="0"/>
        <v>4.693760983404318E-2</v>
      </c>
      <c r="H54">
        <f t="shared" si="1"/>
        <v>6.1531857273756131E-2</v>
      </c>
      <c r="J54">
        <f t="shared" si="2"/>
        <v>0.27073577561793755</v>
      </c>
    </row>
    <row r="55" spans="1:10" x14ac:dyDescent="0.35">
      <c r="A55" s="2">
        <v>0</v>
      </c>
      <c r="C55">
        <v>1.2222553082819951</v>
      </c>
      <c r="D55">
        <v>2.3627794604585244</v>
      </c>
      <c r="E55">
        <v>0.45462670386927445</v>
      </c>
      <c r="G55">
        <f t="shared" si="0"/>
        <v>0.29456508215096222</v>
      </c>
      <c r="H55">
        <f t="shared" si="1"/>
        <v>0.50597804465529739</v>
      </c>
      <c r="J55">
        <f t="shared" si="2"/>
        <v>0.54099330763665621</v>
      </c>
    </row>
    <row r="56" spans="1:10" x14ac:dyDescent="0.35">
      <c r="A56" s="2">
        <v>15</v>
      </c>
      <c r="C56">
        <v>9.2340331847260071</v>
      </c>
      <c r="D56">
        <v>11.168803518694542</v>
      </c>
      <c r="E56">
        <v>0.12582188717713755</v>
      </c>
      <c r="G56">
        <f t="shared" si="0"/>
        <v>2.2598634359979129E-2</v>
      </c>
      <c r="H56">
        <f t="shared" si="1"/>
        <v>4.9505145756989687E-2</v>
      </c>
      <c r="J56">
        <f t="shared" si="2"/>
        <v>0.78418714095550424</v>
      </c>
    </row>
    <row r="57" spans="1:10" x14ac:dyDescent="0.35">
      <c r="A57" s="2">
        <v>0</v>
      </c>
      <c r="C57">
        <v>1.0411974775728696</v>
      </c>
      <c r="D57">
        <v>2.1277471846653966</v>
      </c>
      <c r="E57">
        <v>0.47681173790512971</v>
      </c>
      <c r="G57">
        <f t="shared" si="0"/>
        <v>0.35303168122160372</v>
      </c>
      <c r="H57">
        <f t="shared" si="1"/>
        <v>0.53912624020429267</v>
      </c>
      <c r="J57">
        <f t="shared" si="2"/>
        <v>0.42339195395821327</v>
      </c>
    </row>
    <row r="58" spans="1:10" x14ac:dyDescent="0.35">
      <c r="A58" s="2">
        <v>0</v>
      </c>
      <c r="C58">
        <v>1.0411974775728696</v>
      </c>
      <c r="D58">
        <v>2.1277471846653966</v>
      </c>
      <c r="E58">
        <v>0.47681173790512971</v>
      </c>
      <c r="G58">
        <f t="shared" si="0"/>
        <v>0.35303168122160372</v>
      </c>
      <c r="H58">
        <f t="shared" si="1"/>
        <v>0.53912624020429267</v>
      </c>
      <c r="J58">
        <f t="shared" si="2"/>
        <v>0.42339195395821327</v>
      </c>
    </row>
    <row r="59" spans="1:10" x14ac:dyDescent="0.35">
      <c r="A59" s="2">
        <v>0</v>
      </c>
      <c r="C59">
        <v>1.0411974775728696</v>
      </c>
      <c r="D59">
        <v>2.1277471846653966</v>
      </c>
      <c r="E59">
        <v>0.47681173790512971</v>
      </c>
      <c r="G59">
        <f t="shared" si="0"/>
        <v>0.35303168122160372</v>
      </c>
      <c r="H59">
        <f t="shared" si="1"/>
        <v>0.53912624020429267</v>
      </c>
      <c r="J59">
        <f t="shared" si="2"/>
        <v>0.42339195395821327</v>
      </c>
    </row>
    <row r="60" spans="1:10" x14ac:dyDescent="0.35">
      <c r="A60" s="2">
        <v>5</v>
      </c>
      <c r="C60">
        <v>5.0743641433799613</v>
      </c>
      <c r="D60">
        <v>8.2111901016019768</v>
      </c>
      <c r="E60">
        <v>0.27755134303863011</v>
      </c>
      <c r="G60">
        <f t="shared" si="0"/>
        <v>0.17537131366748965</v>
      </c>
      <c r="H60">
        <f t="shared" si="1"/>
        <v>6.103539017007352E-2</v>
      </c>
      <c r="J60">
        <f t="shared" si="2"/>
        <v>-1.0554516558225719</v>
      </c>
    </row>
    <row r="61" spans="1:10" x14ac:dyDescent="0.35">
      <c r="A61" s="2">
        <v>4</v>
      </c>
      <c r="C61">
        <v>1.0411974775728696</v>
      </c>
      <c r="D61">
        <v>2.1277471846653966</v>
      </c>
      <c r="E61">
        <v>0.47681173790512971</v>
      </c>
      <c r="G61">
        <f t="shared" si="0"/>
        <v>1.7287606493926192E-2</v>
      </c>
      <c r="H61">
        <f t="shared" si="1"/>
        <v>5.321793113328771E-2</v>
      </c>
      <c r="J61">
        <f t="shared" si="2"/>
        <v>1.1244055337949628</v>
      </c>
    </row>
    <row r="62" spans="1:10" x14ac:dyDescent="0.35">
      <c r="A62" s="2">
        <v>2</v>
      </c>
      <c r="C62">
        <v>1.2222553082819951</v>
      </c>
      <c r="D62">
        <v>2.3627794604585244</v>
      </c>
      <c r="E62">
        <v>0.45462670386927445</v>
      </c>
      <c r="G62">
        <f t="shared" si="0"/>
        <v>0.22002657206155929</v>
      </c>
      <c r="H62">
        <f t="shared" si="1"/>
        <v>0.14334025266580058</v>
      </c>
      <c r="J62">
        <f t="shared" si="2"/>
        <v>-0.42852712788989938</v>
      </c>
    </row>
    <row r="63" spans="1:10" x14ac:dyDescent="0.35">
      <c r="A63" s="2">
        <v>0</v>
      </c>
      <c r="C63">
        <v>0.57216765856036933</v>
      </c>
      <c r="D63">
        <v>1.5642979655065239</v>
      </c>
      <c r="E63">
        <v>0.70867484215653875</v>
      </c>
      <c r="G63">
        <f t="shared" si="0"/>
        <v>0.564300900311276</v>
      </c>
      <c r="H63">
        <f t="shared" si="1"/>
        <v>0.76963021835658818</v>
      </c>
      <c r="J63">
        <f t="shared" si="2"/>
        <v>0.31032254317523505</v>
      </c>
    </row>
    <row r="64" spans="1:10" x14ac:dyDescent="0.35">
      <c r="A64" s="2">
        <v>2</v>
      </c>
      <c r="C64">
        <v>0.22553968465714619</v>
      </c>
      <c r="D64">
        <v>0.75819223035290473</v>
      </c>
      <c r="E64">
        <v>0.8484610071444999</v>
      </c>
      <c r="G64">
        <f t="shared" si="0"/>
        <v>2.0298563359404678E-2</v>
      </c>
      <c r="H64">
        <f t="shared" si="1"/>
        <v>2.0406774164578426E-2</v>
      </c>
      <c r="J64">
        <f t="shared" si="2"/>
        <v>5.316799548544698E-3</v>
      </c>
    </row>
    <row r="65" spans="1:10" x14ac:dyDescent="0.35">
      <c r="A65" s="2">
        <v>32</v>
      </c>
      <c r="C65">
        <v>27.499233759372302</v>
      </c>
      <c r="D65">
        <v>25.58880260347048</v>
      </c>
      <c r="E65">
        <v>5.4104464356103749E-2</v>
      </c>
      <c r="G65">
        <f t="shared" si="0"/>
        <v>4.9581737736512539E-2</v>
      </c>
      <c r="H65">
        <f t="shared" si="1"/>
        <v>3.163694286742845E-2</v>
      </c>
      <c r="J65">
        <f t="shared" si="2"/>
        <v>-0.4492970592994836</v>
      </c>
    </row>
    <row r="66" spans="1:10" x14ac:dyDescent="0.35">
      <c r="A66" s="2">
        <v>0</v>
      </c>
      <c r="C66">
        <v>6.8108821569842312E-2</v>
      </c>
      <c r="D66">
        <v>0.40980593284171674</v>
      </c>
      <c r="E66">
        <v>0.97554434131680967</v>
      </c>
      <c r="G66">
        <f t="shared" si="0"/>
        <v>0.93415881141745549</v>
      </c>
      <c r="H66">
        <f t="shared" si="1"/>
        <v>0.99177749533556048</v>
      </c>
      <c r="J66">
        <f t="shared" si="2"/>
        <v>5.9852325656887813E-2</v>
      </c>
    </row>
    <row r="67" spans="1:10" x14ac:dyDescent="0.35">
      <c r="A67" s="2">
        <v>0</v>
      </c>
      <c r="C67">
        <v>1.0411974775728696</v>
      </c>
      <c r="D67">
        <v>2.1277471846653966</v>
      </c>
      <c r="E67">
        <v>0.47681173790512971</v>
      </c>
      <c r="G67">
        <f t="shared" ref="G67:G130" si="3">POISSON(A67,C67,FALSE)</f>
        <v>0.35303168122160372</v>
      </c>
      <c r="H67">
        <f t="shared" ref="H67:H130" si="4">(1-E67)*POISSON(A67,D67,FALSE)+IF(A67=0,E67,0)</f>
        <v>0.53912624020429267</v>
      </c>
      <c r="J67">
        <f t="shared" ref="J67:J130" si="5">LN(H67/G67)</f>
        <v>0.42339195395821327</v>
      </c>
    </row>
    <row r="68" spans="1:10" x14ac:dyDescent="0.35">
      <c r="A68" s="2">
        <v>1</v>
      </c>
      <c r="C68">
        <v>0.41042402037972586</v>
      </c>
      <c r="D68">
        <v>1.031287784770722</v>
      </c>
      <c r="E68">
        <v>0.67717180658892218</v>
      </c>
      <c r="G68">
        <f t="shared" si="3"/>
        <v>0.27226253444477144</v>
      </c>
      <c r="H68">
        <f t="shared" si="4"/>
        <v>0.11870492427095017</v>
      </c>
      <c r="J68">
        <f t="shared" si="5"/>
        <v>-0.83012601518707296</v>
      </c>
    </row>
    <row r="69" spans="1:10" x14ac:dyDescent="0.35">
      <c r="A69" s="2">
        <v>0</v>
      </c>
      <c r="C69">
        <v>0.12394047821124486</v>
      </c>
      <c r="D69">
        <v>0.55741517223081916</v>
      </c>
      <c r="E69">
        <v>0.93728328515211579</v>
      </c>
      <c r="G69">
        <f t="shared" si="3"/>
        <v>0.88343242279589973</v>
      </c>
      <c r="H69">
        <f t="shared" si="4"/>
        <v>0.97320036069862459</v>
      </c>
      <c r="J69">
        <f t="shared" si="5"/>
        <v>9.6775180769956823E-2</v>
      </c>
    </row>
    <row r="70" spans="1:10" x14ac:dyDescent="0.35">
      <c r="A70" s="2">
        <v>0</v>
      </c>
      <c r="C70">
        <v>1.0411974775728696</v>
      </c>
      <c r="D70">
        <v>2.1277471846653966</v>
      </c>
      <c r="E70">
        <v>0.47681173790512971</v>
      </c>
      <c r="G70">
        <f t="shared" si="3"/>
        <v>0.35303168122160372</v>
      </c>
      <c r="H70">
        <f t="shared" si="4"/>
        <v>0.53912624020429267</v>
      </c>
      <c r="J70">
        <f t="shared" si="5"/>
        <v>0.42339195395821327</v>
      </c>
    </row>
    <row r="71" spans="1:10" x14ac:dyDescent="0.35">
      <c r="A71" s="2">
        <v>0</v>
      </c>
      <c r="C71">
        <v>0.57216765856036933</v>
      </c>
      <c r="D71">
        <v>1.5642979655065239</v>
      </c>
      <c r="E71">
        <v>0.70867484215653875</v>
      </c>
      <c r="G71">
        <f t="shared" si="3"/>
        <v>0.564300900311276</v>
      </c>
      <c r="H71">
        <f t="shared" si="4"/>
        <v>0.76963021835658818</v>
      </c>
      <c r="J71">
        <f t="shared" si="5"/>
        <v>0.31032254317523505</v>
      </c>
    </row>
    <row r="72" spans="1:10" x14ac:dyDescent="0.35">
      <c r="A72" s="2">
        <v>7</v>
      </c>
      <c r="C72">
        <v>9.2340331847260071</v>
      </c>
      <c r="D72">
        <v>11.168803518694542</v>
      </c>
      <c r="E72">
        <v>0.12582188717713755</v>
      </c>
      <c r="G72">
        <f t="shared" si="3"/>
        <v>0.11092254423124559</v>
      </c>
      <c r="H72">
        <f t="shared" si="4"/>
        <v>5.3047657504916225E-2</v>
      </c>
      <c r="J72">
        <f t="shared" si="5"/>
        <v>-0.73764145029671524</v>
      </c>
    </row>
    <row r="73" spans="1:10" x14ac:dyDescent="0.35">
      <c r="A73" s="2">
        <v>0</v>
      </c>
      <c r="C73">
        <v>6.8108821569842312E-2</v>
      </c>
      <c r="D73">
        <v>0.40980593284171674</v>
      </c>
      <c r="E73">
        <v>0.97554434131680967</v>
      </c>
      <c r="G73">
        <f t="shared" si="3"/>
        <v>0.93415881141745549</v>
      </c>
      <c r="H73">
        <f t="shared" si="4"/>
        <v>0.99177749533556048</v>
      </c>
      <c r="J73">
        <f t="shared" si="5"/>
        <v>5.9852325656887813E-2</v>
      </c>
    </row>
    <row r="74" spans="1:10" x14ac:dyDescent="0.35">
      <c r="A74" s="2">
        <v>0</v>
      </c>
      <c r="C74">
        <v>0.36909854170949047</v>
      </c>
      <c r="D74">
        <v>1.2770917481464588</v>
      </c>
      <c r="E74">
        <v>0.85588926059602888</v>
      </c>
      <c r="G74">
        <f t="shared" si="3"/>
        <v>0.69135727956529969</v>
      </c>
      <c r="H74">
        <f t="shared" si="4"/>
        <v>0.89607411946078541</v>
      </c>
      <c r="J74">
        <f t="shared" si="5"/>
        <v>0.25936639489344088</v>
      </c>
    </row>
    <row r="75" spans="1:10" x14ac:dyDescent="0.35">
      <c r="A75" s="2">
        <v>0</v>
      </c>
      <c r="C75">
        <v>0.31442241894938083</v>
      </c>
      <c r="D75">
        <v>1.1500558630853801</v>
      </c>
      <c r="E75">
        <v>0.86654309158192744</v>
      </c>
      <c r="G75">
        <f t="shared" si="3"/>
        <v>0.73021050824596356</v>
      </c>
      <c r="H75">
        <f t="shared" si="4"/>
        <v>0.90879809535392519</v>
      </c>
      <c r="J75">
        <f t="shared" si="5"/>
        <v>0.21879009215060213</v>
      </c>
    </row>
    <row r="76" spans="1:10" x14ac:dyDescent="0.35">
      <c r="A76" s="2">
        <v>0</v>
      </c>
      <c r="C76">
        <v>1.0411974775728696</v>
      </c>
      <c r="D76">
        <v>2.1277471846653966</v>
      </c>
      <c r="E76">
        <v>0.47681173790512971</v>
      </c>
      <c r="G76">
        <f t="shared" si="3"/>
        <v>0.35303168122160372</v>
      </c>
      <c r="H76">
        <f t="shared" si="4"/>
        <v>0.53912624020429267</v>
      </c>
      <c r="J76">
        <f t="shared" si="5"/>
        <v>0.42339195395821327</v>
      </c>
    </row>
    <row r="77" spans="1:10" x14ac:dyDescent="0.35">
      <c r="A77" s="2">
        <v>0</v>
      </c>
      <c r="C77">
        <v>1.2222553082819951</v>
      </c>
      <c r="D77">
        <v>2.3627794604585244</v>
      </c>
      <c r="E77">
        <v>0.45462670386927445</v>
      </c>
      <c r="G77">
        <f t="shared" si="3"/>
        <v>0.29456508215096222</v>
      </c>
      <c r="H77">
        <f t="shared" si="4"/>
        <v>0.50597804465529739</v>
      </c>
      <c r="J77">
        <f t="shared" si="5"/>
        <v>0.54099330763665621</v>
      </c>
    </row>
    <row r="78" spans="1:10" x14ac:dyDescent="0.35">
      <c r="A78" s="2">
        <v>0</v>
      </c>
      <c r="C78">
        <v>0.12394047821124486</v>
      </c>
      <c r="D78">
        <v>0.55741517223081916</v>
      </c>
      <c r="E78">
        <v>0.93728328515211579</v>
      </c>
      <c r="G78">
        <f t="shared" si="3"/>
        <v>0.88343242279589973</v>
      </c>
      <c r="H78">
        <f t="shared" si="4"/>
        <v>0.97320036069862459</v>
      </c>
      <c r="J78">
        <f t="shared" si="5"/>
        <v>9.6775180769956823E-2</v>
      </c>
    </row>
    <row r="79" spans="1:10" x14ac:dyDescent="0.35">
      <c r="A79" s="2">
        <v>0</v>
      </c>
      <c r="C79">
        <v>1.0411974775728696</v>
      </c>
      <c r="D79">
        <v>2.1277471846653966</v>
      </c>
      <c r="E79">
        <v>0.47681173790512971</v>
      </c>
      <c r="G79">
        <f t="shared" si="3"/>
        <v>0.35303168122160372</v>
      </c>
      <c r="H79">
        <f t="shared" si="4"/>
        <v>0.53912624020429267</v>
      </c>
      <c r="J79">
        <f t="shared" si="5"/>
        <v>0.42339195395821327</v>
      </c>
    </row>
    <row r="80" spans="1:10" x14ac:dyDescent="0.35">
      <c r="A80" s="2">
        <v>0</v>
      </c>
      <c r="C80">
        <v>0.22553968465714619</v>
      </c>
      <c r="D80">
        <v>0.75819223035290473</v>
      </c>
      <c r="E80">
        <v>0.8484610071444999</v>
      </c>
      <c r="G80">
        <f t="shared" si="3"/>
        <v>0.7980853880744424</v>
      </c>
      <c r="H80">
        <f t="shared" si="4"/>
        <v>0.91945893844928339</v>
      </c>
      <c r="J80">
        <f t="shared" si="5"/>
        <v>0.14156979233213721</v>
      </c>
    </row>
    <row r="81" spans="1:10" x14ac:dyDescent="0.35">
      <c r="A81" s="2">
        <v>2</v>
      </c>
      <c r="C81">
        <v>10.83977470171461</v>
      </c>
      <c r="D81">
        <v>12.402516493527065</v>
      </c>
      <c r="E81">
        <v>0.11633633792863259</v>
      </c>
      <c r="G81">
        <f t="shared" si="3"/>
        <v>1.1517445816225838E-3</v>
      </c>
      <c r="H81">
        <f t="shared" si="4"/>
        <v>2.792107610139706E-4</v>
      </c>
      <c r="J81">
        <f t="shared" si="5"/>
        <v>-1.4170661868722763</v>
      </c>
    </row>
    <row r="82" spans="1:10" x14ac:dyDescent="0.35">
      <c r="A82" s="2">
        <v>3</v>
      </c>
      <c r="C82">
        <v>5.0743641433799613</v>
      </c>
      <c r="D82">
        <v>8.2111901016019768</v>
      </c>
      <c r="E82">
        <v>0.27755134303863011</v>
      </c>
      <c r="G82">
        <f t="shared" si="3"/>
        <v>0.13621511196389857</v>
      </c>
      <c r="H82">
        <f t="shared" si="4"/>
        <v>1.8105040771676399E-2</v>
      </c>
      <c r="J82">
        <f t="shared" si="5"/>
        <v>-2.0180449466023065</v>
      </c>
    </row>
    <row r="83" spans="1:10" x14ac:dyDescent="0.35">
      <c r="A83" s="2">
        <v>1</v>
      </c>
      <c r="C83">
        <v>0.22553968465714619</v>
      </c>
      <c r="D83">
        <v>0.75819223035290473</v>
      </c>
      <c r="E83">
        <v>0.8484610071444999</v>
      </c>
      <c r="G83">
        <f t="shared" si="3"/>
        <v>0.17999992675578588</v>
      </c>
      <c r="H83">
        <f t="shared" si="4"/>
        <v>5.383007988641611E-2</v>
      </c>
      <c r="J83">
        <f t="shared" si="5"/>
        <v>-1.2071240273559765</v>
      </c>
    </row>
    <row r="84" spans="1:10" x14ac:dyDescent="0.35">
      <c r="A84" s="2">
        <v>5</v>
      </c>
      <c r="C84">
        <v>9.2340331847260071</v>
      </c>
      <c r="D84">
        <v>11.168803518694542</v>
      </c>
      <c r="E84">
        <v>0.12582188717713755</v>
      </c>
      <c r="G84">
        <f t="shared" si="3"/>
        <v>5.4636925240957007E-2</v>
      </c>
      <c r="H84">
        <f t="shared" si="4"/>
        <v>1.7860853140398043E-2</v>
      </c>
      <c r="J84">
        <f t="shared" si="5"/>
        <v>-1.11809859810977</v>
      </c>
    </row>
    <row r="85" spans="1:10" x14ac:dyDescent="0.35">
      <c r="A85" s="2">
        <v>0</v>
      </c>
      <c r="C85">
        <v>0.41042402037972586</v>
      </c>
      <c r="D85">
        <v>1.031287784770722</v>
      </c>
      <c r="E85">
        <v>0.67717180658892218</v>
      </c>
      <c r="G85">
        <f t="shared" si="3"/>
        <v>0.66336890855674835</v>
      </c>
      <c r="H85">
        <f t="shared" si="4"/>
        <v>0.79227539457269813</v>
      </c>
      <c r="J85">
        <f t="shared" si="5"/>
        <v>0.1775777931913535</v>
      </c>
    </row>
    <row r="86" spans="1:10" x14ac:dyDescent="0.35">
      <c r="A86" s="2">
        <v>2</v>
      </c>
      <c r="C86">
        <v>1.0411974775728696</v>
      </c>
      <c r="D86">
        <v>2.1277471846653966</v>
      </c>
      <c r="E86">
        <v>0.47681173790512971</v>
      </c>
      <c r="G86">
        <f t="shared" si="3"/>
        <v>0.19135944374158717</v>
      </c>
      <c r="H86">
        <f t="shared" si="4"/>
        <v>0.14105847493777801</v>
      </c>
      <c r="J86">
        <f t="shared" si="5"/>
        <v>-0.30497904361117006</v>
      </c>
    </row>
    <row r="87" spans="1:10" x14ac:dyDescent="0.35">
      <c r="A87" s="2">
        <v>1</v>
      </c>
      <c r="C87">
        <v>0.67166409155437812</v>
      </c>
      <c r="D87">
        <v>1.7370912905318254</v>
      </c>
      <c r="E87">
        <v>0.6899279662088128</v>
      </c>
      <c r="G87">
        <f t="shared" si="3"/>
        <v>0.34312481058581323</v>
      </c>
      <c r="H87">
        <f t="shared" si="4"/>
        <v>9.4814788064596311E-2</v>
      </c>
      <c r="J87">
        <f t="shared" si="5"/>
        <v>-1.2861688708988404</v>
      </c>
    </row>
    <row r="88" spans="1:10" x14ac:dyDescent="0.35">
      <c r="A88" s="2">
        <v>0</v>
      </c>
      <c r="C88">
        <v>2.0002362447626751</v>
      </c>
      <c r="D88">
        <v>3.979843146423458</v>
      </c>
      <c r="E88">
        <v>0.46928471398811455</v>
      </c>
      <c r="G88">
        <f t="shared" si="3"/>
        <v>0.13530331476108404</v>
      </c>
      <c r="H88">
        <f t="shared" si="4"/>
        <v>0.47920302401395121</v>
      </c>
      <c r="J88">
        <f t="shared" si="5"/>
        <v>1.264605323108509</v>
      </c>
    </row>
    <row r="89" spans="1:10" x14ac:dyDescent="0.35">
      <c r="A89" s="2">
        <v>1</v>
      </c>
      <c r="C89">
        <v>1.0411974775728696</v>
      </c>
      <c r="D89">
        <v>2.1277471846653966</v>
      </c>
      <c r="E89">
        <v>0.47681173790512971</v>
      </c>
      <c r="G89">
        <f t="shared" si="3"/>
        <v>0.36757569599124318</v>
      </c>
      <c r="H89">
        <f t="shared" si="4"/>
        <v>0.13258950683086948</v>
      </c>
      <c r="J89">
        <f t="shared" si="5"/>
        <v>-1.019671332314237</v>
      </c>
    </row>
    <row r="90" spans="1:10" x14ac:dyDescent="0.35">
      <c r="A90" s="2">
        <v>149</v>
      </c>
      <c r="C90">
        <v>27.499233759372302</v>
      </c>
      <c r="D90">
        <v>25.58880260347048</v>
      </c>
      <c r="E90">
        <v>5.4104464356103749E-2</v>
      </c>
      <c r="G90">
        <f t="shared" si="3"/>
        <v>8.6139172426490728E-59</v>
      </c>
      <c r="H90">
        <f t="shared" si="4"/>
        <v>1.2061738358660451E-62</v>
      </c>
      <c r="J90">
        <f t="shared" si="5"/>
        <v>-8.8736812278333073</v>
      </c>
    </row>
    <row r="91" spans="1:10" x14ac:dyDescent="0.35">
      <c r="A91" s="2">
        <v>0</v>
      </c>
      <c r="C91">
        <v>0.31442241894938083</v>
      </c>
      <c r="D91">
        <v>1.1500558630853801</v>
      </c>
      <c r="E91">
        <v>0.86654309158192744</v>
      </c>
      <c r="G91">
        <f t="shared" si="3"/>
        <v>0.73021050824596356</v>
      </c>
      <c r="H91">
        <f t="shared" si="4"/>
        <v>0.90879809535392519</v>
      </c>
      <c r="J91">
        <f t="shared" si="5"/>
        <v>0.21879009215060213</v>
      </c>
    </row>
    <row r="92" spans="1:10" x14ac:dyDescent="0.35">
      <c r="A92" s="2">
        <v>1</v>
      </c>
      <c r="C92">
        <v>1.7039328186875224</v>
      </c>
      <c r="D92">
        <v>3.5839570268522016</v>
      </c>
      <c r="E92">
        <v>0.49154035285707415</v>
      </c>
      <c r="G92">
        <f t="shared" si="3"/>
        <v>0.31005864663243071</v>
      </c>
      <c r="H92">
        <f t="shared" si="4"/>
        <v>5.0597204797002616E-2</v>
      </c>
      <c r="J92">
        <f t="shared" si="5"/>
        <v>-1.8128651286700506</v>
      </c>
    </row>
    <row r="93" spans="1:10" x14ac:dyDescent="0.35">
      <c r="A93" s="2">
        <v>0</v>
      </c>
      <c r="C93">
        <v>1.2222553082819951</v>
      </c>
      <c r="D93">
        <v>2.3627794604585244</v>
      </c>
      <c r="E93">
        <v>0.45462670386927445</v>
      </c>
      <c r="G93">
        <f t="shared" si="3"/>
        <v>0.29456508215096222</v>
      </c>
      <c r="H93">
        <f t="shared" si="4"/>
        <v>0.50597804465529739</v>
      </c>
      <c r="J93">
        <f t="shared" si="5"/>
        <v>0.54099330763665621</v>
      </c>
    </row>
    <row r="94" spans="1:10" x14ac:dyDescent="0.35">
      <c r="A94" s="2">
        <v>0</v>
      </c>
      <c r="C94">
        <v>9.2340331847260071</v>
      </c>
      <c r="D94">
        <v>11.168803518694542</v>
      </c>
      <c r="E94">
        <v>0.12582188717713755</v>
      </c>
      <c r="G94">
        <f t="shared" si="3"/>
        <v>9.7658565834830833E-5</v>
      </c>
      <c r="H94">
        <f t="shared" si="4"/>
        <v>0.12583421965064084</v>
      </c>
      <c r="J94">
        <f t="shared" si="5"/>
        <v>7.1612432293212853</v>
      </c>
    </row>
    <row r="95" spans="1:10" x14ac:dyDescent="0.35">
      <c r="A95" s="2">
        <v>1</v>
      </c>
      <c r="C95">
        <v>0.22553968465714619</v>
      </c>
      <c r="D95">
        <v>0.75819223035290473</v>
      </c>
      <c r="E95">
        <v>0.8484610071444999</v>
      </c>
      <c r="G95">
        <f t="shared" si="3"/>
        <v>0.17999992675578588</v>
      </c>
      <c r="H95">
        <f t="shared" si="4"/>
        <v>5.383007988641611E-2</v>
      </c>
      <c r="J95">
        <f t="shared" si="5"/>
        <v>-1.2071240273559765</v>
      </c>
    </row>
    <row r="96" spans="1:10" x14ac:dyDescent="0.35">
      <c r="A96" s="2">
        <v>0</v>
      </c>
      <c r="C96">
        <v>0.36909854170949047</v>
      </c>
      <c r="D96">
        <v>1.2770917481464588</v>
      </c>
      <c r="E96">
        <v>0.85588926059602888</v>
      </c>
      <c r="G96">
        <f t="shared" si="3"/>
        <v>0.69135727956529969</v>
      </c>
      <c r="H96">
        <f t="shared" si="4"/>
        <v>0.89607411946078541</v>
      </c>
      <c r="J96">
        <f t="shared" si="5"/>
        <v>0.25936639489344088</v>
      </c>
    </row>
    <row r="97" spans="1:10" x14ac:dyDescent="0.35">
      <c r="A97" s="2">
        <v>0</v>
      </c>
      <c r="C97">
        <v>1.7039328186875224</v>
      </c>
      <c r="D97">
        <v>3.5839570268522016</v>
      </c>
      <c r="E97">
        <v>0.49154035285707415</v>
      </c>
      <c r="G97">
        <f t="shared" si="3"/>
        <v>0.18196647381394862</v>
      </c>
      <c r="H97">
        <f t="shared" si="4"/>
        <v>0.50565804579198137</v>
      </c>
      <c r="J97">
        <f t="shared" si="5"/>
        <v>1.022038181707813</v>
      </c>
    </row>
    <row r="98" spans="1:10" x14ac:dyDescent="0.35">
      <c r="A98" s="2">
        <v>0</v>
      </c>
      <c r="C98">
        <v>0.36909854170949047</v>
      </c>
      <c r="D98">
        <v>1.2770917481464588</v>
      </c>
      <c r="E98">
        <v>0.85588926059602888</v>
      </c>
      <c r="G98">
        <f t="shared" si="3"/>
        <v>0.69135727956529969</v>
      </c>
      <c r="H98">
        <f t="shared" si="4"/>
        <v>0.89607411946078541</v>
      </c>
      <c r="J98">
        <f t="shared" si="5"/>
        <v>0.25936639489344088</v>
      </c>
    </row>
    <row r="99" spans="1:10" x14ac:dyDescent="0.35">
      <c r="A99" s="2">
        <v>2</v>
      </c>
      <c r="C99">
        <v>10.83977470171461</v>
      </c>
      <c r="D99">
        <v>12.402516493527065</v>
      </c>
      <c r="E99">
        <v>0.11633633792863259</v>
      </c>
      <c r="G99">
        <f t="shared" si="3"/>
        <v>1.1517445816225838E-3</v>
      </c>
      <c r="H99">
        <f t="shared" si="4"/>
        <v>2.792107610139706E-4</v>
      </c>
      <c r="J99">
        <f t="shared" si="5"/>
        <v>-1.4170661868722763</v>
      </c>
    </row>
    <row r="100" spans="1:10" x14ac:dyDescent="0.35">
      <c r="A100" s="2">
        <v>2</v>
      </c>
      <c r="C100">
        <v>3.1007179910080325</v>
      </c>
      <c r="D100">
        <v>4.874873356609716</v>
      </c>
      <c r="E100">
        <v>0.26588179415657354</v>
      </c>
      <c r="G100">
        <f t="shared" si="3"/>
        <v>0.21640626482616973</v>
      </c>
      <c r="H100">
        <f t="shared" si="4"/>
        <v>6.6608871462917774E-2</v>
      </c>
      <c r="J100">
        <f t="shared" si="5"/>
        <v>-1.1783197229423898</v>
      </c>
    </row>
    <row r="101" spans="1:10" x14ac:dyDescent="0.35">
      <c r="A101" s="2">
        <v>29</v>
      </c>
      <c r="C101">
        <v>10.83977470171461</v>
      </c>
      <c r="D101">
        <v>12.402516493527065</v>
      </c>
      <c r="E101">
        <v>0.11633633792863259</v>
      </c>
      <c r="G101">
        <f t="shared" si="3"/>
        <v>2.298234068872088E-6</v>
      </c>
      <c r="H101">
        <f t="shared" si="4"/>
        <v>2.1144055287909595E-5</v>
      </c>
      <c r="J101">
        <f t="shared" si="5"/>
        <v>2.2192177602398107</v>
      </c>
    </row>
    <row r="102" spans="1:10" x14ac:dyDescent="0.35">
      <c r="A102" s="2">
        <v>3</v>
      </c>
      <c r="C102">
        <v>1.0411974775728696</v>
      </c>
      <c r="D102">
        <v>2.1277471846653966</v>
      </c>
      <c r="E102">
        <v>0.47681173790512971</v>
      </c>
      <c r="G102">
        <f t="shared" si="3"/>
        <v>6.6414323377829335E-2</v>
      </c>
      <c r="H102">
        <f t="shared" si="4"/>
        <v>0.10004559097401716</v>
      </c>
      <c r="J102">
        <f t="shared" si="5"/>
        <v>0.40971324509189611</v>
      </c>
    </row>
    <row r="103" spans="1:10" x14ac:dyDescent="0.35">
      <c r="A103" s="2">
        <v>0</v>
      </c>
      <c r="C103">
        <v>3.1007179910080325</v>
      </c>
      <c r="D103">
        <v>4.874873356609716</v>
      </c>
      <c r="E103">
        <v>0.26588179415657354</v>
      </c>
      <c r="G103">
        <f t="shared" si="3"/>
        <v>4.5016869080223329E-2</v>
      </c>
      <c r="H103">
        <f t="shared" si="4"/>
        <v>0.27148756571493149</v>
      </c>
      <c r="J103">
        <f t="shared" si="5"/>
        <v>1.7968790518793962</v>
      </c>
    </row>
    <row r="104" spans="1:10" x14ac:dyDescent="0.35">
      <c r="A104" s="2">
        <v>0</v>
      </c>
      <c r="C104">
        <v>0.36909854170949047</v>
      </c>
      <c r="D104">
        <v>1.2770917481464588</v>
      </c>
      <c r="E104">
        <v>0.85588926059602888</v>
      </c>
      <c r="G104">
        <f t="shared" si="3"/>
        <v>0.69135727956529969</v>
      </c>
      <c r="H104">
        <f t="shared" si="4"/>
        <v>0.89607411946078541</v>
      </c>
      <c r="J104">
        <f t="shared" si="5"/>
        <v>0.25936639489344088</v>
      </c>
    </row>
    <row r="105" spans="1:10" x14ac:dyDescent="0.35">
      <c r="A105" s="2">
        <v>5</v>
      </c>
      <c r="C105">
        <v>3.639913758559612</v>
      </c>
      <c r="D105">
        <v>5.4133548958943951</v>
      </c>
      <c r="E105">
        <v>0.24884300982476421</v>
      </c>
      <c r="G105">
        <f t="shared" si="3"/>
        <v>0.13979117766306023</v>
      </c>
      <c r="H105">
        <f t="shared" si="4"/>
        <v>0.1296856154953511</v>
      </c>
      <c r="J105">
        <f t="shared" si="5"/>
        <v>-7.5036541764071027E-2</v>
      </c>
    </row>
    <row r="106" spans="1:10" x14ac:dyDescent="0.35">
      <c r="A106" s="2">
        <v>0</v>
      </c>
      <c r="C106">
        <v>3.1007179910080325</v>
      </c>
      <c r="D106">
        <v>4.874873356609716</v>
      </c>
      <c r="E106">
        <v>0.26588179415657354</v>
      </c>
      <c r="G106">
        <f t="shared" si="3"/>
        <v>4.5016869080223329E-2</v>
      </c>
      <c r="H106">
        <f t="shared" si="4"/>
        <v>0.27148756571493149</v>
      </c>
      <c r="J106">
        <f t="shared" si="5"/>
        <v>1.7968790518793962</v>
      </c>
    </row>
    <row r="107" spans="1:10" x14ac:dyDescent="0.35">
      <c r="A107" s="2">
        <v>0</v>
      </c>
      <c r="C107">
        <v>2.0002362447626751</v>
      </c>
      <c r="D107">
        <v>3.979843146423458</v>
      </c>
      <c r="E107">
        <v>0.46928471398811455</v>
      </c>
      <c r="G107">
        <f t="shared" si="3"/>
        <v>0.13530331476108404</v>
      </c>
      <c r="H107">
        <f t="shared" si="4"/>
        <v>0.47920302401395121</v>
      </c>
      <c r="J107">
        <f t="shared" si="5"/>
        <v>1.264605323108509</v>
      </c>
    </row>
    <row r="108" spans="1:10" x14ac:dyDescent="0.35">
      <c r="A108" s="2">
        <v>0</v>
      </c>
      <c r="C108">
        <v>1.0411974775728696</v>
      </c>
      <c r="D108">
        <v>2.1277471846653966</v>
      </c>
      <c r="E108">
        <v>0.47681173790512971</v>
      </c>
      <c r="G108">
        <f t="shared" si="3"/>
        <v>0.35303168122160372</v>
      </c>
      <c r="H108">
        <f t="shared" si="4"/>
        <v>0.53912624020429267</v>
      </c>
      <c r="J108">
        <f t="shared" si="5"/>
        <v>0.42339195395821327</v>
      </c>
    </row>
    <row r="109" spans="1:10" x14ac:dyDescent="0.35">
      <c r="A109" s="2">
        <v>0</v>
      </c>
      <c r="C109">
        <v>0.67166409155437812</v>
      </c>
      <c r="D109">
        <v>1.7370912905318254</v>
      </c>
      <c r="E109">
        <v>0.6899279662088128</v>
      </c>
      <c r="G109">
        <f t="shared" si="3"/>
        <v>0.51085775598297523</v>
      </c>
      <c r="H109">
        <f t="shared" si="4"/>
        <v>0.74451046776264185</v>
      </c>
      <c r="J109">
        <f t="shared" si="5"/>
        <v>0.37663572472189699</v>
      </c>
    </row>
    <row r="110" spans="1:10" x14ac:dyDescent="0.35">
      <c r="A110" s="2">
        <v>0</v>
      </c>
      <c r="C110">
        <v>5.0743641433799613</v>
      </c>
      <c r="D110">
        <v>8.2111901016019768</v>
      </c>
      <c r="E110">
        <v>0.27755134303863011</v>
      </c>
      <c r="G110">
        <f t="shared" si="3"/>
        <v>6.2550624982912802E-3</v>
      </c>
      <c r="H110">
        <f t="shared" si="4"/>
        <v>0.27774755814360597</v>
      </c>
      <c r="J110">
        <f t="shared" si="5"/>
        <v>3.7933215013167429</v>
      </c>
    </row>
    <row r="111" spans="1:10" x14ac:dyDescent="0.35">
      <c r="A111" s="2">
        <v>1</v>
      </c>
      <c r="C111">
        <v>5.0743641433799613</v>
      </c>
      <c r="D111">
        <v>8.2111901016019768</v>
      </c>
      <c r="E111">
        <v>0.27755134303863011</v>
      </c>
      <c r="G111">
        <f t="shared" si="3"/>
        <v>3.1740464855929955E-2</v>
      </c>
      <c r="H111">
        <f t="shared" si="4"/>
        <v>1.6111595277625622E-3</v>
      </c>
      <c r="J111">
        <f t="shared" si="5"/>
        <v>-2.980638237382041</v>
      </c>
    </row>
    <row r="112" spans="1:10" x14ac:dyDescent="0.35">
      <c r="A112" s="2">
        <v>7</v>
      </c>
      <c r="C112">
        <v>1.0411974775728696</v>
      </c>
      <c r="D112">
        <v>2.1277471846653966</v>
      </c>
      <c r="E112">
        <v>0.47681173790512971</v>
      </c>
      <c r="G112">
        <f t="shared" si="3"/>
        <v>9.2921218380929659E-5</v>
      </c>
      <c r="H112">
        <f t="shared" si="4"/>
        <v>2.4411741702865791E-3</v>
      </c>
      <c r="J112">
        <f t="shared" si="5"/>
        <v>3.2684823999041601</v>
      </c>
    </row>
    <row r="113" spans="1:10" x14ac:dyDescent="0.35">
      <c r="A113" s="2">
        <v>1</v>
      </c>
      <c r="C113">
        <v>3.1007179910080325</v>
      </c>
      <c r="D113">
        <v>4.874873356609716</v>
      </c>
      <c r="E113">
        <v>0.26588179415657354</v>
      </c>
      <c r="G113">
        <f t="shared" si="3"/>
        <v>0.13958461585590171</v>
      </c>
      <c r="H113">
        <f t="shared" si="4"/>
        <v>2.732742641307984E-2</v>
      </c>
      <c r="J113">
        <f t="shared" si="5"/>
        <v>-1.6307801542471871</v>
      </c>
    </row>
    <row r="114" spans="1:10" x14ac:dyDescent="0.35">
      <c r="A114" s="2">
        <v>0</v>
      </c>
      <c r="C114">
        <v>0.41042402037972586</v>
      </c>
      <c r="D114">
        <v>1.031287784770722</v>
      </c>
      <c r="E114">
        <v>0.67717180658892218</v>
      </c>
      <c r="G114">
        <f t="shared" si="3"/>
        <v>0.66336890855674835</v>
      </c>
      <c r="H114">
        <f t="shared" si="4"/>
        <v>0.79227539457269813</v>
      </c>
      <c r="J114">
        <f t="shared" si="5"/>
        <v>0.1775777931913535</v>
      </c>
    </row>
    <row r="115" spans="1:10" x14ac:dyDescent="0.35">
      <c r="A115" s="2">
        <v>2</v>
      </c>
      <c r="C115">
        <v>2.0002362447626751</v>
      </c>
      <c r="D115">
        <v>3.979843146423458</v>
      </c>
      <c r="E115">
        <v>0.46928471398811455</v>
      </c>
      <c r="G115">
        <f t="shared" si="3"/>
        <v>0.27067056269688428</v>
      </c>
      <c r="H115">
        <f t="shared" si="4"/>
        <v>7.8548807413486618E-2</v>
      </c>
      <c r="J115">
        <f t="shared" si="5"/>
        <v>-1.237182263518402</v>
      </c>
    </row>
    <row r="116" spans="1:10" x14ac:dyDescent="0.35">
      <c r="A116" s="2">
        <v>0</v>
      </c>
      <c r="C116">
        <v>0.12394047821124486</v>
      </c>
      <c r="D116">
        <v>0.55741517223081916</v>
      </c>
      <c r="E116">
        <v>0.93728328515211579</v>
      </c>
      <c r="G116">
        <f t="shared" si="3"/>
        <v>0.88343242279589973</v>
      </c>
      <c r="H116">
        <f t="shared" si="4"/>
        <v>0.97320036069862459</v>
      </c>
      <c r="J116">
        <f t="shared" si="5"/>
        <v>9.6775180769956823E-2</v>
      </c>
    </row>
    <row r="117" spans="1:10" x14ac:dyDescent="0.35">
      <c r="A117" s="2">
        <v>2</v>
      </c>
      <c r="C117">
        <v>1.2222553082819951</v>
      </c>
      <c r="D117">
        <v>2.3627794604585244</v>
      </c>
      <c r="E117">
        <v>0.45462670386927445</v>
      </c>
      <c r="G117">
        <f t="shared" si="3"/>
        <v>0.22002657206155929</v>
      </c>
      <c r="H117">
        <f t="shared" si="4"/>
        <v>0.14334025266580058</v>
      </c>
      <c r="J117">
        <f t="shared" si="5"/>
        <v>-0.42852712788989938</v>
      </c>
    </row>
    <row r="118" spans="1:10" x14ac:dyDescent="0.35">
      <c r="A118" s="2">
        <v>0</v>
      </c>
      <c r="C118">
        <v>0.22553968465714619</v>
      </c>
      <c r="D118">
        <v>0.75819223035290473</v>
      </c>
      <c r="E118">
        <v>0.8484610071444999</v>
      </c>
      <c r="G118">
        <f t="shared" si="3"/>
        <v>0.7980853880744424</v>
      </c>
      <c r="H118">
        <f t="shared" si="4"/>
        <v>0.91945893844928339</v>
      </c>
      <c r="J118">
        <f t="shared" si="5"/>
        <v>0.14156979233213721</v>
      </c>
    </row>
    <row r="119" spans="1:10" x14ac:dyDescent="0.35">
      <c r="A119" s="2">
        <v>0</v>
      </c>
      <c r="C119">
        <v>2.0002362447626751</v>
      </c>
      <c r="D119">
        <v>3.979843146423458</v>
      </c>
      <c r="E119">
        <v>0.46928471398811455</v>
      </c>
      <c r="G119">
        <f t="shared" si="3"/>
        <v>0.13530331476108404</v>
      </c>
      <c r="H119">
        <f t="shared" si="4"/>
        <v>0.47920302401395121</v>
      </c>
      <c r="J119">
        <f t="shared" si="5"/>
        <v>1.264605323108509</v>
      </c>
    </row>
    <row r="120" spans="1:10" x14ac:dyDescent="0.35">
      <c r="A120" s="2">
        <v>0</v>
      </c>
      <c r="C120">
        <v>1.7039328186875224</v>
      </c>
      <c r="D120">
        <v>3.5839570268522016</v>
      </c>
      <c r="E120">
        <v>0.49154035285707415</v>
      </c>
      <c r="G120">
        <f t="shared" si="3"/>
        <v>0.18196647381394862</v>
      </c>
      <c r="H120">
        <f t="shared" si="4"/>
        <v>0.50565804579198137</v>
      </c>
      <c r="J120">
        <f t="shared" si="5"/>
        <v>1.022038181707813</v>
      </c>
    </row>
    <row r="121" spans="1:10" x14ac:dyDescent="0.35">
      <c r="A121" s="2">
        <v>1</v>
      </c>
      <c r="C121">
        <v>0.31442241894938083</v>
      </c>
      <c r="D121">
        <v>1.1500558630853801</v>
      </c>
      <c r="E121">
        <v>0.86654309158192744</v>
      </c>
      <c r="G121">
        <f t="shared" si="3"/>
        <v>0.22959455434495266</v>
      </c>
      <c r="H121">
        <f t="shared" si="4"/>
        <v>4.8595614832680829E-2</v>
      </c>
      <c r="J121">
        <f t="shared" si="5"/>
        <v>-1.55278164909908</v>
      </c>
    </row>
    <row r="122" spans="1:10" x14ac:dyDescent="0.35">
      <c r="A122" s="2">
        <v>0</v>
      </c>
      <c r="C122">
        <v>0.22553968465714619</v>
      </c>
      <c r="D122">
        <v>0.75819223035290473</v>
      </c>
      <c r="E122">
        <v>0.8484610071444999</v>
      </c>
      <c r="G122">
        <f t="shared" si="3"/>
        <v>0.7980853880744424</v>
      </c>
      <c r="H122">
        <f t="shared" si="4"/>
        <v>0.91945893844928339</v>
      </c>
      <c r="J122">
        <f t="shared" si="5"/>
        <v>0.14156979233213721</v>
      </c>
    </row>
    <row r="123" spans="1:10" x14ac:dyDescent="0.35">
      <c r="A123" s="2">
        <v>0</v>
      </c>
      <c r="C123">
        <v>0.41042402037972586</v>
      </c>
      <c r="D123">
        <v>1.031287784770722</v>
      </c>
      <c r="E123">
        <v>0.67717180658892218</v>
      </c>
      <c r="G123">
        <f t="shared" si="3"/>
        <v>0.66336890855674835</v>
      </c>
      <c r="H123">
        <f t="shared" si="4"/>
        <v>0.79227539457269813</v>
      </c>
      <c r="J123">
        <f t="shared" si="5"/>
        <v>0.1775777931913535</v>
      </c>
    </row>
    <row r="124" spans="1:10" x14ac:dyDescent="0.35">
      <c r="A124" s="2">
        <v>0</v>
      </c>
      <c r="C124">
        <v>0.17278407134497126</v>
      </c>
      <c r="D124">
        <v>0.84550930665487911</v>
      </c>
      <c r="E124">
        <v>0.94544826283276262</v>
      </c>
      <c r="G124">
        <f t="shared" si="3"/>
        <v>0.84131926016900016</v>
      </c>
      <c r="H124">
        <f t="shared" si="4"/>
        <v>0.96886943134097891</v>
      </c>
      <c r="J124">
        <f t="shared" si="5"/>
        <v>0.14115864939642905</v>
      </c>
    </row>
    <row r="125" spans="1:10" x14ac:dyDescent="0.35">
      <c r="A125" s="2">
        <v>0</v>
      </c>
      <c r="C125">
        <v>0.41042402037972586</v>
      </c>
      <c r="D125">
        <v>1.031287784770722</v>
      </c>
      <c r="E125">
        <v>0.67717180658892218</v>
      </c>
      <c r="G125">
        <f t="shared" si="3"/>
        <v>0.66336890855674835</v>
      </c>
      <c r="H125">
        <f t="shared" si="4"/>
        <v>0.79227539457269813</v>
      </c>
      <c r="J125">
        <f t="shared" si="5"/>
        <v>0.1775777931913535</v>
      </c>
    </row>
    <row r="126" spans="1:10" x14ac:dyDescent="0.35">
      <c r="A126" s="2">
        <v>0</v>
      </c>
      <c r="C126">
        <v>0.17278407134497126</v>
      </c>
      <c r="D126">
        <v>0.84550930665487911</v>
      </c>
      <c r="E126">
        <v>0.94544826283276262</v>
      </c>
      <c r="G126">
        <f t="shared" si="3"/>
        <v>0.84131926016900016</v>
      </c>
      <c r="H126">
        <f t="shared" si="4"/>
        <v>0.96886943134097891</v>
      </c>
      <c r="J126">
        <f t="shared" si="5"/>
        <v>0.14115864939642905</v>
      </c>
    </row>
    <row r="127" spans="1:10" x14ac:dyDescent="0.35">
      <c r="A127" s="2">
        <v>3</v>
      </c>
      <c r="C127">
        <v>2.0002362447626751</v>
      </c>
      <c r="D127">
        <v>3.979843146423458</v>
      </c>
      <c r="E127">
        <v>0.46928471398811455</v>
      </c>
      <c r="G127">
        <f t="shared" si="3"/>
        <v>0.18046835663220534</v>
      </c>
      <c r="H127">
        <f t="shared" si="4"/>
        <v>0.10420397761476695</v>
      </c>
      <c r="J127">
        <f t="shared" si="5"/>
        <v>-0.54920515141041859</v>
      </c>
    </row>
    <row r="128" spans="1:10" x14ac:dyDescent="0.35">
      <c r="A128" s="2">
        <v>4</v>
      </c>
      <c r="C128">
        <v>1.0411974775728696</v>
      </c>
      <c r="D128">
        <v>2.1277471846653966</v>
      </c>
      <c r="E128">
        <v>0.47681173790512971</v>
      </c>
      <c r="G128">
        <f t="shared" si="3"/>
        <v>1.7287606493926192E-2</v>
      </c>
      <c r="H128">
        <f t="shared" si="4"/>
        <v>5.321793113328771E-2</v>
      </c>
      <c r="J128">
        <f t="shared" si="5"/>
        <v>1.1244055337949628</v>
      </c>
    </row>
    <row r="129" spans="1:10" x14ac:dyDescent="0.35">
      <c r="A129" s="2">
        <v>3</v>
      </c>
      <c r="C129">
        <v>9.2340331847260071</v>
      </c>
      <c r="D129">
        <v>11.168803518694542</v>
      </c>
      <c r="E129">
        <v>0.12582188717713755</v>
      </c>
      <c r="G129">
        <f t="shared" si="3"/>
        <v>1.2815435957178451E-2</v>
      </c>
      <c r="H129">
        <f t="shared" si="4"/>
        <v>2.8636431205935364E-3</v>
      </c>
      <c r="J129">
        <f t="shared" si="5"/>
        <v>-1.4985557459228256</v>
      </c>
    </row>
    <row r="130" spans="1:10" x14ac:dyDescent="0.35">
      <c r="A130" s="2">
        <v>3</v>
      </c>
      <c r="C130">
        <v>1.2222553082819951</v>
      </c>
      <c r="D130">
        <v>2.3627794604585244</v>
      </c>
      <c r="E130">
        <v>0.45462670386927445</v>
      </c>
      <c r="G130">
        <f t="shared" si="3"/>
        <v>8.9642881888443923E-2</v>
      </c>
      <c r="H130">
        <f t="shared" si="4"/>
        <v>0.11289380161856295</v>
      </c>
      <c r="J130">
        <f t="shared" si="5"/>
        <v>0.23061377013301312</v>
      </c>
    </row>
    <row r="131" spans="1:10" x14ac:dyDescent="0.35">
      <c r="A131" s="2">
        <v>8</v>
      </c>
      <c r="C131">
        <v>27.499233759372302</v>
      </c>
      <c r="D131">
        <v>25.58880260347048</v>
      </c>
      <c r="E131">
        <v>5.4104464356103749E-2</v>
      </c>
      <c r="G131">
        <f t="shared" ref="G131:G194" si="6">POISSON(A131,C131,FALSE)</f>
        <v>9.2529185784931453E-6</v>
      </c>
      <c r="H131">
        <f t="shared" ref="H131:H194" si="7">(1-E131)*POISSON(A131,D131,FALSE)+IF(A131=0,E131,0)</f>
        <v>3.3238896392884659E-5</v>
      </c>
      <c r="J131">
        <f t="shared" ref="J131:J194" si="8">LN(H131/G131)</f>
        <v>1.2787817445023262</v>
      </c>
    </row>
    <row r="132" spans="1:10" x14ac:dyDescent="0.35">
      <c r="A132" s="2">
        <v>2</v>
      </c>
      <c r="C132">
        <v>9.2340331847260071</v>
      </c>
      <c r="D132">
        <v>11.168803518694542</v>
      </c>
      <c r="E132">
        <v>0.12582188717713755</v>
      </c>
      <c r="G132">
        <f t="shared" si="6"/>
        <v>4.163544477523571E-3</v>
      </c>
      <c r="H132">
        <f t="shared" si="7"/>
        <v>7.6918976570775641E-4</v>
      </c>
      <c r="J132">
        <f t="shared" si="8"/>
        <v>-1.688784319829352</v>
      </c>
    </row>
    <row r="133" spans="1:10" x14ac:dyDescent="0.35">
      <c r="A133" s="2">
        <v>1</v>
      </c>
      <c r="C133">
        <v>1.0411974775728696</v>
      </c>
      <c r="D133">
        <v>2.1277471846653966</v>
      </c>
      <c r="E133">
        <v>0.47681173790512971</v>
      </c>
      <c r="G133">
        <f t="shared" si="6"/>
        <v>0.36757569599124318</v>
      </c>
      <c r="H133">
        <f t="shared" si="7"/>
        <v>0.13258950683086948</v>
      </c>
      <c r="J133">
        <f t="shared" si="8"/>
        <v>-1.019671332314237</v>
      </c>
    </row>
    <row r="134" spans="1:10" x14ac:dyDescent="0.35">
      <c r="A134" s="2">
        <v>6</v>
      </c>
      <c r="C134">
        <v>10.83977470171461</v>
      </c>
      <c r="D134">
        <v>12.402516493527065</v>
      </c>
      <c r="E134">
        <v>0.11633633792863259</v>
      </c>
      <c r="G134">
        <f t="shared" si="6"/>
        <v>4.4170742529296966E-2</v>
      </c>
      <c r="H134">
        <f t="shared" si="7"/>
        <v>1.8351387454023014E-2</v>
      </c>
      <c r="J134">
        <f t="shared" si="8"/>
        <v>-0.87835745396678044</v>
      </c>
    </row>
    <row r="135" spans="1:10" x14ac:dyDescent="0.35">
      <c r="A135" s="2">
        <v>0</v>
      </c>
      <c r="C135">
        <v>0.93635959768676857</v>
      </c>
      <c r="D135">
        <v>2.6348885459572848</v>
      </c>
      <c r="E135">
        <v>0.72069961892327739</v>
      </c>
      <c r="G135">
        <f t="shared" si="6"/>
        <v>0.39205246938113525</v>
      </c>
      <c r="H135">
        <f t="shared" si="7"/>
        <v>0.74073298708497481</v>
      </c>
      <c r="J135">
        <f t="shared" si="8"/>
        <v>0.63624453774636258</v>
      </c>
    </row>
    <row r="136" spans="1:10" x14ac:dyDescent="0.35">
      <c r="A136" s="2">
        <v>0</v>
      </c>
      <c r="C136">
        <v>0.57216765856036933</v>
      </c>
      <c r="D136">
        <v>1.5642979655065239</v>
      </c>
      <c r="E136">
        <v>0.70867484215653875</v>
      </c>
      <c r="G136">
        <f t="shared" si="6"/>
        <v>0.564300900311276</v>
      </c>
      <c r="H136">
        <f t="shared" si="7"/>
        <v>0.76963021835658818</v>
      </c>
      <c r="J136">
        <f t="shared" si="8"/>
        <v>0.31032254317523505</v>
      </c>
    </row>
    <row r="137" spans="1:10" x14ac:dyDescent="0.35">
      <c r="A137" s="2">
        <v>5</v>
      </c>
      <c r="C137">
        <v>10.83977470171461</v>
      </c>
      <c r="D137">
        <v>12.402516493527065</v>
      </c>
      <c r="E137">
        <v>0.11633633792863259</v>
      </c>
      <c r="G137">
        <f t="shared" si="6"/>
        <v>2.4449258630242655E-2</v>
      </c>
      <c r="H137">
        <f t="shared" si="7"/>
        <v>8.8779018985061745E-3</v>
      </c>
      <c r="J137">
        <f t="shared" si="8"/>
        <v>-1.0130346371931547</v>
      </c>
    </row>
    <row r="138" spans="1:10" x14ac:dyDescent="0.35">
      <c r="A138" s="2">
        <v>3</v>
      </c>
      <c r="C138">
        <v>5.0743641433799613</v>
      </c>
      <c r="D138">
        <v>8.2111901016019768</v>
      </c>
      <c r="E138">
        <v>0.27755134303863011</v>
      </c>
      <c r="G138">
        <f t="shared" si="6"/>
        <v>0.13621511196389857</v>
      </c>
      <c r="H138">
        <f t="shared" si="7"/>
        <v>1.8105040771676399E-2</v>
      </c>
      <c r="J138">
        <f t="shared" si="8"/>
        <v>-2.0180449466023065</v>
      </c>
    </row>
    <row r="139" spans="1:10" x14ac:dyDescent="0.35">
      <c r="A139" s="2">
        <v>31</v>
      </c>
      <c r="C139">
        <v>0.67166409155437812</v>
      </c>
      <c r="D139">
        <v>1.7370912905318254</v>
      </c>
      <c r="E139">
        <v>0.6899279662088128</v>
      </c>
      <c r="G139">
        <f t="shared" si="6"/>
        <v>2.7226654136421055E-40</v>
      </c>
      <c r="H139">
        <f t="shared" si="7"/>
        <v>1.8052343737975942E-28</v>
      </c>
      <c r="J139">
        <f t="shared" si="8"/>
        <v>27.220100214288731</v>
      </c>
    </row>
    <row r="140" spans="1:10" x14ac:dyDescent="0.35">
      <c r="A140" s="2">
        <v>0</v>
      </c>
      <c r="C140">
        <v>0.57216765856036933</v>
      </c>
      <c r="D140">
        <v>1.5642979655065239</v>
      </c>
      <c r="E140">
        <v>0.70867484215653875</v>
      </c>
      <c r="G140">
        <f t="shared" si="6"/>
        <v>0.564300900311276</v>
      </c>
      <c r="H140">
        <f t="shared" si="7"/>
        <v>0.76963021835658818</v>
      </c>
      <c r="J140">
        <f t="shared" si="8"/>
        <v>0.31032254317523505</v>
      </c>
    </row>
    <row r="141" spans="1:10" x14ac:dyDescent="0.35">
      <c r="A141" s="2">
        <v>2</v>
      </c>
      <c r="C141">
        <v>1.2222553082819951</v>
      </c>
      <c r="D141">
        <v>2.3627794604585244</v>
      </c>
      <c r="E141">
        <v>0.45462670386927445</v>
      </c>
      <c r="G141">
        <f t="shared" si="6"/>
        <v>0.22002657206155929</v>
      </c>
      <c r="H141">
        <f t="shared" si="7"/>
        <v>0.14334025266580058</v>
      </c>
      <c r="J141">
        <f t="shared" si="8"/>
        <v>-0.42852712788989938</v>
      </c>
    </row>
    <row r="142" spans="1:10" x14ac:dyDescent="0.35">
      <c r="A142" s="2">
        <v>0</v>
      </c>
      <c r="C142">
        <v>0.17278407134497126</v>
      </c>
      <c r="D142">
        <v>0.84550930665487911</v>
      </c>
      <c r="E142">
        <v>0.94544826283276262</v>
      </c>
      <c r="G142">
        <f t="shared" si="6"/>
        <v>0.84131926016900016</v>
      </c>
      <c r="H142">
        <f t="shared" si="7"/>
        <v>0.96886943134097891</v>
      </c>
      <c r="J142">
        <f t="shared" si="8"/>
        <v>0.14115864939642905</v>
      </c>
    </row>
    <row r="143" spans="1:10" x14ac:dyDescent="0.35">
      <c r="A143" s="2">
        <v>0</v>
      </c>
      <c r="C143">
        <v>0.57216765856036933</v>
      </c>
      <c r="D143">
        <v>1.5642979655065239</v>
      </c>
      <c r="E143">
        <v>0.70867484215653875</v>
      </c>
      <c r="G143">
        <f t="shared" si="6"/>
        <v>0.564300900311276</v>
      </c>
      <c r="H143">
        <f t="shared" si="7"/>
        <v>0.76963021835658818</v>
      </c>
      <c r="J143">
        <f t="shared" si="8"/>
        <v>0.31032254317523505</v>
      </c>
    </row>
    <row r="144" spans="1:10" x14ac:dyDescent="0.35">
      <c r="A144" s="2">
        <v>0</v>
      </c>
      <c r="C144">
        <v>3.639913758559612</v>
      </c>
      <c r="D144">
        <v>5.4133548958943951</v>
      </c>
      <c r="E144">
        <v>0.24884300982476421</v>
      </c>
      <c r="G144">
        <f t="shared" si="6"/>
        <v>2.6254608103274967E-2</v>
      </c>
      <c r="H144">
        <f t="shared" si="7"/>
        <v>0.25219066373614935</v>
      </c>
      <c r="J144">
        <f t="shared" si="8"/>
        <v>2.2623438831373748</v>
      </c>
    </row>
    <row r="145" spans="1:10" x14ac:dyDescent="0.35">
      <c r="A145" s="2">
        <v>0</v>
      </c>
      <c r="C145">
        <v>1.7039328186875224</v>
      </c>
      <c r="D145">
        <v>3.5839570268522016</v>
      </c>
      <c r="E145">
        <v>0.49154035285707415</v>
      </c>
      <c r="G145">
        <f t="shared" si="6"/>
        <v>0.18196647381394862</v>
      </c>
      <c r="H145">
        <f t="shared" si="7"/>
        <v>0.50565804579198137</v>
      </c>
      <c r="J145">
        <f t="shared" si="8"/>
        <v>1.022038181707813</v>
      </c>
    </row>
    <row r="146" spans="1:10" x14ac:dyDescent="0.35">
      <c r="A146" s="2">
        <v>0</v>
      </c>
      <c r="C146">
        <v>0.41042402037972586</v>
      </c>
      <c r="D146">
        <v>1.031287784770722</v>
      </c>
      <c r="E146">
        <v>0.67717180658892218</v>
      </c>
      <c r="G146">
        <f t="shared" si="6"/>
        <v>0.66336890855674835</v>
      </c>
      <c r="H146">
        <f t="shared" si="7"/>
        <v>0.79227539457269813</v>
      </c>
      <c r="J146">
        <f t="shared" si="8"/>
        <v>0.1775777931913535</v>
      </c>
    </row>
    <row r="147" spans="1:10" x14ac:dyDescent="0.35">
      <c r="A147" s="2">
        <v>0</v>
      </c>
      <c r="C147">
        <v>1.2222553082819951</v>
      </c>
      <c r="D147">
        <v>2.3627794604585244</v>
      </c>
      <c r="E147">
        <v>0.45462670386927445</v>
      </c>
      <c r="G147">
        <f t="shared" si="6"/>
        <v>0.29456508215096222</v>
      </c>
      <c r="H147">
        <f t="shared" si="7"/>
        <v>0.50597804465529739</v>
      </c>
      <c r="J147">
        <f t="shared" si="8"/>
        <v>0.54099330763665621</v>
      </c>
    </row>
    <row r="148" spans="1:10" x14ac:dyDescent="0.35">
      <c r="A148" s="2">
        <v>6</v>
      </c>
      <c r="C148">
        <v>27.499233759372302</v>
      </c>
      <c r="D148">
        <v>25.58880260347048</v>
      </c>
      <c r="E148">
        <v>5.4104464356103749E-2</v>
      </c>
      <c r="G148">
        <f t="shared" si="6"/>
        <v>6.8521298126899595E-7</v>
      </c>
      <c r="H148">
        <f t="shared" si="7"/>
        <v>2.8427239903144439E-6</v>
      </c>
      <c r="J148">
        <f t="shared" si="8"/>
        <v>1.4227883114858113</v>
      </c>
    </row>
    <row r="149" spans="1:10" x14ac:dyDescent="0.35">
      <c r="A149" s="2">
        <v>9</v>
      </c>
      <c r="C149">
        <v>3.639913758559612</v>
      </c>
      <c r="D149">
        <v>5.4133548958943951</v>
      </c>
      <c r="E149">
        <v>0.24884300982476421</v>
      </c>
      <c r="G149">
        <f t="shared" si="6"/>
        <v>8.114510983375782E-3</v>
      </c>
      <c r="H149">
        <f t="shared" si="7"/>
        <v>3.6827820781801565E-2</v>
      </c>
      <c r="J149">
        <f t="shared" si="8"/>
        <v>1.5125996207344998</v>
      </c>
    </row>
    <row r="150" spans="1:10" x14ac:dyDescent="0.35">
      <c r="A150" s="2">
        <v>0</v>
      </c>
      <c r="C150">
        <v>0.31442241894938083</v>
      </c>
      <c r="D150">
        <v>1.1500558630853801</v>
      </c>
      <c r="E150">
        <v>0.86654309158192744</v>
      </c>
      <c r="G150">
        <f t="shared" si="6"/>
        <v>0.73021050824596356</v>
      </c>
      <c r="H150">
        <f t="shared" si="7"/>
        <v>0.90879809535392519</v>
      </c>
      <c r="J150">
        <f t="shared" si="8"/>
        <v>0.21879009215060213</v>
      </c>
    </row>
    <row r="151" spans="1:10" x14ac:dyDescent="0.35">
      <c r="A151" s="2">
        <v>0</v>
      </c>
      <c r="C151">
        <v>0.57216765856036933</v>
      </c>
      <c r="D151">
        <v>1.5642979655065239</v>
      </c>
      <c r="E151">
        <v>0.70867484215653875</v>
      </c>
      <c r="G151">
        <f t="shared" si="6"/>
        <v>0.564300900311276</v>
      </c>
      <c r="H151">
        <f t="shared" si="7"/>
        <v>0.76963021835658818</v>
      </c>
      <c r="J151">
        <f t="shared" si="8"/>
        <v>0.31032254317523505</v>
      </c>
    </row>
    <row r="152" spans="1:10" x14ac:dyDescent="0.35">
      <c r="A152" s="2">
        <v>0</v>
      </c>
      <c r="C152">
        <v>1.0411974775728696</v>
      </c>
      <c r="D152">
        <v>2.1277471846653966</v>
      </c>
      <c r="E152">
        <v>0.47681173790512971</v>
      </c>
      <c r="G152">
        <f t="shared" si="6"/>
        <v>0.35303168122160372</v>
      </c>
      <c r="H152">
        <f t="shared" si="7"/>
        <v>0.53912624020429267</v>
      </c>
      <c r="J152">
        <f t="shared" si="8"/>
        <v>0.42339195395821327</v>
      </c>
    </row>
    <row r="153" spans="1:10" x14ac:dyDescent="0.35">
      <c r="A153" s="2">
        <v>0</v>
      </c>
      <c r="C153">
        <v>0.57216765856036933</v>
      </c>
      <c r="D153">
        <v>1.5642979655065239</v>
      </c>
      <c r="E153">
        <v>0.70867484215653875</v>
      </c>
      <c r="G153">
        <f t="shared" si="6"/>
        <v>0.564300900311276</v>
      </c>
      <c r="H153">
        <f t="shared" si="7"/>
        <v>0.76963021835658818</v>
      </c>
      <c r="J153">
        <f t="shared" si="8"/>
        <v>0.31032254317523505</v>
      </c>
    </row>
    <row r="154" spans="1:10" x14ac:dyDescent="0.35">
      <c r="A154" s="2">
        <v>0</v>
      </c>
      <c r="C154">
        <v>0.41042402037972586</v>
      </c>
      <c r="D154">
        <v>1.031287784770722</v>
      </c>
      <c r="E154">
        <v>0.67717180658892218</v>
      </c>
      <c r="G154">
        <f t="shared" si="6"/>
        <v>0.66336890855674835</v>
      </c>
      <c r="H154">
        <f t="shared" si="7"/>
        <v>0.79227539457269813</v>
      </c>
      <c r="J154">
        <f t="shared" si="8"/>
        <v>0.1775777931913535</v>
      </c>
    </row>
    <row r="155" spans="1:10" x14ac:dyDescent="0.35">
      <c r="A155" s="2">
        <v>2</v>
      </c>
      <c r="C155">
        <v>1.2222553082819951</v>
      </c>
      <c r="D155">
        <v>2.3627794604585244</v>
      </c>
      <c r="E155">
        <v>0.45462670386927445</v>
      </c>
      <c r="G155">
        <f t="shared" si="6"/>
        <v>0.22002657206155929</v>
      </c>
      <c r="H155">
        <f t="shared" si="7"/>
        <v>0.14334025266580058</v>
      </c>
      <c r="J155">
        <f t="shared" si="8"/>
        <v>-0.42852712788989938</v>
      </c>
    </row>
    <row r="156" spans="1:10" x14ac:dyDescent="0.35">
      <c r="A156" s="2">
        <v>15</v>
      </c>
      <c r="C156">
        <v>3.639913758559612</v>
      </c>
      <c r="D156">
        <v>5.4133548958943951</v>
      </c>
      <c r="E156">
        <v>0.24884300982476421</v>
      </c>
      <c r="G156">
        <f t="shared" si="6"/>
        <v>5.2368765665951725E-6</v>
      </c>
      <c r="H156">
        <f t="shared" si="7"/>
        <v>2.5718074098097919E-4</v>
      </c>
      <c r="J156">
        <f t="shared" si="8"/>
        <v>3.8940538644823524</v>
      </c>
    </row>
    <row r="157" spans="1:10" x14ac:dyDescent="0.35">
      <c r="A157" s="2">
        <v>1</v>
      </c>
      <c r="C157">
        <v>1.0411974775728696</v>
      </c>
      <c r="D157">
        <v>2.1277471846653966</v>
      </c>
      <c r="E157">
        <v>0.47681173790512971</v>
      </c>
      <c r="G157">
        <f t="shared" si="6"/>
        <v>0.36757569599124318</v>
      </c>
      <c r="H157">
        <f t="shared" si="7"/>
        <v>0.13258950683086948</v>
      </c>
      <c r="J157">
        <f t="shared" si="8"/>
        <v>-1.019671332314237</v>
      </c>
    </row>
    <row r="158" spans="1:10" x14ac:dyDescent="0.35">
      <c r="A158" s="2">
        <v>2</v>
      </c>
      <c r="C158">
        <v>3.1007179910080325</v>
      </c>
      <c r="D158">
        <v>4.874873356609716</v>
      </c>
      <c r="E158">
        <v>0.26588179415657354</v>
      </c>
      <c r="G158">
        <f t="shared" si="6"/>
        <v>0.21640626482616973</v>
      </c>
      <c r="H158">
        <f t="shared" si="7"/>
        <v>6.6608871462917774E-2</v>
      </c>
      <c r="J158">
        <f t="shared" si="8"/>
        <v>-1.1783197229423898</v>
      </c>
    </row>
    <row r="159" spans="1:10" x14ac:dyDescent="0.35">
      <c r="A159" s="2">
        <v>3</v>
      </c>
      <c r="C159">
        <v>1.7039328186875224</v>
      </c>
      <c r="D159">
        <v>3.5839570268522016</v>
      </c>
      <c r="E159">
        <v>0.49154035285707415</v>
      </c>
      <c r="G159">
        <f t="shared" si="6"/>
        <v>0.15003670992654769</v>
      </c>
      <c r="H159">
        <f t="shared" si="7"/>
        <v>0.10831805727005508</v>
      </c>
      <c r="J159">
        <f t="shared" si="8"/>
        <v>-0.32580812309377671</v>
      </c>
    </row>
    <row r="160" spans="1:10" x14ac:dyDescent="0.35">
      <c r="A160" s="2">
        <v>0</v>
      </c>
      <c r="C160">
        <v>1.0411974775728696</v>
      </c>
      <c r="D160">
        <v>2.1277471846653966</v>
      </c>
      <c r="E160">
        <v>0.47681173790512971</v>
      </c>
      <c r="G160">
        <f t="shared" si="6"/>
        <v>0.35303168122160372</v>
      </c>
      <c r="H160">
        <f t="shared" si="7"/>
        <v>0.53912624020429267</v>
      </c>
      <c r="J160">
        <f t="shared" si="8"/>
        <v>0.42339195395821327</v>
      </c>
    </row>
    <row r="161" spans="1:10" x14ac:dyDescent="0.35">
      <c r="A161" s="2">
        <v>65</v>
      </c>
      <c r="C161">
        <v>27.499233759372302</v>
      </c>
      <c r="D161">
        <v>25.58880260347048</v>
      </c>
      <c r="E161">
        <v>5.4104464356103749E-2</v>
      </c>
      <c r="G161">
        <f t="shared" si="6"/>
        <v>4.9744239865148201E-10</v>
      </c>
      <c r="H161">
        <f t="shared" si="7"/>
        <v>2.9490682139198315E-11</v>
      </c>
      <c r="J161">
        <f t="shared" si="8"/>
        <v>-2.8254054145269754</v>
      </c>
    </row>
    <row r="162" spans="1:10" x14ac:dyDescent="0.35">
      <c r="A162" s="2">
        <v>5</v>
      </c>
      <c r="C162">
        <v>9.2340331847260071</v>
      </c>
      <c r="D162">
        <v>11.168803518694542</v>
      </c>
      <c r="E162">
        <v>0.12582188717713755</v>
      </c>
      <c r="G162">
        <f t="shared" si="6"/>
        <v>5.4636925240957007E-2</v>
      </c>
      <c r="H162">
        <f t="shared" si="7"/>
        <v>1.7860853140398043E-2</v>
      </c>
      <c r="J162">
        <f t="shared" si="8"/>
        <v>-1.11809859810977</v>
      </c>
    </row>
    <row r="163" spans="1:10" x14ac:dyDescent="0.35">
      <c r="A163" s="2">
        <v>0</v>
      </c>
      <c r="C163">
        <v>0.41042402037972586</v>
      </c>
      <c r="D163">
        <v>1.031287784770722</v>
      </c>
      <c r="E163">
        <v>0.67717180658892218</v>
      </c>
      <c r="G163">
        <f t="shared" si="6"/>
        <v>0.66336890855674835</v>
      </c>
      <c r="H163">
        <f t="shared" si="7"/>
        <v>0.79227539457269813</v>
      </c>
      <c r="J163">
        <f t="shared" si="8"/>
        <v>0.1775777931913535</v>
      </c>
    </row>
    <row r="164" spans="1:10" x14ac:dyDescent="0.35">
      <c r="A164" s="2">
        <v>0</v>
      </c>
      <c r="C164">
        <v>0.31442241894938083</v>
      </c>
      <c r="D164">
        <v>1.1500558630853801</v>
      </c>
      <c r="E164">
        <v>0.86654309158192744</v>
      </c>
      <c r="G164">
        <f t="shared" si="6"/>
        <v>0.73021050824596356</v>
      </c>
      <c r="H164">
        <f t="shared" si="7"/>
        <v>0.90879809535392519</v>
      </c>
      <c r="J164">
        <f t="shared" si="8"/>
        <v>0.21879009215060213</v>
      </c>
    </row>
    <row r="165" spans="1:10" x14ac:dyDescent="0.35">
      <c r="A165" s="2">
        <v>0</v>
      </c>
      <c r="C165">
        <v>2.0002362447626751</v>
      </c>
      <c r="D165">
        <v>3.979843146423458</v>
      </c>
      <c r="E165">
        <v>0.46928471398811455</v>
      </c>
      <c r="G165">
        <f t="shared" si="6"/>
        <v>0.13530331476108404</v>
      </c>
      <c r="H165">
        <f t="shared" si="7"/>
        <v>0.47920302401395121</v>
      </c>
      <c r="J165">
        <f t="shared" si="8"/>
        <v>1.264605323108509</v>
      </c>
    </row>
    <row r="166" spans="1:10" x14ac:dyDescent="0.35">
      <c r="A166" s="2">
        <v>0</v>
      </c>
      <c r="C166">
        <v>0.36909854170949047</v>
      </c>
      <c r="D166">
        <v>1.2770917481464588</v>
      </c>
      <c r="E166">
        <v>0.85588926059602888</v>
      </c>
      <c r="G166">
        <f t="shared" si="6"/>
        <v>0.69135727956529969</v>
      </c>
      <c r="H166">
        <f t="shared" si="7"/>
        <v>0.89607411946078541</v>
      </c>
      <c r="J166">
        <f t="shared" si="8"/>
        <v>0.25936639489344088</v>
      </c>
    </row>
    <row r="167" spans="1:10" x14ac:dyDescent="0.35">
      <c r="A167" s="2">
        <v>1</v>
      </c>
      <c r="C167">
        <v>0.41042402037972586</v>
      </c>
      <c r="D167">
        <v>1.031287784770722</v>
      </c>
      <c r="E167">
        <v>0.67717180658892218</v>
      </c>
      <c r="G167">
        <f t="shared" si="6"/>
        <v>0.27226253444477144</v>
      </c>
      <c r="H167">
        <f t="shared" si="7"/>
        <v>0.11870492427095017</v>
      </c>
      <c r="J167">
        <f t="shared" si="8"/>
        <v>-0.83012601518707296</v>
      </c>
    </row>
    <row r="168" spans="1:10" x14ac:dyDescent="0.35">
      <c r="A168" s="2">
        <v>8</v>
      </c>
      <c r="C168">
        <v>5.0743641433799613</v>
      </c>
      <c r="D168">
        <v>8.2111901016019768</v>
      </c>
      <c r="E168">
        <v>0.27755134303863011</v>
      </c>
      <c r="G168">
        <f t="shared" si="6"/>
        <v>6.819682666468363E-2</v>
      </c>
      <c r="H168">
        <f t="shared" si="7"/>
        <v>0.10056822111488285</v>
      </c>
      <c r="J168">
        <f t="shared" si="8"/>
        <v>0.38843828034702904</v>
      </c>
    </row>
    <row r="169" spans="1:10" x14ac:dyDescent="0.35">
      <c r="A169" s="2">
        <v>0</v>
      </c>
      <c r="C169">
        <v>9.2340331847260071</v>
      </c>
      <c r="D169">
        <v>11.168803518694542</v>
      </c>
      <c r="E169">
        <v>0.12582188717713755</v>
      </c>
      <c r="G169">
        <f t="shared" si="6"/>
        <v>9.7658565834830833E-5</v>
      </c>
      <c r="H169">
        <f t="shared" si="7"/>
        <v>0.12583421965064084</v>
      </c>
      <c r="J169">
        <f t="shared" si="8"/>
        <v>7.1612432293212853</v>
      </c>
    </row>
    <row r="170" spans="1:10" x14ac:dyDescent="0.35">
      <c r="A170" s="2">
        <v>0</v>
      </c>
      <c r="C170">
        <v>0.31442241894938083</v>
      </c>
      <c r="D170">
        <v>1.1500558630853801</v>
      </c>
      <c r="E170">
        <v>0.86654309158192744</v>
      </c>
      <c r="G170">
        <f t="shared" si="6"/>
        <v>0.73021050824596356</v>
      </c>
      <c r="H170">
        <f t="shared" si="7"/>
        <v>0.90879809535392519</v>
      </c>
      <c r="J170">
        <f t="shared" si="8"/>
        <v>0.21879009215060213</v>
      </c>
    </row>
    <row r="171" spans="1:10" x14ac:dyDescent="0.35">
      <c r="A171" s="2">
        <v>0</v>
      </c>
      <c r="C171">
        <v>0.17278407134497126</v>
      </c>
      <c r="D171">
        <v>0.84550930665487911</v>
      </c>
      <c r="E171">
        <v>0.94544826283276262</v>
      </c>
      <c r="G171">
        <f t="shared" si="6"/>
        <v>0.84131926016900016</v>
      </c>
      <c r="H171">
        <f t="shared" si="7"/>
        <v>0.96886943134097891</v>
      </c>
      <c r="J171">
        <f t="shared" si="8"/>
        <v>0.14115864939642905</v>
      </c>
    </row>
    <row r="172" spans="1:10" x14ac:dyDescent="0.35">
      <c r="A172" s="2">
        <v>2</v>
      </c>
      <c r="C172">
        <v>9.2340331847260071</v>
      </c>
      <c r="D172">
        <v>11.168803518694542</v>
      </c>
      <c r="E172">
        <v>0.12582188717713755</v>
      </c>
      <c r="G172">
        <f t="shared" si="6"/>
        <v>4.163544477523571E-3</v>
      </c>
      <c r="H172">
        <f t="shared" si="7"/>
        <v>7.6918976570775641E-4</v>
      </c>
      <c r="J172">
        <f t="shared" si="8"/>
        <v>-1.688784319829352</v>
      </c>
    </row>
    <row r="173" spans="1:10" x14ac:dyDescent="0.35">
      <c r="A173" s="2">
        <v>4</v>
      </c>
      <c r="C173">
        <v>0.57216765856036933</v>
      </c>
      <c r="D173">
        <v>1.5642979655065239</v>
      </c>
      <c r="E173">
        <v>0.70867484215653875</v>
      </c>
      <c r="G173">
        <f t="shared" si="6"/>
        <v>2.5199546500687233E-3</v>
      </c>
      <c r="H173">
        <f t="shared" si="7"/>
        <v>1.5208230847931863E-2</v>
      </c>
      <c r="J173">
        <f t="shared" si="8"/>
        <v>1.7975958790887892</v>
      </c>
    </row>
    <row r="174" spans="1:10" x14ac:dyDescent="0.35">
      <c r="A174" s="2">
        <v>5</v>
      </c>
      <c r="C174">
        <v>10.83977470171461</v>
      </c>
      <c r="D174">
        <v>12.402516493527065</v>
      </c>
      <c r="E174">
        <v>0.11633633792863259</v>
      </c>
      <c r="G174">
        <f t="shared" si="6"/>
        <v>2.4449258630242655E-2</v>
      </c>
      <c r="H174">
        <f t="shared" si="7"/>
        <v>8.8779018985061745E-3</v>
      </c>
      <c r="J174">
        <f t="shared" si="8"/>
        <v>-1.0130346371931547</v>
      </c>
    </row>
    <row r="175" spans="1:10" x14ac:dyDescent="0.35">
      <c r="A175" s="2">
        <v>9</v>
      </c>
      <c r="C175">
        <v>1.2222553082819951</v>
      </c>
      <c r="D175">
        <v>2.3627794604585244</v>
      </c>
      <c r="E175">
        <v>0.45462670386927445</v>
      </c>
      <c r="G175">
        <f t="shared" si="6"/>
        <v>4.9416913896881461E-6</v>
      </c>
      <c r="H175">
        <f t="shared" si="7"/>
        <v>3.2478610183201887E-4</v>
      </c>
      <c r="J175">
        <f t="shared" si="8"/>
        <v>4.1854591582704863</v>
      </c>
    </row>
    <row r="176" spans="1:10" x14ac:dyDescent="0.35">
      <c r="A176" s="2">
        <v>0</v>
      </c>
      <c r="C176">
        <v>0.36909854170949047</v>
      </c>
      <c r="D176">
        <v>1.2770917481464588</v>
      </c>
      <c r="E176">
        <v>0.85588926059602888</v>
      </c>
      <c r="G176">
        <f t="shared" si="6"/>
        <v>0.69135727956529969</v>
      </c>
      <c r="H176">
        <f t="shared" si="7"/>
        <v>0.89607411946078541</v>
      </c>
      <c r="J176">
        <f t="shared" si="8"/>
        <v>0.25936639489344088</v>
      </c>
    </row>
    <row r="177" spans="1:10" x14ac:dyDescent="0.35">
      <c r="A177" s="2">
        <v>0</v>
      </c>
      <c r="C177">
        <v>1.2222553082819951</v>
      </c>
      <c r="D177">
        <v>2.3627794604585244</v>
      </c>
      <c r="E177">
        <v>0.45462670386927445</v>
      </c>
      <c r="G177">
        <f t="shared" si="6"/>
        <v>0.29456508215096222</v>
      </c>
      <c r="H177">
        <f t="shared" si="7"/>
        <v>0.50597804465529739</v>
      </c>
      <c r="J177">
        <f t="shared" si="8"/>
        <v>0.54099330763665621</v>
      </c>
    </row>
    <row r="178" spans="1:10" x14ac:dyDescent="0.35">
      <c r="A178" s="2">
        <v>0</v>
      </c>
      <c r="C178">
        <v>3.1007179910080325</v>
      </c>
      <c r="D178">
        <v>4.874873356609716</v>
      </c>
      <c r="E178">
        <v>0.26588179415657354</v>
      </c>
      <c r="G178">
        <f t="shared" si="6"/>
        <v>4.5016869080223329E-2</v>
      </c>
      <c r="H178">
        <f t="shared" si="7"/>
        <v>0.27148756571493149</v>
      </c>
      <c r="J178">
        <f t="shared" si="8"/>
        <v>1.7968790518793962</v>
      </c>
    </row>
    <row r="179" spans="1:10" x14ac:dyDescent="0.35">
      <c r="A179" s="2">
        <v>0</v>
      </c>
      <c r="C179">
        <v>0.41042402037972586</v>
      </c>
      <c r="D179">
        <v>1.031287784770722</v>
      </c>
      <c r="E179">
        <v>0.67717180658892218</v>
      </c>
      <c r="G179">
        <f t="shared" si="6"/>
        <v>0.66336890855674835</v>
      </c>
      <c r="H179">
        <f t="shared" si="7"/>
        <v>0.79227539457269813</v>
      </c>
      <c r="J179">
        <f t="shared" si="8"/>
        <v>0.1775777931913535</v>
      </c>
    </row>
    <row r="180" spans="1:10" x14ac:dyDescent="0.35">
      <c r="A180" s="2">
        <v>21</v>
      </c>
      <c r="C180">
        <v>3.1007179910080325</v>
      </c>
      <c r="D180">
        <v>4.874873356609716</v>
      </c>
      <c r="E180">
        <v>0.26588179415657354</v>
      </c>
      <c r="G180">
        <f t="shared" si="6"/>
        <v>1.8439070583180209E-11</v>
      </c>
      <c r="H180">
        <f t="shared" si="7"/>
        <v>3.0727100188790323E-8</v>
      </c>
      <c r="J180">
        <f t="shared" si="8"/>
        <v>7.4184284718487499</v>
      </c>
    </row>
    <row r="181" spans="1:10" x14ac:dyDescent="0.35">
      <c r="A181" s="2">
        <v>0</v>
      </c>
      <c r="C181">
        <v>0.41042402037972586</v>
      </c>
      <c r="D181">
        <v>1.031287784770722</v>
      </c>
      <c r="E181">
        <v>0.67717180658892218</v>
      </c>
      <c r="G181">
        <f t="shared" si="6"/>
        <v>0.66336890855674835</v>
      </c>
      <c r="H181">
        <f t="shared" si="7"/>
        <v>0.79227539457269813</v>
      </c>
      <c r="J181">
        <f t="shared" si="8"/>
        <v>0.1775777931913535</v>
      </c>
    </row>
    <row r="182" spans="1:10" x14ac:dyDescent="0.35">
      <c r="A182" s="2">
        <v>6</v>
      </c>
      <c r="C182">
        <v>9.2340331847260071</v>
      </c>
      <c r="D182">
        <v>11.168803518694542</v>
      </c>
      <c r="E182">
        <v>0.12582188717713755</v>
      </c>
      <c r="G182">
        <f t="shared" si="6"/>
        <v>8.4086530131065165E-2</v>
      </c>
      <c r="H182">
        <f t="shared" si="7"/>
        <v>3.3247393233560706E-2</v>
      </c>
      <c r="J182">
        <f t="shared" si="8"/>
        <v>-0.92787002420324161</v>
      </c>
    </row>
    <row r="183" spans="1:10" x14ac:dyDescent="0.35">
      <c r="A183" s="2">
        <v>0</v>
      </c>
      <c r="C183">
        <v>0.22553968465714619</v>
      </c>
      <c r="D183">
        <v>0.75819223035290473</v>
      </c>
      <c r="E183">
        <v>0.8484610071444999</v>
      </c>
      <c r="G183">
        <f t="shared" si="6"/>
        <v>0.7980853880744424</v>
      </c>
      <c r="H183">
        <f t="shared" si="7"/>
        <v>0.91945893844928339</v>
      </c>
      <c r="J183">
        <f t="shared" si="8"/>
        <v>0.14156979233213721</v>
      </c>
    </row>
    <row r="184" spans="1:10" x14ac:dyDescent="0.35">
      <c r="A184" s="2">
        <v>0</v>
      </c>
      <c r="C184">
        <v>3.1007179910080325</v>
      </c>
      <c r="D184">
        <v>4.874873356609716</v>
      </c>
      <c r="E184">
        <v>0.26588179415657354</v>
      </c>
      <c r="G184">
        <f t="shared" si="6"/>
        <v>4.5016869080223329E-2</v>
      </c>
      <c r="H184">
        <f t="shared" si="7"/>
        <v>0.27148756571493149</v>
      </c>
      <c r="J184">
        <f t="shared" si="8"/>
        <v>1.7968790518793962</v>
      </c>
    </row>
    <row r="185" spans="1:10" x14ac:dyDescent="0.35">
      <c r="A185" s="2">
        <v>0</v>
      </c>
      <c r="C185">
        <v>0.57216765856036933</v>
      </c>
      <c r="D185">
        <v>1.5642979655065239</v>
      </c>
      <c r="E185">
        <v>0.70867484215653875</v>
      </c>
      <c r="G185">
        <f t="shared" si="6"/>
        <v>0.564300900311276</v>
      </c>
      <c r="H185">
        <f t="shared" si="7"/>
        <v>0.76963021835658818</v>
      </c>
      <c r="J185">
        <f t="shared" si="8"/>
        <v>0.31032254317523505</v>
      </c>
    </row>
    <row r="186" spans="1:10" x14ac:dyDescent="0.35">
      <c r="A186" s="2">
        <v>0</v>
      </c>
      <c r="C186">
        <v>0.67166409155437812</v>
      </c>
      <c r="D186">
        <v>1.7370912905318254</v>
      </c>
      <c r="E186">
        <v>0.6899279662088128</v>
      </c>
      <c r="G186">
        <f t="shared" si="6"/>
        <v>0.51085775598297523</v>
      </c>
      <c r="H186">
        <f t="shared" si="7"/>
        <v>0.74451046776264185</v>
      </c>
      <c r="J186">
        <f t="shared" si="8"/>
        <v>0.37663572472189699</v>
      </c>
    </row>
    <row r="187" spans="1:10" x14ac:dyDescent="0.35">
      <c r="A187" s="2">
        <v>16</v>
      </c>
      <c r="C187">
        <v>5.0743641433799613</v>
      </c>
      <c r="D187">
        <v>8.2111901016019768</v>
      </c>
      <c r="E187">
        <v>0.27755134303863011</v>
      </c>
      <c r="G187">
        <f t="shared" si="6"/>
        <v>5.7772097137801839E-5</v>
      </c>
      <c r="H187">
        <f t="shared" si="7"/>
        <v>4.0050740715593062E-3</v>
      </c>
      <c r="J187">
        <f t="shared" si="8"/>
        <v>4.2388114434659636</v>
      </c>
    </row>
    <row r="188" spans="1:10" x14ac:dyDescent="0.35">
      <c r="A188" s="2">
        <v>0</v>
      </c>
      <c r="C188">
        <v>0.12394047821124486</v>
      </c>
      <c r="D188">
        <v>0.55741517223081916</v>
      </c>
      <c r="E188">
        <v>0.93728328515211579</v>
      </c>
      <c r="G188">
        <f t="shared" si="6"/>
        <v>0.88343242279589973</v>
      </c>
      <c r="H188">
        <f t="shared" si="7"/>
        <v>0.97320036069862459</v>
      </c>
      <c r="J188">
        <f t="shared" si="8"/>
        <v>9.6775180769956823E-2</v>
      </c>
    </row>
    <row r="189" spans="1:10" x14ac:dyDescent="0.35">
      <c r="A189" s="2">
        <v>0</v>
      </c>
      <c r="C189">
        <v>0.31442241894938083</v>
      </c>
      <c r="D189">
        <v>1.1500558630853801</v>
      </c>
      <c r="E189">
        <v>0.86654309158192744</v>
      </c>
      <c r="G189">
        <f t="shared" si="6"/>
        <v>0.73021050824596356</v>
      </c>
      <c r="H189">
        <f t="shared" si="7"/>
        <v>0.90879809535392519</v>
      </c>
      <c r="J189">
        <f t="shared" si="8"/>
        <v>0.21879009215060213</v>
      </c>
    </row>
    <row r="190" spans="1:10" x14ac:dyDescent="0.35">
      <c r="A190" s="2">
        <v>4</v>
      </c>
      <c r="C190">
        <v>27.499233759372302</v>
      </c>
      <c r="D190">
        <v>25.58880260347048</v>
      </c>
      <c r="E190">
        <v>5.4104464356103749E-2</v>
      </c>
      <c r="G190">
        <f t="shared" si="6"/>
        <v>2.7183517386390969E-8</v>
      </c>
      <c r="H190">
        <f t="shared" si="7"/>
        <v>1.3024348883723096E-7</v>
      </c>
      <c r="J190">
        <f t="shared" si="8"/>
        <v>1.5667948784692964</v>
      </c>
    </row>
    <row r="191" spans="1:10" x14ac:dyDescent="0.35">
      <c r="A191" s="2">
        <v>2</v>
      </c>
      <c r="C191">
        <v>0.57216765856036933</v>
      </c>
      <c r="D191">
        <v>1.5642979655065239</v>
      </c>
      <c r="E191">
        <v>0.70867484215653875</v>
      </c>
      <c r="G191">
        <f t="shared" si="6"/>
        <v>9.2369237664193166E-2</v>
      </c>
      <c r="H191">
        <f t="shared" si="7"/>
        <v>7.4579759962320219E-2</v>
      </c>
      <c r="J191">
        <f t="shared" si="8"/>
        <v>-0.21392484128402309</v>
      </c>
    </row>
    <row r="192" spans="1:10" x14ac:dyDescent="0.35">
      <c r="A192" s="2">
        <v>10</v>
      </c>
      <c r="C192">
        <v>9.2340331847260071</v>
      </c>
      <c r="D192">
        <v>11.168803518694542</v>
      </c>
      <c r="E192">
        <v>0.12582188717713755</v>
      </c>
      <c r="G192">
        <f t="shared" si="6"/>
        <v>0.12130022847552258</v>
      </c>
      <c r="H192">
        <f t="shared" si="7"/>
        <v>0.10264875049674725</v>
      </c>
      <c r="J192">
        <f t="shared" si="8"/>
        <v>-0.1669557285771322</v>
      </c>
    </row>
    <row r="193" spans="1:10" x14ac:dyDescent="0.35">
      <c r="A193" s="2">
        <v>0</v>
      </c>
      <c r="C193">
        <v>1.0411974775728696</v>
      </c>
      <c r="D193">
        <v>2.1277471846653966</v>
      </c>
      <c r="E193">
        <v>0.47681173790512971</v>
      </c>
      <c r="G193">
        <f t="shared" si="6"/>
        <v>0.35303168122160372</v>
      </c>
      <c r="H193">
        <f t="shared" si="7"/>
        <v>0.53912624020429267</v>
      </c>
      <c r="J193">
        <f t="shared" si="8"/>
        <v>0.42339195395821327</v>
      </c>
    </row>
    <row r="194" spans="1:10" x14ac:dyDescent="0.35">
      <c r="A194" s="2">
        <v>0</v>
      </c>
      <c r="C194">
        <v>1.0411974775728696</v>
      </c>
      <c r="D194">
        <v>2.1277471846653966</v>
      </c>
      <c r="E194">
        <v>0.47681173790512971</v>
      </c>
      <c r="G194">
        <f t="shared" si="6"/>
        <v>0.35303168122160372</v>
      </c>
      <c r="H194">
        <f t="shared" si="7"/>
        <v>0.53912624020429267</v>
      </c>
      <c r="J194">
        <f t="shared" si="8"/>
        <v>0.42339195395821327</v>
      </c>
    </row>
    <row r="195" spans="1:10" x14ac:dyDescent="0.35">
      <c r="A195" s="2">
        <v>0</v>
      </c>
      <c r="C195">
        <v>0.41042402037972586</v>
      </c>
      <c r="D195">
        <v>1.031287784770722</v>
      </c>
      <c r="E195">
        <v>0.67717180658892218</v>
      </c>
      <c r="G195">
        <f t="shared" ref="G195:G251" si="9">POISSON(A195,C195,FALSE)</f>
        <v>0.66336890855674835</v>
      </c>
      <c r="H195">
        <f t="shared" ref="H195:H251" si="10">(1-E195)*POISSON(A195,D195,FALSE)+IF(A195=0,E195,0)</f>
        <v>0.79227539457269813</v>
      </c>
      <c r="J195">
        <f t="shared" ref="J195:J251" si="11">LN(H195/G195)</f>
        <v>0.1775777931913535</v>
      </c>
    </row>
    <row r="196" spans="1:10" x14ac:dyDescent="0.35">
      <c r="A196" s="2">
        <v>2</v>
      </c>
      <c r="C196">
        <v>3.1007179910080325</v>
      </c>
      <c r="D196">
        <v>4.874873356609716</v>
      </c>
      <c r="E196">
        <v>0.26588179415657354</v>
      </c>
      <c r="G196">
        <f t="shared" si="9"/>
        <v>0.21640626482616973</v>
      </c>
      <c r="H196">
        <f t="shared" si="10"/>
        <v>6.6608871462917774E-2</v>
      </c>
      <c r="J196">
        <f t="shared" si="11"/>
        <v>-1.1783197229423898</v>
      </c>
    </row>
    <row r="197" spans="1:10" x14ac:dyDescent="0.35">
      <c r="A197" s="2">
        <v>1</v>
      </c>
      <c r="C197">
        <v>3.1007179910080325</v>
      </c>
      <c r="D197">
        <v>4.874873356609716</v>
      </c>
      <c r="E197">
        <v>0.26588179415657354</v>
      </c>
      <c r="G197">
        <f t="shared" si="9"/>
        <v>0.13958461585590171</v>
      </c>
      <c r="H197">
        <f t="shared" si="10"/>
        <v>2.732742641307984E-2</v>
      </c>
      <c r="J197">
        <f t="shared" si="11"/>
        <v>-1.6307801542471871</v>
      </c>
    </row>
    <row r="198" spans="1:10" x14ac:dyDescent="0.35">
      <c r="A198" s="2">
        <v>3</v>
      </c>
      <c r="C198">
        <v>0.41042402037972586</v>
      </c>
      <c r="D198">
        <v>1.031287784770722</v>
      </c>
      <c r="E198">
        <v>0.67717180658892218</v>
      </c>
      <c r="G198">
        <f t="shared" si="9"/>
        <v>7.6436742964996612E-3</v>
      </c>
      <c r="H198">
        <f t="shared" si="10"/>
        <v>2.1041525964842933E-2</v>
      </c>
      <c r="J198">
        <f t="shared" si="11"/>
        <v>1.0126194956552899</v>
      </c>
    </row>
    <row r="199" spans="1:10" x14ac:dyDescent="0.35">
      <c r="A199" s="2">
        <v>0</v>
      </c>
      <c r="C199">
        <v>1.7039328186875224</v>
      </c>
      <c r="D199">
        <v>3.5839570268522016</v>
      </c>
      <c r="E199">
        <v>0.49154035285707415</v>
      </c>
      <c r="G199">
        <f t="shared" si="9"/>
        <v>0.18196647381394862</v>
      </c>
      <c r="H199">
        <f t="shared" si="10"/>
        <v>0.50565804579198137</v>
      </c>
      <c r="J199">
        <f t="shared" si="11"/>
        <v>1.022038181707813</v>
      </c>
    </row>
    <row r="200" spans="1:10" x14ac:dyDescent="0.35">
      <c r="A200" s="2">
        <v>0</v>
      </c>
      <c r="C200">
        <v>0.93635959768676857</v>
      </c>
      <c r="D200">
        <v>2.6348885459572848</v>
      </c>
      <c r="E200">
        <v>0.72069961892327739</v>
      </c>
      <c r="G200">
        <f t="shared" si="9"/>
        <v>0.39205246938113525</v>
      </c>
      <c r="H200">
        <f t="shared" si="10"/>
        <v>0.74073298708497481</v>
      </c>
      <c r="J200">
        <f t="shared" si="11"/>
        <v>0.63624453774636258</v>
      </c>
    </row>
    <row r="201" spans="1:10" x14ac:dyDescent="0.35">
      <c r="A201" s="2">
        <v>21</v>
      </c>
      <c r="C201">
        <v>3.1007179910080325</v>
      </c>
      <c r="D201">
        <v>4.874873356609716</v>
      </c>
      <c r="E201">
        <v>0.26588179415657354</v>
      </c>
      <c r="G201">
        <f t="shared" si="9"/>
        <v>1.8439070583180209E-11</v>
      </c>
      <c r="H201">
        <f t="shared" si="10"/>
        <v>3.0727100188790323E-8</v>
      </c>
      <c r="J201">
        <f t="shared" si="11"/>
        <v>7.4184284718487499</v>
      </c>
    </row>
    <row r="202" spans="1:10" x14ac:dyDescent="0.35">
      <c r="A202" s="2">
        <v>0</v>
      </c>
      <c r="C202">
        <v>0.22553968465714619</v>
      </c>
      <c r="D202">
        <v>0.75819223035290473</v>
      </c>
      <c r="E202">
        <v>0.8484610071444999</v>
      </c>
      <c r="G202">
        <f t="shared" si="9"/>
        <v>0.7980853880744424</v>
      </c>
      <c r="H202">
        <f t="shared" si="10"/>
        <v>0.91945893844928339</v>
      </c>
      <c r="J202">
        <f t="shared" si="11"/>
        <v>0.14156979233213721</v>
      </c>
    </row>
    <row r="203" spans="1:10" x14ac:dyDescent="0.35">
      <c r="A203" s="2">
        <v>0</v>
      </c>
      <c r="C203">
        <v>1.2222553082819951</v>
      </c>
      <c r="D203">
        <v>2.3627794604585244</v>
      </c>
      <c r="E203">
        <v>0.45462670386927445</v>
      </c>
      <c r="G203">
        <f t="shared" si="9"/>
        <v>0.29456508215096222</v>
      </c>
      <c r="H203">
        <f t="shared" si="10"/>
        <v>0.50597804465529739</v>
      </c>
      <c r="J203">
        <f t="shared" si="11"/>
        <v>0.54099330763665621</v>
      </c>
    </row>
    <row r="204" spans="1:10" x14ac:dyDescent="0.35">
      <c r="A204" s="2">
        <v>2</v>
      </c>
      <c r="C204">
        <v>1.0411974775728696</v>
      </c>
      <c r="D204">
        <v>2.1277471846653966</v>
      </c>
      <c r="E204">
        <v>0.47681173790512971</v>
      </c>
      <c r="G204">
        <f t="shared" si="9"/>
        <v>0.19135944374158717</v>
      </c>
      <c r="H204">
        <f t="shared" si="10"/>
        <v>0.14105847493777801</v>
      </c>
      <c r="J204">
        <f t="shared" si="11"/>
        <v>-0.30497904361117006</v>
      </c>
    </row>
    <row r="205" spans="1:10" x14ac:dyDescent="0.35">
      <c r="A205" s="2">
        <v>0</v>
      </c>
      <c r="C205">
        <v>0.57216765856036933</v>
      </c>
      <c r="D205">
        <v>1.5642979655065239</v>
      </c>
      <c r="E205">
        <v>0.70867484215653875</v>
      </c>
      <c r="G205">
        <f t="shared" si="9"/>
        <v>0.564300900311276</v>
      </c>
      <c r="H205">
        <f t="shared" si="10"/>
        <v>0.76963021835658818</v>
      </c>
      <c r="J205">
        <f t="shared" si="11"/>
        <v>0.31032254317523505</v>
      </c>
    </row>
    <row r="206" spans="1:10" x14ac:dyDescent="0.35">
      <c r="A206" s="2">
        <v>3</v>
      </c>
      <c r="C206">
        <v>5.0743641433799613</v>
      </c>
      <c r="D206">
        <v>8.2111901016019768</v>
      </c>
      <c r="E206">
        <v>0.27755134303863011</v>
      </c>
      <c r="G206">
        <f t="shared" si="9"/>
        <v>0.13621511196389857</v>
      </c>
      <c r="H206">
        <f t="shared" si="10"/>
        <v>1.8105040771676399E-2</v>
      </c>
      <c r="J206">
        <f t="shared" si="11"/>
        <v>-2.0180449466023065</v>
      </c>
    </row>
    <row r="207" spans="1:10" x14ac:dyDescent="0.35">
      <c r="A207" s="2">
        <v>0</v>
      </c>
      <c r="C207">
        <v>1.7039328186875224</v>
      </c>
      <c r="D207">
        <v>3.5839570268522016</v>
      </c>
      <c r="E207">
        <v>0.49154035285707415</v>
      </c>
      <c r="G207">
        <f t="shared" si="9"/>
        <v>0.18196647381394862</v>
      </c>
      <c r="H207">
        <f t="shared" si="10"/>
        <v>0.50565804579198137</v>
      </c>
      <c r="J207">
        <f t="shared" si="11"/>
        <v>1.022038181707813</v>
      </c>
    </row>
    <row r="208" spans="1:10" x14ac:dyDescent="0.35">
      <c r="A208" s="2">
        <v>38</v>
      </c>
      <c r="C208">
        <v>27.499233759372302</v>
      </c>
      <c r="D208">
        <v>25.58880260347048</v>
      </c>
      <c r="E208">
        <v>5.4104464356103749E-2</v>
      </c>
      <c r="G208">
        <f t="shared" si="9"/>
        <v>1.0786898141822819E-2</v>
      </c>
      <c r="H208">
        <f t="shared" si="10"/>
        <v>4.4683334200193107E-3</v>
      </c>
      <c r="J208">
        <f t="shared" si="11"/>
        <v>-0.88131676024993788</v>
      </c>
    </row>
    <row r="209" spans="1:10" x14ac:dyDescent="0.35">
      <c r="A209" s="2">
        <v>0</v>
      </c>
      <c r="C209">
        <v>0.17278407134497126</v>
      </c>
      <c r="D209">
        <v>0.84550930665487911</v>
      </c>
      <c r="E209">
        <v>0.94544826283276262</v>
      </c>
      <c r="G209">
        <f t="shared" si="9"/>
        <v>0.84131926016900016</v>
      </c>
      <c r="H209">
        <f t="shared" si="10"/>
        <v>0.96886943134097891</v>
      </c>
      <c r="J209">
        <f t="shared" si="11"/>
        <v>0.14115864939642905</v>
      </c>
    </row>
    <row r="210" spans="1:10" x14ac:dyDescent="0.35">
      <c r="A210" s="2">
        <v>0</v>
      </c>
      <c r="C210">
        <v>1.0411974775728696</v>
      </c>
      <c r="D210">
        <v>2.1277471846653966</v>
      </c>
      <c r="E210">
        <v>0.47681173790512971</v>
      </c>
      <c r="G210">
        <f t="shared" si="9"/>
        <v>0.35303168122160372</v>
      </c>
      <c r="H210">
        <f t="shared" si="10"/>
        <v>0.53912624020429267</v>
      </c>
      <c r="J210">
        <f t="shared" si="11"/>
        <v>0.42339195395821327</v>
      </c>
    </row>
    <row r="211" spans="1:10" x14ac:dyDescent="0.35">
      <c r="A211" s="2">
        <v>0</v>
      </c>
      <c r="C211">
        <v>0.41042402037972586</v>
      </c>
      <c r="D211">
        <v>1.031287784770722</v>
      </c>
      <c r="E211">
        <v>0.67717180658892218</v>
      </c>
      <c r="G211">
        <f t="shared" si="9"/>
        <v>0.66336890855674835</v>
      </c>
      <c r="H211">
        <f t="shared" si="10"/>
        <v>0.79227539457269813</v>
      </c>
      <c r="J211">
        <f t="shared" si="11"/>
        <v>0.1775777931913535</v>
      </c>
    </row>
    <row r="212" spans="1:10" x14ac:dyDescent="0.35">
      <c r="A212" s="2">
        <v>1</v>
      </c>
      <c r="C212">
        <v>1.0411974775728696</v>
      </c>
      <c r="D212">
        <v>2.1277471846653966</v>
      </c>
      <c r="E212">
        <v>0.47681173790512971</v>
      </c>
      <c r="G212">
        <f t="shared" si="9"/>
        <v>0.36757569599124318</v>
      </c>
      <c r="H212">
        <f t="shared" si="10"/>
        <v>0.13258950683086948</v>
      </c>
      <c r="J212">
        <f t="shared" si="11"/>
        <v>-1.019671332314237</v>
      </c>
    </row>
    <row r="213" spans="1:10" x14ac:dyDescent="0.35">
      <c r="A213" s="2">
        <v>3</v>
      </c>
      <c r="C213">
        <v>0.41042402037972586</v>
      </c>
      <c r="D213">
        <v>1.031287784770722</v>
      </c>
      <c r="E213">
        <v>0.67717180658892218</v>
      </c>
      <c r="G213">
        <f t="shared" si="9"/>
        <v>7.6436742964996612E-3</v>
      </c>
      <c r="H213">
        <f t="shared" si="10"/>
        <v>2.1041525964842933E-2</v>
      </c>
      <c r="J213">
        <f t="shared" si="11"/>
        <v>1.0126194956552899</v>
      </c>
    </row>
    <row r="214" spans="1:10" x14ac:dyDescent="0.35">
      <c r="A214" s="2">
        <v>0</v>
      </c>
      <c r="C214">
        <v>1.0411974775728696</v>
      </c>
      <c r="D214">
        <v>2.1277471846653966</v>
      </c>
      <c r="E214">
        <v>0.47681173790512971</v>
      </c>
      <c r="G214">
        <f t="shared" si="9"/>
        <v>0.35303168122160372</v>
      </c>
      <c r="H214">
        <f t="shared" si="10"/>
        <v>0.53912624020429267</v>
      </c>
      <c r="J214">
        <f t="shared" si="11"/>
        <v>0.42339195395821327</v>
      </c>
    </row>
    <row r="215" spans="1:10" x14ac:dyDescent="0.35">
      <c r="A215" s="2">
        <v>1</v>
      </c>
      <c r="C215">
        <v>1.2222553082819951</v>
      </c>
      <c r="D215">
        <v>2.3627794604585244</v>
      </c>
      <c r="E215">
        <v>0.45462670386927445</v>
      </c>
      <c r="G215">
        <f t="shared" si="9"/>
        <v>0.3600337352935355</v>
      </c>
      <c r="H215">
        <f t="shared" si="10"/>
        <v>0.12133189327622117</v>
      </c>
      <c r="J215">
        <f t="shared" si="11"/>
        <v>-1.0876680259128115</v>
      </c>
    </row>
    <row r="216" spans="1:10" x14ac:dyDescent="0.35">
      <c r="A216" s="2">
        <v>0</v>
      </c>
      <c r="C216">
        <v>0.36909854170949047</v>
      </c>
      <c r="D216">
        <v>1.2770917481464588</v>
      </c>
      <c r="E216">
        <v>0.85588926059602888</v>
      </c>
      <c r="G216">
        <f t="shared" si="9"/>
        <v>0.69135727956529969</v>
      </c>
      <c r="H216">
        <f t="shared" si="10"/>
        <v>0.89607411946078541</v>
      </c>
      <c r="J216">
        <f t="shared" si="11"/>
        <v>0.25936639489344088</v>
      </c>
    </row>
    <row r="217" spans="1:10" x14ac:dyDescent="0.35">
      <c r="A217" s="2">
        <v>0</v>
      </c>
      <c r="C217">
        <v>0.22553968465714619</v>
      </c>
      <c r="D217">
        <v>0.75819223035290473</v>
      </c>
      <c r="E217">
        <v>0.8484610071444999</v>
      </c>
      <c r="G217">
        <f t="shared" si="9"/>
        <v>0.7980853880744424</v>
      </c>
      <c r="H217">
        <f t="shared" si="10"/>
        <v>0.91945893844928339</v>
      </c>
      <c r="J217">
        <f t="shared" si="11"/>
        <v>0.14156979233213721</v>
      </c>
    </row>
    <row r="218" spans="1:10" x14ac:dyDescent="0.35">
      <c r="A218" s="2">
        <v>0</v>
      </c>
      <c r="C218">
        <v>0.36909854170949047</v>
      </c>
      <c r="D218">
        <v>1.2770917481464588</v>
      </c>
      <c r="E218">
        <v>0.85588926059602888</v>
      </c>
      <c r="G218">
        <f t="shared" si="9"/>
        <v>0.69135727956529969</v>
      </c>
      <c r="H218">
        <f t="shared" si="10"/>
        <v>0.89607411946078541</v>
      </c>
      <c r="J218">
        <f t="shared" si="11"/>
        <v>0.25936639489344088</v>
      </c>
    </row>
    <row r="219" spans="1:10" x14ac:dyDescent="0.35">
      <c r="A219" s="2">
        <v>0</v>
      </c>
      <c r="C219">
        <v>0.67166409155437812</v>
      </c>
      <c r="D219">
        <v>1.7370912905318254</v>
      </c>
      <c r="E219">
        <v>0.6899279662088128</v>
      </c>
      <c r="G219">
        <f t="shared" si="9"/>
        <v>0.51085775598297523</v>
      </c>
      <c r="H219">
        <f t="shared" si="10"/>
        <v>0.74451046776264185</v>
      </c>
      <c r="J219">
        <f t="shared" si="11"/>
        <v>0.37663572472189699</v>
      </c>
    </row>
    <row r="220" spans="1:10" x14ac:dyDescent="0.35">
      <c r="A220" s="2">
        <v>5</v>
      </c>
      <c r="C220">
        <v>0.93635959768676857</v>
      </c>
      <c r="D220">
        <v>2.6348885459572848</v>
      </c>
      <c r="E220">
        <v>0.72069961892327739</v>
      </c>
      <c r="G220">
        <f t="shared" si="9"/>
        <v>2.3516694610738222E-3</v>
      </c>
      <c r="H220">
        <f t="shared" si="10"/>
        <v>2.120234876529397E-2</v>
      </c>
      <c r="J220">
        <f t="shared" si="11"/>
        <v>2.1989864814542237</v>
      </c>
    </row>
    <row r="221" spans="1:10" x14ac:dyDescent="0.35">
      <c r="A221" s="2">
        <v>0</v>
      </c>
      <c r="C221">
        <v>0.36909854170949047</v>
      </c>
      <c r="D221">
        <v>1.2770917481464588</v>
      </c>
      <c r="E221">
        <v>0.85588926059602888</v>
      </c>
      <c r="G221">
        <f t="shared" si="9"/>
        <v>0.69135727956529969</v>
      </c>
      <c r="H221">
        <f t="shared" si="10"/>
        <v>0.89607411946078541</v>
      </c>
      <c r="J221">
        <f t="shared" si="11"/>
        <v>0.25936639489344088</v>
      </c>
    </row>
    <row r="222" spans="1:10" x14ac:dyDescent="0.35">
      <c r="A222" s="2">
        <v>0</v>
      </c>
      <c r="C222">
        <v>2.0002362447626751</v>
      </c>
      <c r="D222">
        <v>3.979843146423458</v>
      </c>
      <c r="E222">
        <v>0.46928471398811455</v>
      </c>
      <c r="G222">
        <f t="shared" si="9"/>
        <v>0.13530331476108404</v>
      </c>
      <c r="H222">
        <f t="shared" si="10"/>
        <v>0.47920302401395121</v>
      </c>
      <c r="J222">
        <f t="shared" si="11"/>
        <v>1.264605323108509</v>
      </c>
    </row>
    <row r="223" spans="1:10" x14ac:dyDescent="0.35">
      <c r="A223" s="2">
        <v>2</v>
      </c>
      <c r="C223">
        <v>3.639913758559612</v>
      </c>
      <c r="D223">
        <v>5.4133548958943951</v>
      </c>
      <c r="E223">
        <v>0.24884300982476421</v>
      </c>
      <c r="G223">
        <f t="shared" si="9"/>
        <v>0.173923286044012</v>
      </c>
      <c r="H223">
        <f t="shared" si="10"/>
        <v>4.9050513435639313E-2</v>
      </c>
      <c r="J223">
        <f t="shared" si="11"/>
        <v>-1.2657636636380001</v>
      </c>
    </row>
    <row r="224" spans="1:10" x14ac:dyDescent="0.35">
      <c r="A224" s="2">
        <v>0</v>
      </c>
      <c r="C224">
        <v>0.57216765856036933</v>
      </c>
      <c r="D224">
        <v>1.5642979655065239</v>
      </c>
      <c r="E224">
        <v>0.70867484215653875</v>
      </c>
      <c r="G224">
        <f t="shared" si="9"/>
        <v>0.564300900311276</v>
      </c>
      <c r="H224">
        <f t="shared" si="10"/>
        <v>0.76963021835658818</v>
      </c>
      <c r="J224">
        <f t="shared" si="11"/>
        <v>0.31032254317523505</v>
      </c>
    </row>
    <row r="225" spans="1:10" x14ac:dyDescent="0.35">
      <c r="A225" s="2">
        <v>0</v>
      </c>
      <c r="C225">
        <v>1.0411974775728696</v>
      </c>
      <c r="D225">
        <v>2.1277471846653966</v>
      </c>
      <c r="E225">
        <v>0.47681173790512971</v>
      </c>
      <c r="G225">
        <f t="shared" si="9"/>
        <v>0.35303168122160372</v>
      </c>
      <c r="H225">
        <f t="shared" si="10"/>
        <v>0.53912624020429267</v>
      </c>
      <c r="J225">
        <f t="shared" si="11"/>
        <v>0.42339195395821327</v>
      </c>
    </row>
    <row r="226" spans="1:10" x14ac:dyDescent="0.35">
      <c r="A226" s="2">
        <v>0</v>
      </c>
      <c r="C226">
        <v>0.22553968465714619</v>
      </c>
      <c r="D226">
        <v>0.75819223035290473</v>
      </c>
      <c r="E226">
        <v>0.8484610071444999</v>
      </c>
      <c r="G226">
        <f t="shared" si="9"/>
        <v>0.7980853880744424</v>
      </c>
      <c r="H226">
        <f t="shared" si="10"/>
        <v>0.91945893844928339</v>
      </c>
      <c r="J226">
        <f t="shared" si="11"/>
        <v>0.14156979233213721</v>
      </c>
    </row>
    <row r="227" spans="1:10" x14ac:dyDescent="0.35">
      <c r="A227" s="2">
        <v>1</v>
      </c>
      <c r="C227">
        <v>3.1007179910080325</v>
      </c>
      <c r="D227">
        <v>4.874873356609716</v>
      </c>
      <c r="E227">
        <v>0.26588179415657354</v>
      </c>
      <c r="G227">
        <f t="shared" si="9"/>
        <v>0.13958461585590171</v>
      </c>
      <c r="H227">
        <f t="shared" si="10"/>
        <v>2.732742641307984E-2</v>
      </c>
      <c r="J227">
        <f t="shared" si="11"/>
        <v>-1.6307801542471871</v>
      </c>
    </row>
    <row r="228" spans="1:10" x14ac:dyDescent="0.35">
      <c r="A228" s="2">
        <v>4</v>
      </c>
      <c r="C228">
        <v>1.7039328186875224</v>
      </c>
      <c r="D228">
        <v>3.5839570268522016</v>
      </c>
      <c r="E228">
        <v>0.49154035285707415</v>
      </c>
      <c r="G228">
        <f t="shared" si="9"/>
        <v>6.3913118512936171E-2</v>
      </c>
      <c r="H228">
        <f t="shared" si="10"/>
        <v>9.7051815621998272E-2</v>
      </c>
      <c r="J228">
        <f t="shared" si="11"/>
        <v>0.41772037969435943</v>
      </c>
    </row>
    <row r="229" spans="1:10" x14ac:dyDescent="0.35">
      <c r="A229" s="2">
        <v>0</v>
      </c>
      <c r="C229">
        <v>0.41042402037972586</v>
      </c>
      <c r="D229">
        <v>1.031287784770722</v>
      </c>
      <c r="E229">
        <v>0.67717180658892218</v>
      </c>
      <c r="G229">
        <f t="shared" si="9"/>
        <v>0.66336890855674835</v>
      </c>
      <c r="H229">
        <f t="shared" si="10"/>
        <v>0.79227539457269813</v>
      </c>
      <c r="J229">
        <f t="shared" si="11"/>
        <v>0.1775777931913535</v>
      </c>
    </row>
    <row r="230" spans="1:10" x14ac:dyDescent="0.35">
      <c r="A230" s="2">
        <v>0</v>
      </c>
      <c r="C230">
        <v>0.31442241894938083</v>
      </c>
      <c r="D230">
        <v>1.1500558630853801</v>
      </c>
      <c r="E230">
        <v>0.86654309158192744</v>
      </c>
      <c r="G230">
        <f t="shared" si="9"/>
        <v>0.73021050824596356</v>
      </c>
      <c r="H230">
        <f t="shared" si="10"/>
        <v>0.90879809535392519</v>
      </c>
      <c r="J230">
        <f t="shared" si="11"/>
        <v>0.21879009215060213</v>
      </c>
    </row>
    <row r="231" spans="1:10" x14ac:dyDescent="0.35">
      <c r="A231" s="2">
        <v>2</v>
      </c>
      <c r="C231">
        <v>0.57216765856036933</v>
      </c>
      <c r="D231">
        <v>1.5642979655065239</v>
      </c>
      <c r="E231">
        <v>0.70867484215653875</v>
      </c>
      <c r="G231">
        <f t="shared" si="9"/>
        <v>9.2369237664193166E-2</v>
      </c>
      <c r="H231">
        <f t="shared" si="10"/>
        <v>7.4579759962320219E-2</v>
      </c>
      <c r="J231">
        <f t="shared" si="11"/>
        <v>-0.21392484128402309</v>
      </c>
    </row>
    <row r="232" spans="1:10" x14ac:dyDescent="0.35">
      <c r="A232" s="2">
        <v>3</v>
      </c>
      <c r="C232">
        <v>1.0411974775728696</v>
      </c>
      <c r="D232">
        <v>2.1277471846653966</v>
      </c>
      <c r="E232">
        <v>0.47681173790512971</v>
      </c>
      <c r="G232">
        <f t="shared" si="9"/>
        <v>6.6414323377829335E-2</v>
      </c>
      <c r="H232">
        <f t="shared" si="10"/>
        <v>0.10004559097401716</v>
      </c>
      <c r="J232">
        <f t="shared" si="11"/>
        <v>0.40971324509189611</v>
      </c>
    </row>
    <row r="233" spans="1:10" x14ac:dyDescent="0.35">
      <c r="A233" s="2">
        <v>0</v>
      </c>
      <c r="C233">
        <v>0.36909854170949047</v>
      </c>
      <c r="D233">
        <v>1.2770917481464588</v>
      </c>
      <c r="E233">
        <v>0.85588926059602888</v>
      </c>
      <c r="G233">
        <f t="shared" si="9"/>
        <v>0.69135727956529969</v>
      </c>
      <c r="H233">
        <f t="shared" si="10"/>
        <v>0.89607411946078541</v>
      </c>
      <c r="J233">
        <f t="shared" si="11"/>
        <v>0.25936639489344088</v>
      </c>
    </row>
    <row r="234" spans="1:10" x14ac:dyDescent="0.35">
      <c r="A234" s="2">
        <v>0</v>
      </c>
      <c r="C234">
        <v>0.67166409155437812</v>
      </c>
      <c r="D234">
        <v>1.7370912905318254</v>
      </c>
      <c r="E234">
        <v>0.6899279662088128</v>
      </c>
      <c r="G234">
        <f t="shared" si="9"/>
        <v>0.51085775598297523</v>
      </c>
      <c r="H234">
        <f t="shared" si="10"/>
        <v>0.74451046776264185</v>
      </c>
      <c r="J234">
        <f t="shared" si="11"/>
        <v>0.37663572472189699</v>
      </c>
    </row>
    <row r="235" spans="1:10" x14ac:dyDescent="0.35">
      <c r="A235" s="2">
        <v>0</v>
      </c>
      <c r="C235">
        <v>1.2222553082819951</v>
      </c>
      <c r="D235">
        <v>2.3627794604585244</v>
      </c>
      <c r="E235">
        <v>0.45462670386927445</v>
      </c>
      <c r="G235">
        <f t="shared" si="9"/>
        <v>0.29456508215096222</v>
      </c>
      <c r="H235">
        <f t="shared" si="10"/>
        <v>0.50597804465529739</v>
      </c>
      <c r="J235">
        <f t="shared" si="11"/>
        <v>0.54099330763665621</v>
      </c>
    </row>
    <row r="236" spans="1:10" x14ac:dyDescent="0.35">
      <c r="A236" s="2">
        <v>0</v>
      </c>
      <c r="C236">
        <v>1.2222553082819951</v>
      </c>
      <c r="D236">
        <v>2.3627794604585244</v>
      </c>
      <c r="E236">
        <v>0.45462670386927445</v>
      </c>
      <c r="G236">
        <f t="shared" si="9"/>
        <v>0.29456508215096222</v>
      </c>
      <c r="H236">
        <f t="shared" si="10"/>
        <v>0.50597804465529739</v>
      </c>
      <c r="J236">
        <f t="shared" si="11"/>
        <v>0.54099330763665621</v>
      </c>
    </row>
    <row r="237" spans="1:10" x14ac:dyDescent="0.35">
      <c r="A237" s="2">
        <v>1</v>
      </c>
      <c r="C237">
        <v>1.0411974775728696</v>
      </c>
      <c r="D237">
        <v>2.1277471846653966</v>
      </c>
      <c r="E237">
        <v>0.47681173790512971</v>
      </c>
      <c r="G237">
        <f t="shared" si="9"/>
        <v>0.36757569599124318</v>
      </c>
      <c r="H237">
        <f t="shared" si="10"/>
        <v>0.13258950683086948</v>
      </c>
      <c r="J237">
        <f t="shared" si="11"/>
        <v>-1.019671332314237</v>
      </c>
    </row>
    <row r="238" spans="1:10" x14ac:dyDescent="0.35">
      <c r="A238" s="2">
        <v>2</v>
      </c>
      <c r="C238">
        <v>3.1007179910080325</v>
      </c>
      <c r="D238">
        <v>4.874873356609716</v>
      </c>
      <c r="E238">
        <v>0.26588179415657354</v>
      </c>
      <c r="G238">
        <f t="shared" si="9"/>
        <v>0.21640626482616973</v>
      </c>
      <c r="H238">
        <f t="shared" si="10"/>
        <v>6.6608871462917774E-2</v>
      </c>
      <c r="J238">
        <f t="shared" si="11"/>
        <v>-1.1783197229423898</v>
      </c>
    </row>
    <row r="239" spans="1:10" x14ac:dyDescent="0.35">
      <c r="A239" s="2">
        <v>0</v>
      </c>
      <c r="C239">
        <v>1.0411974775728696</v>
      </c>
      <c r="D239">
        <v>2.1277471846653966</v>
      </c>
      <c r="E239">
        <v>0.47681173790512971</v>
      </c>
      <c r="G239">
        <f t="shared" si="9"/>
        <v>0.35303168122160372</v>
      </c>
      <c r="H239">
        <f t="shared" si="10"/>
        <v>0.53912624020429267</v>
      </c>
      <c r="J239">
        <f t="shared" si="11"/>
        <v>0.42339195395821327</v>
      </c>
    </row>
    <row r="240" spans="1:10" x14ac:dyDescent="0.35">
      <c r="A240" s="2">
        <v>6</v>
      </c>
      <c r="C240">
        <v>9.2340331847260071</v>
      </c>
      <c r="D240">
        <v>11.168803518694542</v>
      </c>
      <c r="E240">
        <v>0.12582188717713755</v>
      </c>
      <c r="G240">
        <f t="shared" si="9"/>
        <v>8.4086530131065165E-2</v>
      </c>
      <c r="H240">
        <f t="shared" si="10"/>
        <v>3.3247393233560706E-2</v>
      </c>
      <c r="J240">
        <f t="shared" si="11"/>
        <v>-0.92787002420324161</v>
      </c>
    </row>
    <row r="241" spans="1:10" x14ac:dyDescent="0.35">
      <c r="A241" s="2">
        <v>4</v>
      </c>
      <c r="C241">
        <v>3.1007179910080325</v>
      </c>
      <c r="D241">
        <v>4.874873356609716</v>
      </c>
      <c r="E241">
        <v>0.26588179415657354</v>
      </c>
      <c r="G241">
        <f t="shared" si="9"/>
        <v>0.17338563821692737</v>
      </c>
      <c r="H241">
        <f t="shared" si="10"/>
        <v>0.13190993459079089</v>
      </c>
      <c r="J241">
        <f t="shared" si="11"/>
        <v>-0.27339886033279603</v>
      </c>
    </row>
    <row r="242" spans="1:10" x14ac:dyDescent="0.35">
      <c r="A242" s="2">
        <v>1</v>
      </c>
      <c r="C242">
        <v>3.1007179910080325</v>
      </c>
      <c r="D242">
        <v>4.874873356609716</v>
      </c>
      <c r="E242">
        <v>0.26588179415657354</v>
      </c>
      <c r="G242">
        <f t="shared" si="9"/>
        <v>0.13958461585590171</v>
      </c>
      <c r="H242">
        <f t="shared" si="10"/>
        <v>2.732742641307984E-2</v>
      </c>
      <c r="J242">
        <f t="shared" si="11"/>
        <v>-1.6307801542471871</v>
      </c>
    </row>
    <row r="243" spans="1:10" x14ac:dyDescent="0.35">
      <c r="A243" s="2">
        <v>1</v>
      </c>
      <c r="C243">
        <v>0.93635959768676857</v>
      </c>
      <c r="D243">
        <v>2.6348885459572848</v>
      </c>
      <c r="E243">
        <v>0.72069961892327739</v>
      </c>
      <c r="G243">
        <f t="shared" si="9"/>
        <v>0.36710209250182396</v>
      </c>
      <c r="H243">
        <f t="shared" si="10"/>
        <v>5.2785692306201767E-2</v>
      </c>
      <c r="J243">
        <f t="shared" si="11"/>
        <v>-1.939399815631683</v>
      </c>
    </row>
    <row r="244" spans="1:10" x14ac:dyDescent="0.35">
      <c r="A244" s="2">
        <v>0</v>
      </c>
      <c r="C244">
        <v>1.2222553082819951</v>
      </c>
      <c r="D244">
        <v>2.3627794604585244</v>
      </c>
      <c r="E244">
        <v>0.45462670386927445</v>
      </c>
      <c r="G244">
        <f t="shared" si="9"/>
        <v>0.29456508215096222</v>
      </c>
      <c r="H244">
        <f t="shared" si="10"/>
        <v>0.50597804465529739</v>
      </c>
      <c r="J244">
        <f t="shared" si="11"/>
        <v>0.54099330763665621</v>
      </c>
    </row>
    <row r="245" spans="1:10" x14ac:dyDescent="0.35">
      <c r="A245" s="2">
        <v>1</v>
      </c>
      <c r="C245">
        <v>1.7039328186875224</v>
      </c>
      <c r="D245">
        <v>3.5839570268522016</v>
      </c>
      <c r="E245">
        <v>0.49154035285707415</v>
      </c>
      <c r="G245">
        <f t="shared" si="9"/>
        <v>0.31005864663243071</v>
      </c>
      <c r="H245">
        <f t="shared" si="10"/>
        <v>5.0597204797002616E-2</v>
      </c>
      <c r="J245">
        <f t="shared" si="11"/>
        <v>-1.8128651286700506</v>
      </c>
    </row>
    <row r="246" spans="1:10" x14ac:dyDescent="0.35">
      <c r="A246" s="2">
        <v>0</v>
      </c>
      <c r="C246">
        <v>3.639913758559612</v>
      </c>
      <c r="D246">
        <v>5.4133548958943951</v>
      </c>
      <c r="E246">
        <v>0.24884300982476421</v>
      </c>
      <c r="G246">
        <f t="shared" si="9"/>
        <v>2.6254608103274967E-2</v>
      </c>
      <c r="H246">
        <f t="shared" si="10"/>
        <v>0.25219066373614935</v>
      </c>
      <c r="J246">
        <f t="shared" si="11"/>
        <v>2.2623438831373748</v>
      </c>
    </row>
    <row r="247" spans="1:10" x14ac:dyDescent="0.35">
      <c r="A247" s="2">
        <v>0</v>
      </c>
      <c r="C247">
        <v>3.1007179910080325</v>
      </c>
      <c r="D247">
        <v>4.874873356609716</v>
      </c>
      <c r="E247">
        <v>0.26588179415657354</v>
      </c>
      <c r="G247">
        <f t="shared" si="9"/>
        <v>4.5016869080223329E-2</v>
      </c>
      <c r="H247">
        <f t="shared" si="10"/>
        <v>0.27148756571493149</v>
      </c>
      <c r="J247">
        <f t="shared" si="11"/>
        <v>1.7968790518793962</v>
      </c>
    </row>
    <row r="248" spans="1:10" x14ac:dyDescent="0.35">
      <c r="A248" s="2">
        <v>0</v>
      </c>
      <c r="C248">
        <v>0.17278407134497126</v>
      </c>
      <c r="D248">
        <v>0.84550930665487911</v>
      </c>
      <c r="E248">
        <v>0.94544826283276262</v>
      </c>
      <c r="G248">
        <f t="shared" si="9"/>
        <v>0.84131926016900016</v>
      </c>
      <c r="H248">
        <f t="shared" si="10"/>
        <v>0.96886943134097891</v>
      </c>
      <c r="J248">
        <f t="shared" si="11"/>
        <v>0.14115864939642905</v>
      </c>
    </row>
    <row r="249" spans="1:10" x14ac:dyDescent="0.35">
      <c r="A249" s="2">
        <v>0</v>
      </c>
      <c r="C249">
        <v>0.57216765856036933</v>
      </c>
      <c r="D249">
        <v>1.5642979655065239</v>
      </c>
      <c r="E249">
        <v>0.70867484215653875</v>
      </c>
      <c r="G249">
        <f t="shared" si="9"/>
        <v>0.564300900311276</v>
      </c>
      <c r="H249">
        <f t="shared" si="10"/>
        <v>0.76963021835658818</v>
      </c>
      <c r="J249">
        <f t="shared" si="11"/>
        <v>0.31032254317523505</v>
      </c>
    </row>
    <row r="250" spans="1:10" x14ac:dyDescent="0.35">
      <c r="A250" s="2">
        <v>0</v>
      </c>
      <c r="C250">
        <v>0.31442241894938083</v>
      </c>
      <c r="D250">
        <v>1.1500558630853801</v>
      </c>
      <c r="E250">
        <v>0.86654309158192744</v>
      </c>
      <c r="G250">
        <f t="shared" si="9"/>
        <v>0.73021050824596356</v>
      </c>
      <c r="H250">
        <f t="shared" si="10"/>
        <v>0.90879809535392519</v>
      </c>
      <c r="J250">
        <f t="shared" si="11"/>
        <v>0.21879009215060213</v>
      </c>
    </row>
    <row r="251" spans="1:10" x14ac:dyDescent="0.35">
      <c r="A251" s="1">
        <v>0</v>
      </c>
      <c r="C251" s="3">
        <v>0.57216765856036933</v>
      </c>
      <c r="D251" s="3">
        <v>1.5642979655065239</v>
      </c>
      <c r="E251" s="3">
        <v>0.70867484215653875</v>
      </c>
      <c r="G251" s="3">
        <f t="shared" si="9"/>
        <v>0.564300900311276</v>
      </c>
      <c r="H251" s="3">
        <f t="shared" si="10"/>
        <v>0.76963021835658818</v>
      </c>
      <c r="J251" s="3">
        <f t="shared" si="11"/>
        <v>0.31032254317523505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43F0-BCDE-48C4-A6F2-8B28DA72377A}">
  <sheetPr codeName="Sheet40"/>
  <dimension ref="A1:H251"/>
  <sheetViews>
    <sheetView workbookViewId="0"/>
  </sheetViews>
  <sheetFormatPr defaultRowHeight="14.5" x14ac:dyDescent="0.35"/>
  <cols>
    <col min="1" max="1" width="7.81640625" style="2" customWidth="1"/>
    <col min="2" max="2" width="2.6328125" style="2" customWidth="1"/>
  </cols>
  <sheetData>
    <row r="1" spans="1:8" x14ac:dyDescent="0.3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8" x14ac:dyDescent="0.35">
      <c r="A2" s="2">
        <v>0</v>
      </c>
      <c r="C2" cm="1">
        <f t="array" ref="C2:C251">[1]Fishing!Y4:Y253</f>
        <v>0.41042402037972586</v>
      </c>
      <c r="D2" cm="1">
        <f t="array" ref="D2:D251">[1]ZIP!AC4:AC253</f>
        <v>1.031287784770722</v>
      </c>
      <c r="E2" cm="1">
        <f t="array" ref="E2:E251">[1]ZIP!AE4:AE253</f>
        <v>0.67717180658892218</v>
      </c>
      <c r="G2" t="e" cm="1">
        <f t="array" aca="1" ref="G2" ca="1">VuongTest(A2:A251,C2:C251,D2:D251,E2:E251,TRUE)</f>
        <v>#NAME?</v>
      </c>
      <c r="H2" s="4"/>
    </row>
    <row r="3" spans="1:8" x14ac:dyDescent="0.35">
      <c r="A3" s="2">
        <v>0</v>
      </c>
      <c r="C3">
        <v>1.0411974775728696</v>
      </c>
      <c r="D3">
        <v>2.1277471846653966</v>
      </c>
      <c r="E3">
        <v>0.47681173790512971</v>
      </c>
      <c r="H3" s="5"/>
    </row>
    <row r="4" spans="1:8" x14ac:dyDescent="0.35">
      <c r="A4" s="2">
        <v>0</v>
      </c>
      <c r="C4">
        <v>0.41042402037972586</v>
      </c>
      <c r="D4">
        <v>1.031287784770722</v>
      </c>
      <c r="E4">
        <v>0.67717180658892218</v>
      </c>
      <c r="H4" s="6"/>
    </row>
    <row r="5" spans="1:8" x14ac:dyDescent="0.35">
      <c r="A5" s="2">
        <v>0</v>
      </c>
      <c r="C5">
        <v>0.57216765856036933</v>
      </c>
      <c r="D5">
        <v>1.5642979655065239</v>
      </c>
      <c r="E5">
        <v>0.70867484215653875</v>
      </c>
    </row>
    <row r="6" spans="1:8" x14ac:dyDescent="0.35">
      <c r="A6" s="2">
        <v>1</v>
      </c>
      <c r="C6">
        <v>0.41042402037972586</v>
      </c>
      <c r="D6">
        <v>1.031287784770722</v>
      </c>
      <c r="E6">
        <v>0.67717180658892218</v>
      </c>
    </row>
    <row r="7" spans="1:8" x14ac:dyDescent="0.35">
      <c r="A7" s="2">
        <v>0</v>
      </c>
      <c r="C7">
        <v>0.93635959768676857</v>
      </c>
      <c r="D7">
        <v>2.6348885459572848</v>
      </c>
      <c r="E7">
        <v>0.72069961892327739</v>
      </c>
    </row>
    <row r="8" spans="1:8" x14ac:dyDescent="0.35">
      <c r="A8" s="2">
        <v>0</v>
      </c>
      <c r="C8">
        <v>0.67166409155437812</v>
      </c>
      <c r="D8">
        <v>1.7370912905318254</v>
      </c>
      <c r="E8">
        <v>0.6899279662088128</v>
      </c>
    </row>
    <row r="9" spans="1:8" x14ac:dyDescent="0.35">
      <c r="A9" s="2">
        <v>0</v>
      </c>
      <c r="C9">
        <v>6.8108821569842312E-2</v>
      </c>
      <c r="D9">
        <v>0.40980593284171674</v>
      </c>
      <c r="E9">
        <v>0.97554434131680967</v>
      </c>
    </row>
    <row r="10" spans="1:8" x14ac:dyDescent="0.35">
      <c r="A10" s="2">
        <v>0</v>
      </c>
      <c r="C10">
        <v>0.31442241894938083</v>
      </c>
      <c r="D10">
        <v>1.1500558630853801</v>
      </c>
      <c r="E10">
        <v>0.86654309158192744</v>
      </c>
    </row>
    <row r="11" spans="1:8" x14ac:dyDescent="0.35">
      <c r="A11" s="2">
        <v>1</v>
      </c>
      <c r="C11">
        <v>1.0411974775728696</v>
      </c>
      <c r="D11">
        <v>2.1277471846653966</v>
      </c>
      <c r="E11">
        <v>0.47681173790512971</v>
      </c>
    </row>
    <row r="12" spans="1:8" x14ac:dyDescent="0.35">
      <c r="A12" s="2">
        <v>0</v>
      </c>
      <c r="C12">
        <v>2.0002362447626751</v>
      </c>
      <c r="D12">
        <v>3.979843146423458</v>
      </c>
      <c r="E12">
        <v>0.46928471398811455</v>
      </c>
    </row>
    <row r="13" spans="1:8" x14ac:dyDescent="0.35">
      <c r="A13" s="2">
        <v>0</v>
      </c>
      <c r="C13">
        <v>0.31442241894938083</v>
      </c>
      <c r="D13">
        <v>1.1500558630853801</v>
      </c>
      <c r="E13">
        <v>0.86654309158192744</v>
      </c>
    </row>
    <row r="14" spans="1:8" x14ac:dyDescent="0.35">
      <c r="A14" s="2">
        <v>1</v>
      </c>
      <c r="C14">
        <v>3.639913758559612</v>
      </c>
      <c r="D14">
        <v>5.4133548958943951</v>
      </c>
      <c r="E14">
        <v>0.24884300982476421</v>
      </c>
    </row>
    <row r="15" spans="1:8" x14ac:dyDescent="0.35">
      <c r="A15" s="2">
        <v>2</v>
      </c>
      <c r="C15">
        <v>3.639913758559612</v>
      </c>
      <c r="D15">
        <v>5.4133548958943951</v>
      </c>
      <c r="E15">
        <v>0.24884300982476421</v>
      </c>
    </row>
    <row r="16" spans="1:8" x14ac:dyDescent="0.35">
      <c r="A16" s="2">
        <v>0</v>
      </c>
      <c r="C16">
        <v>1.0411974775728696</v>
      </c>
      <c r="D16">
        <v>2.1277471846653966</v>
      </c>
      <c r="E16">
        <v>0.47681173790512971</v>
      </c>
    </row>
    <row r="17" spans="1:5" x14ac:dyDescent="0.35">
      <c r="A17" s="2">
        <v>1</v>
      </c>
      <c r="C17">
        <v>1.0411974775728696</v>
      </c>
      <c r="D17">
        <v>2.1277471846653966</v>
      </c>
      <c r="E17">
        <v>0.47681173790512971</v>
      </c>
    </row>
    <row r="18" spans="1:5" x14ac:dyDescent="0.35">
      <c r="A18" s="2">
        <v>0</v>
      </c>
      <c r="C18">
        <v>2.0002362447626751</v>
      </c>
      <c r="D18">
        <v>3.979843146423458</v>
      </c>
      <c r="E18">
        <v>0.46928471398811455</v>
      </c>
    </row>
    <row r="19" spans="1:5" x14ac:dyDescent="0.35">
      <c r="A19" s="2">
        <v>0</v>
      </c>
      <c r="C19">
        <v>0.31442241894938083</v>
      </c>
      <c r="D19">
        <v>1.1500558630853801</v>
      </c>
      <c r="E19">
        <v>0.86654309158192744</v>
      </c>
    </row>
    <row r="20" spans="1:5" x14ac:dyDescent="0.35">
      <c r="A20" s="2">
        <v>1</v>
      </c>
      <c r="C20">
        <v>0.57216765856036933</v>
      </c>
      <c r="D20">
        <v>1.5642979655065239</v>
      </c>
      <c r="E20">
        <v>0.70867484215653875</v>
      </c>
    </row>
    <row r="21" spans="1:5" x14ac:dyDescent="0.35">
      <c r="A21" s="2">
        <v>0</v>
      </c>
      <c r="C21">
        <v>0.67166409155437812</v>
      </c>
      <c r="D21">
        <v>1.7370912905318254</v>
      </c>
      <c r="E21">
        <v>0.6899279662088128</v>
      </c>
    </row>
    <row r="22" spans="1:5" x14ac:dyDescent="0.35">
      <c r="A22" s="2">
        <v>1</v>
      </c>
      <c r="C22">
        <v>2.0002362447626751</v>
      </c>
      <c r="D22">
        <v>3.979843146423458</v>
      </c>
      <c r="E22">
        <v>0.46928471398811455</v>
      </c>
    </row>
    <row r="23" spans="1:5" x14ac:dyDescent="0.35">
      <c r="A23" s="2">
        <v>5</v>
      </c>
      <c r="C23">
        <v>27.499233759372302</v>
      </c>
      <c r="D23">
        <v>25.58880260347048</v>
      </c>
      <c r="E23">
        <v>5.4104464356103749E-2</v>
      </c>
    </row>
    <row r="24" spans="1:5" x14ac:dyDescent="0.35">
      <c r="A24" s="2">
        <v>0</v>
      </c>
      <c r="C24">
        <v>0.57216765856036933</v>
      </c>
      <c r="D24">
        <v>1.5642979655065239</v>
      </c>
      <c r="E24">
        <v>0.70867484215653875</v>
      </c>
    </row>
    <row r="25" spans="1:5" x14ac:dyDescent="0.35">
      <c r="A25" s="2">
        <v>3</v>
      </c>
      <c r="C25">
        <v>3.1007179910080325</v>
      </c>
      <c r="D25">
        <v>4.874873356609716</v>
      </c>
      <c r="E25">
        <v>0.26588179415657354</v>
      </c>
    </row>
    <row r="26" spans="1:5" x14ac:dyDescent="0.35">
      <c r="A26" s="2">
        <v>30</v>
      </c>
      <c r="C26">
        <v>9.2340331847260071</v>
      </c>
      <c r="D26">
        <v>11.168803518694542</v>
      </c>
      <c r="E26">
        <v>0.12582188717713755</v>
      </c>
    </row>
    <row r="27" spans="1:5" x14ac:dyDescent="0.35">
      <c r="A27" s="2">
        <v>0</v>
      </c>
      <c r="C27">
        <v>3.1007179910080325</v>
      </c>
      <c r="D27">
        <v>4.874873356609716</v>
      </c>
      <c r="E27">
        <v>0.26588179415657354</v>
      </c>
    </row>
    <row r="28" spans="1:5" x14ac:dyDescent="0.35">
      <c r="A28" s="2">
        <v>13</v>
      </c>
      <c r="C28">
        <v>27.499233759372302</v>
      </c>
      <c r="D28">
        <v>25.58880260347048</v>
      </c>
      <c r="E28">
        <v>5.4104464356103749E-2</v>
      </c>
    </row>
    <row r="29" spans="1:5" x14ac:dyDescent="0.35">
      <c r="A29" s="2">
        <v>0</v>
      </c>
      <c r="C29">
        <v>0.22553968465714619</v>
      </c>
      <c r="D29">
        <v>0.75819223035290473</v>
      </c>
      <c r="E29">
        <v>0.8484610071444999</v>
      </c>
    </row>
    <row r="30" spans="1:5" x14ac:dyDescent="0.35">
      <c r="A30" s="2">
        <v>0</v>
      </c>
      <c r="C30">
        <v>0.41042402037972586</v>
      </c>
      <c r="D30">
        <v>1.031287784770722</v>
      </c>
      <c r="E30">
        <v>0.67717180658892218</v>
      </c>
    </row>
    <row r="31" spans="1:5" x14ac:dyDescent="0.35">
      <c r="A31" s="2">
        <v>0</v>
      </c>
      <c r="C31">
        <v>6.8108821569842312E-2</v>
      </c>
      <c r="D31">
        <v>0.40980593284171674</v>
      </c>
      <c r="E31">
        <v>0.97554434131680967</v>
      </c>
    </row>
    <row r="32" spans="1:5" x14ac:dyDescent="0.35">
      <c r="A32" s="2">
        <v>0</v>
      </c>
      <c r="C32">
        <v>0.41042402037972586</v>
      </c>
      <c r="D32">
        <v>1.031287784770722</v>
      </c>
      <c r="E32">
        <v>0.67717180658892218</v>
      </c>
    </row>
    <row r="33" spans="1:5" x14ac:dyDescent="0.35">
      <c r="A33" s="2">
        <v>0</v>
      </c>
      <c r="C33">
        <v>1.7039328186875224</v>
      </c>
      <c r="D33">
        <v>3.5839570268522016</v>
      </c>
      <c r="E33">
        <v>0.49154035285707415</v>
      </c>
    </row>
    <row r="34" spans="1:5" x14ac:dyDescent="0.35">
      <c r="A34" s="2">
        <v>11</v>
      </c>
      <c r="C34">
        <v>27.499233759372302</v>
      </c>
      <c r="D34">
        <v>25.58880260347048</v>
      </c>
      <c r="E34">
        <v>5.4104464356103749E-2</v>
      </c>
    </row>
    <row r="35" spans="1:5" x14ac:dyDescent="0.35">
      <c r="A35" s="2">
        <v>5</v>
      </c>
      <c r="C35">
        <v>5.0743641433799613</v>
      </c>
      <c r="D35">
        <v>8.2111901016019768</v>
      </c>
      <c r="E35">
        <v>0.27755134303863011</v>
      </c>
    </row>
    <row r="36" spans="1:5" x14ac:dyDescent="0.35">
      <c r="A36" s="2">
        <v>0</v>
      </c>
      <c r="C36">
        <v>1.0411974775728696</v>
      </c>
      <c r="D36">
        <v>2.1277471846653966</v>
      </c>
      <c r="E36">
        <v>0.47681173790512971</v>
      </c>
    </row>
    <row r="37" spans="1:5" x14ac:dyDescent="0.35">
      <c r="A37" s="2">
        <v>1</v>
      </c>
      <c r="C37">
        <v>1.2222553082819951</v>
      </c>
      <c r="D37">
        <v>2.3627794604585244</v>
      </c>
      <c r="E37">
        <v>0.45462670386927445</v>
      </c>
    </row>
    <row r="38" spans="1:5" x14ac:dyDescent="0.35">
      <c r="A38" s="2">
        <v>1</v>
      </c>
      <c r="C38">
        <v>0.57216765856036933</v>
      </c>
      <c r="D38">
        <v>1.5642979655065239</v>
      </c>
      <c r="E38">
        <v>0.70867484215653875</v>
      </c>
    </row>
    <row r="39" spans="1:5" x14ac:dyDescent="0.35">
      <c r="A39" s="2">
        <v>7</v>
      </c>
      <c r="C39">
        <v>5.0743641433799613</v>
      </c>
      <c r="D39">
        <v>8.2111901016019768</v>
      </c>
      <c r="E39">
        <v>0.27755134303863011</v>
      </c>
    </row>
    <row r="40" spans="1:5" x14ac:dyDescent="0.35">
      <c r="A40" s="2">
        <v>0</v>
      </c>
      <c r="C40">
        <v>1.7039328186875224</v>
      </c>
      <c r="D40">
        <v>3.5839570268522016</v>
      </c>
      <c r="E40">
        <v>0.49154035285707415</v>
      </c>
    </row>
    <row r="41" spans="1:5" x14ac:dyDescent="0.35">
      <c r="A41" s="2">
        <v>14</v>
      </c>
      <c r="C41">
        <v>5.0743641433799613</v>
      </c>
      <c r="D41">
        <v>8.2111901016019768</v>
      </c>
      <c r="E41">
        <v>0.27755134303863011</v>
      </c>
    </row>
    <row r="42" spans="1:5" x14ac:dyDescent="0.35">
      <c r="A42" s="2">
        <v>0</v>
      </c>
      <c r="C42">
        <v>1.0411974775728696</v>
      </c>
      <c r="D42">
        <v>2.1277471846653966</v>
      </c>
      <c r="E42">
        <v>0.47681173790512971</v>
      </c>
    </row>
    <row r="43" spans="1:5" x14ac:dyDescent="0.35">
      <c r="A43" s="2">
        <v>32</v>
      </c>
      <c r="C43">
        <v>27.499233759372302</v>
      </c>
      <c r="D43">
        <v>25.58880260347048</v>
      </c>
      <c r="E43">
        <v>5.4104464356103749E-2</v>
      </c>
    </row>
    <row r="44" spans="1:5" x14ac:dyDescent="0.35">
      <c r="A44" s="2">
        <v>0</v>
      </c>
      <c r="C44">
        <v>0.12394047821124486</v>
      </c>
      <c r="D44">
        <v>0.55741517223081916</v>
      </c>
      <c r="E44">
        <v>0.93728328515211579</v>
      </c>
    </row>
    <row r="45" spans="1:5" x14ac:dyDescent="0.35">
      <c r="A45" s="2">
        <v>1</v>
      </c>
      <c r="C45">
        <v>27.499233759372302</v>
      </c>
      <c r="D45">
        <v>25.58880260347048</v>
      </c>
      <c r="E45">
        <v>5.4104464356103749E-2</v>
      </c>
    </row>
    <row r="46" spans="1:5" x14ac:dyDescent="0.35">
      <c r="A46" s="2">
        <v>0</v>
      </c>
      <c r="C46">
        <v>0.36909854170949047</v>
      </c>
      <c r="D46">
        <v>1.2770917481464588</v>
      </c>
      <c r="E46">
        <v>0.85588926059602888</v>
      </c>
    </row>
    <row r="47" spans="1:5" x14ac:dyDescent="0.35">
      <c r="A47" s="2">
        <v>0</v>
      </c>
      <c r="C47">
        <v>1.0411974775728696</v>
      </c>
      <c r="D47">
        <v>2.1277471846653966</v>
      </c>
      <c r="E47">
        <v>0.47681173790512971</v>
      </c>
    </row>
    <row r="48" spans="1:5" x14ac:dyDescent="0.35">
      <c r="A48" s="2">
        <v>0</v>
      </c>
      <c r="C48">
        <v>0.57216765856036933</v>
      </c>
      <c r="D48">
        <v>1.5642979655065239</v>
      </c>
      <c r="E48">
        <v>0.70867484215653875</v>
      </c>
    </row>
    <row r="49" spans="1:5" x14ac:dyDescent="0.35">
      <c r="A49" s="2">
        <v>1</v>
      </c>
      <c r="C49">
        <v>0.41042402037972586</v>
      </c>
      <c r="D49">
        <v>1.031287784770722</v>
      </c>
      <c r="E49">
        <v>0.67717180658892218</v>
      </c>
    </row>
    <row r="50" spans="1:5" x14ac:dyDescent="0.35">
      <c r="A50" s="2">
        <v>5</v>
      </c>
      <c r="C50">
        <v>0.57216765856036933</v>
      </c>
      <c r="D50">
        <v>1.5642979655065239</v>
      </c>
      <c r="E50">
        <v>0.70867484215653875</v>
      </c>
    </row>
    <row r="51" spans="1:5" x14ac:dyDescent="0.35">
      <c r="A51" s="2">
        <v>0</v>
      </c>
      <c r="C51">
        <v>0.22553968465714619</v>
      </c>
      <c r="D51">
        <v>0.75819223035290473</v>
      </c>
      <c r="E51">
        <v>0.8484610071444999</v>
      </c>
    </row>
    <row r="52" spans="1:5" x14ac:dyDescent="0.35">
      <c r="A52" s="2">
        <v>1</v>
      </c>
      <c r="C52">
        <v>0.57216765856036933</v>
      </c>
      <c r="D52">
        <v>1.5642979655065239</v>
      </c>
      <c r="E52">
        <v>0.70867484215653875</v>
      </c>
    </row>
    <row r="53" spans="1:5" x14ac:dyDescent="0.35">
      <c r="A53" s="2">
        <v>0</v>
      </c>
      <c r="C53">
        <v>0.57216765856036933</v>
      </c>
      <c r="D53">
        <v>1.5642979655065239</v>
      </c>
      <c r="E53">
        <v>0.70867484215653875</v>
      </c>
    </row>
    <row r="54" spans="1:5" x14ac:dyDescent="0.35">
      <c r="A54" s="2">
        <v>22</v>
      </c>
      <c r="C54">
        <v>27.499233759372302</v>
      </c>
      <c r="D54">
        <v>25.58880260347048</v>
      </c>
      <c r="E54">
        <v>5.4104464356103749E-2</v>
      </c>
    </row>
    <row r="55" spans="1:5" x14ac:dyDescent="0.35">
      <c r="A55" s="2">
        <v>0</v>
      </c>
      <c r="C55">
        <v>1.2222553082819951</v>
      </c>
      <c r="D55">
        <v>2.3627794604585244</v>
      </c>
      <c r="E55">
        <v>0.45462670386927445</v>
      </c>
    </row>
    <row r="56" spans="1:5" x14ac:dyDescent="0.35">
      <c r="A56" s="2">
        <v>15</v>
      </c>
      <c r="C56">
        <v>9.2340331847260071</v>
      </c>
      <c r="D56">
        <v>11.168803518694542</v>
      </c>
      <c r="E56">
        <v>0.12582188717713755</v>
      </c>
    </row>
    <row r="57" spans="1:5" x14ac:dyDescent="0.35">
      <c r="A57" s="2">
        <v>0</v>
      </c>
      <c r="C57">
        <v>1.0411974775728696</v>
      </c>
      <c r="D57">
        <v>2.1277471846653966</v>
      </c>
      <c r="E57">
        <v>0.47681173790512971</v>
      </c>
    </row>
    <row r="58" spans="1:5" x14ac:dyDescent="0.35">
      <c r="A58" s="2">
        <v>0</v>
      </c>
      <c r="C58">
        <v>1.0411974775728696</v>
      </c>
      <c r="D58">
        <v>2.1277471846653966</v>
      </c>
      <c r="E58">
        <v>0.47681173790512971</v>
      </c>
    </row>
    <row r="59" spans="1:5" x14ac:dyDescent="0.35">
      <c r="A59" s="2">
        <v>0</v>
      </c>
      <c r="C59">
        <v>1.0411974775728696</v>
      </c>
      <c r="D59">
        <v>2.1277471846653966</v>
      </c>
      <c r="E59">
        <v>0.47681173790512971</v>
      </c>
    </row>
    <row r="60" spans="1:5" x14ac:dyDescent="0.35">
      <c r="A60" s="2">
        <v>5</v>
      </c>
      <c r="C60">
        <v>5.0743641433799613</v>
      </c>
      <c r="D60">
        <v>8.2111901016019768</v>
      </c>
      <c r="E60">
        <v>0.27755134303863011</v>
      </c>
    </row>
    <row r="61" spans="1:5" x14ac:dyDescent="0.35">
      <c r="A61" s="2">
        <v>4</v>
      </c>
      <c r="C61">
        <v>1.0411974775728696</v>
      </c>
      <c r="D61">
        <v>2.1277471846653966</v>
      </c>
      <c r="E61">
        <v>0.47681173790512971</v>
      </c>
    </row>
    <row r="62" spans="1:5" x14ac:dyDescent="0.35">
      <c r="A62" s="2">
        <v>2</v>
      </c>
      <c r="C62">
        <v>1.2222553082819951</v>
      </c>
      <c r="D62">
        <v>2.3627794604585244</v>
      </c>
      <c r="E62">
        <v>0.45462670386927445</v>
      </c>
    </row>
    <row r="63" spans="1:5" x14ac:dyDescent="0.35">
      <c r="A63" s="2">
        <v>0</v>
      </c>
      <c r="C63">
        <v>0.57216765856036933</v>
      </c>
      <c r="D63">
        <v>1.5642979655065239</v>
      </c>
      <c r="E63">
        <v>0.70867484215653875</v>
      </c>
    </row>
    <row r="64" spans="1:5" x14ac:dyDescent="0.35">
      <c r="A64" s="2">
        <v>2</v>
      </c>
      <c r="C64">
        <v>0.22553968465714619</v>
      </c>
      <c r="D64">
        <v>0.75819223035290473</v>
      </c>
      <c r="E64">
        <v>0.8484610071444999</v>
      </c>
    </row>
    <row r="65" spans="1:5" x14ac:dyDescent="0.35">
      <c r="A65" s="2">
        <v>32</v>
      </c>
      <c r="C65">
        <v>27.499233759372302</v>
      </c>
      <c r="D65">
        <v>25.58880260347048</v>
      </c>
      <c r="E65">
        <v>5.4104464356103749E-2</v>
      </c>
    </row>
    <row r="66" spans="1:5" x14ac:dyDescent="0.35">
      <c r="A66" s="2">
        <v>0</v>
      </c>
      <c r="C66">
        <v>6.8108821569842312E-2</v>
      </c>
      <c r="D66">
        <v>0.40980593284171674</v>
      </c>
      <c r="E66">
        <v>0.97554434131680967</v>
      </c>
    </row>
    <row r="67" spans="1:5" x14ac:dyDescent="0.35">
      <c r="A67" s="2">
        <v>0</v>
      </c>
      <c r="C67">
        <v>1.0411974775728696</v>
      </c>
      <c r="D67">
        <v>2.1277471846653966</v>
      </c>
      <c r="E67">
        <v>0.47681173790512971</v>
      </c>
    </row>
    <row r="68" spans="1:5" x14ac:dyDescent="0.35">
      <c r="A68" s="2">
        <v>1</v>
      </c>
      <c r="C68">
        <v>0.41042402037972586</v>
      </c>
      <c r="D68">
        <v>1.031287784770722</v>
      </c>
      <c r="E68">
        <v>0.67717180658892218</v>
      </c>
    </row>
    <row r="69" spans="1:5" x14ac:dyDescent="0.35">
      <c r="A69" s="2">
        <v>0</v>
      </c>
      <c r="C69">
        <v>0.12394047821124486</v>
      </c>
      <c r="D69">
        <v>0.55741517223081916</v>
      </c>
      <c r="E69">
        <v>0.93728328515211579</v>
      </c>
    </row>
    <row r="70" spans="1:5" x14ac:dyDescent="0.35">
      <c r="A70" s="2">
        <v>0</v>
      </c>
      <c r="C70">
        <v>1.0411974775728696</v>
      </c>
      <c r="D70">
        <v>2.1277471846653966</v>
      </c>
      <c r="E70">
        <v>0.47681173790512971</v>
      </c>
    </row>
    <row r="71" spans="1:5" x14ac:dyDescent="0.35">
      <c r="A71" s="2">
        <v>0</v>
      </c>
      <c r="C71">
        <v>0.57216765856036933</v>
      </c>
      <c r="D71">
        <v>1.5642979655065239</v>
      </c>
      <c r="E71">
        <v>0.70867484215653875</v>
      </c>
    </row>
    <row r="72" spans="1:5" x14ac:dyDescent="0.35">
      <c r="A72" s="2">
        <v>7</v>
      </c>
      <c r="C72">
        <v>9.2340331847260071</v>
      </c>
      <c r="D72">
        <v>11.168803518694542</v>
      </c>
      <c r="E72">
        <v>0.12582188717713755</v>
      </c>
    </row>
    <row r="73" spans="1:5" x14ac:dyDescent="0.35">
      <c r="A73" s="2">
        <v>0</v>
      </c>
      <c r="C73">
        <v>6.8108821569842312E-2</v>
      </c>
      <c r="D73">
        <v>0.40980593284171674</v>
      </c>
      <c r="E73">
        <v>0.97554434131680967</v>
      </c>
    </row>
    <row r="74" spans="1:5" x14ac:dyDescent="0.35">
      <c r="A74" s="2">
        <v>0</v>
      </c>
      <c r="C74">
        <v>0.36909854170949047</v>
      </c>
      <c r="D74">
        <v>1.2770917481464588</v>
      </c>
      <c r="E74">
        <v>0.85588926059602888</v>
      </c>
    </row>
    <row r="75" spans="1:5" x14ac:dyDescent="0.35">
      <c r="A75" s="2">
        <v>0</v>
      </c>
      <c r="C75">
        <v>0.31442241894938083</v>
      </c>
      <c r="D75">
        <v>1.1500558630853801</v>
      </c>
      <c r="E75">
        <v>0.86654309158192744</v>
      </c>
    </row>
    <row r="76" spans="1:5" x14ac:dyDescent="0.35">
      <c r="A76" s="2">
        <v>0</v>
      </c>
      <c r="C76">
        <v>1.0411974775728696</v>
      </c>
      <c r="D76">
        <v>2.1277471846653966</v>
      </c>
      <c r="E76">
        <v>0.47681173790512971</v>
      </c>
    </row>
    <row r="77" spans="1:5" x14ac:dyDescent="0.35">
      <c r="A77" s="2">
        <v>0</v>
      </c>
      <c r="C77">
        <v>1.2222553082819951</v>
      </c>
      <c r="D77">
        <v>2.3627794604585244</v>
      </c>
      <c r="E77">
        <v>0.45462670386927445</v>
      </c>
    </row>
    <row r="78" spans="1:5" x14ac:dyDescent="0.35">
      <c r="A78" s="2">
        <v>0</v>
      </c>
      <c r="C78">
        <v>0.12394047821124486</v>
      </c>
      <c r="D78">
        <v>0.55741517223081916</v>
      </c>
      <c r="E78">
        <v>0.93728328515211579</v>
      </c>
    </row>
    <row r="79" spans="1:5" x14ac:dyDescent="0.35">
      <c r="A79" s="2">
        <v>0</v>
      </c>
      <c r="C79">
        <v>1.0411974775728696</v>
      </c>
      <c r="D79">
        <v>2.1277471846653966</v>
      </c>
      <c r="E79">
        <v>0.47681173790512971</v>
      </c>
    </row>
    <row r="80" spans="1:5" x14ac:dyDescent="0.35">
      <c r="A80" s="2">
        <v>0</v>
      </c>
      <c r="C80">
        <v>0.22553968465714619</v>
      </c>
      <c r="D80">
        <v>0.75819223035290473</v>
      </c>
      <c r="E80">
        <v>0.8484610071444999</v>
      </c>
    </row>
    <row r="81" spans="1:5" x14ac:dyDescent="0.35">
      <c r="A81" s="2">
        <v>2</v>
      </c>
      <c r="C81">
        <v>10.83977470171461</v>
      </c>
      <c r="D81">
        <v>12.402516493527065</v>
      </c>
      <c r="E81">
        <v>0.11633633792863259</v>
      </c>
    </row>
    <row r="82" spans="1:5" x14ac:dyDescent="0.35">
      <c r="A82" s="2">
        <v>3</v>
      </c>
      <c r="C82">
        <v>5.0743641433799613</v>
      </c>
      <c r="D82">
        <v>8.2111901016019768</v>
      </c>
      <c r="E82">
        <v>0.27755134303863011</v>
      </c>
    </row>
    <row r="83" spans="1:5" x14ac:dyDescent="0.35">
      <c r="A83" s="2">
        <v>1</v>
      </c>
      <c r="C83">
        <v>0.22553968465714619</v>
      </c>
      <c r="D83">
        <v>0.75819223035290473</v>
      </c>
      <c r="E83">
        <v>0.8484610071444999</v>
      </c>
    </row>
    <row r="84" spans="1:5" x14ac:dyDescent="0.35">
      <c r="A84" s="2">
        <v>5</v>
      </c>
      <c r="C84">
        <v>9.2340331847260071</v>
      </c>
      <c r="D84">
        <v>11.168803518694542</v>
      </c>
      <c r="E84">
        <v>0.12582188717713755</v>
      </c>
    </row>
    <row r="85" spans="1:5" x14ac:dyDescent="0.35">
      <c r="A85" s="2">
        <v>0</v>
      </c>
      <c r="C85">
        <v>0.41042402037972586</v>
      </c>
      <c r="D85">
        <v>1.031287784770722</v>
      </c>
      <c r="E85">
        <v>0.67717180658892218</v>
      </c>
    </row>
    <row r="86" spans="1:5" x14ac:dyDescent="0.35">
      <c r="A86" s="2">
        <v>2</v>
      </c>
      <c r="C86">
        <v>1.0411974775728696</v>
      </c>
      <c r="D86">
        <v>2.1277471846653966</v>
      </c>
      <c r="E86">
        <v>0.47681173790512971</v>
      </c>
    </row>
    <row r="87" spans="1:5" x14ac:dyDescent="0.35">
      <c r="A87" s="2">
        <v>1</v>
      </c>
      <c r="C87">
        <v>0.67166409155437812</v>
      </c>
      <c r="D87">
        <v>1.7370912905318254</v>
      </c>
      <c r="E87">
        <v>0.6899279662088128</v>
      </c>
    </row>
    <row r="88" spans="1:5" x14ac:dyDescent="0.35">
      <c r="A88" s="2">
        <v>0</v>
      </c>
      <c r="C88">
        <v>2.0002362447626751</v>
      </c>
      <c r="D88">
        <v>3.979843146423458</v>
      </c>
      <c r="E88">
        <v>0.46928471398811455</v>
      </c>
    </row>
    <row r="89" spans="1:5" x14ac:dyDescent="0.35">
      <c r="A89" s="2">
        <v>1</v>
      </c>
      <c r="C89">
        <v>1.0411974775728696</v>
      </c>
      <c r="D89">
        <v>2.1277471846653966</v>
      </c>
      <c r="E89">
        <v>0.47681173790512971</v>
      </c>
    </row>
    <row r="90" spans="1:5" x14ac:dyDescent="0.35">
      <c r="A90" s="2">
        <v>149</v>
      </c>
      <c r="C90">
        <v>27.499233759372302</v>
      </c>
      <c r="D90">
        <v>25.58880260347048</v>
      </c>
      <c r="E90">
        <v>5.4104464356103749E-2</v>
      </c>
    </row>
    <row r="91" spans="1:5" x14ac:dyDescent="0.35">
      <c r="A91" s="2">
        <v>0</v>
      </c>
      <c r="C91">
        <v>0.31442241894938083</v>
      </c>
      <c r="D91">
        <v>1.1500558630853801</v>
      </c>
      <c r="E91">
        <v>0.86654309158192744</v>
      </c>
    </row>
    <row r="92" spans="1:5" x14ac:dyDescent="0.35">
      <c r="A92" s="2">
        <v>1</v>
      </c>
      <c r="C92">
        <v>1.7039328186875224</v>
      </c>
      <c r="D92">
        <v>3.5839570268522016</v>
      </c>
      <c r="E92">
        <v>0.49154035285707415</v>
      </c>
    </row>
    <row r="93" spans="1:5" x14ac:dyDescent="0.35">
      <c r="A93" s="2">
        <v>0</v>
      </c>
      <c r="C93">
        <v>1.2222553082819951</v>
      </c>
      <c r="D93">
        <v>2.3627794604585244</v>
      </c>
      <c r="E93">
        <v>0.45462670386927445</v>
      </c>
    </row>
    <row r="94" spans="1:5" x14ac:dyDescent="0.35">
      <c r="A94" s="2">
        <v>0</v>
      </c>
      <c r="C94">
        <v>9.2340331847260071</v>
      </c>
      <c r="D94">
        <v>11.168803518694542</v>
      </c>
      <c r="E94">
        <v>0.12582188717713755</v>
      </c>
    </row>
    <row r="95" spans="1:5" x14ac:dyDescent="0.35">
      <c r="A95" s="2">
        <v>1</v>
      </c>
      <c r="C95">
        <v>0.22553968465714619</v>
      </c>
      <c r="D95">
        <v>0.75819223035290473</v>
      </c>
      <c r="E95">
        <v>0.8484610071444999</v>
      </c>
    </row>
    <row r="96" spans="1:5" x14ac:dyDescent="0.35">
      <c r="A96" s="2">
        <v>0</v>
      </c>
      <c r="C96">
        <v>0.36909854170949047</v>
      </c>
      <c r="D96">
        <v>1.2770917481464588</v>
      </c>
      <c r="E96">
        <v>0.85588926059602888</v>
      </c>
    </row>
    <row r="97" spans="1:5" x14ac:dyDescent="0.35">
      <c r="A97" s="2">
        <v>0</v>
      </c>
      <c r="C97">
        <v>1.7039328186875224</v>
      </c>
      <c r="D97">
        <v>3.5839570268522016</v>
      </c>
      <c r="E97">
        <v>0.49154035285707415</v>
      </c>
    </row>
    <row r="98" spans="1:5" x14ac:dyDescent="0.35">
      <c r="A98" s="2">
        <v>0</v>
      </c>
      <c r="C98">
        <v>0.36909854170949047</v>
      </c>
      <c r="D98">
        <v>1.2770917481464588</v>
      </c>
      <c r="E98">
        <v>0.85588926059602888</v>
      </c>
    </row>
    <row r="99" spans="1:5" x14ac:dyDescent="0.35">
      <c r="A99" s="2">
        <v>2</v>
      </c>
      <c r="C99">
        <v>10.83977470171461</v>
      </c>
      <c r="D99">
        <v>12.402516493527065</v>
      </c>
      <c r="E99">
        <v>0.11633633792863259</v>
      </c>
    </row>
    <row r="100" spans="1:5" x14ac:dyDescent="0.35">
      <c r="A100" s="2">
        <v>2</v>
      </c>
      <c r="C100">
        <v>3.1007179910080325</v>
      </c>
      <c r="D100">
        <v>4.874873356609716</v>
      </c>
      <c r="E100">
        <v>0.26588179415657354</v>
      </c>
    </row>
    <row r="101" spans="1:5" x14ac:dyDescent="0.35">
      <c r="A101" s="2">
        <v>29</v>
      </c>
      <c r="C101">
        <v>10.83977470171461</v>
      </c>
      <c r="D101">
        <v>12.402516493527065</v>
      </c>
      <c r="E101">
        <v>0.11633633792863259</v>
      </c>
    </row>
    <row r="102" spans="1:5" x14ac:dyDescent="0.35">
      <c r="A102" s="2">
        <v>3</v>
      </c>
      <c r="C102">
        <v>1.0411974775728696</v>
      </c>
      <c r="D102">
        <v>2.1277471846653966</v>
      </c>
      <c r="E102">
        <v>0.47681173790512971</v>
      </c>
    </row>
    <row r="103" spans="1:5" x14ac:dyDescent="0.35">
      <c r="A103" s="2">
        <v>0</v>
      </c>
      <c r="C103">
        <v>3.1007179910080325</v>
      </c>
      <c r="D103">
        <v>4.874873356609716</v>
      </c>
      <c r="E103">
        <v>0.26588179415657354</v>
      </c>
    </row>
    <row r="104" spans="1:5" x14ac:dyDescent="0.35">
      <c r="A104" s="2">
        <v>0</v>
      </c>
      <c r="C104">
        <v>0.36909854170949047</v>
      </c>
      <c r="D104">
        <v>1.2770917481464588</v>
      </c>
      <c r="E104">
        <v>0.85588926059602888</v>
      </c>
    </row>
    <row r="105" spans="1:5" x14ac:dyDescent="0.35">
      <c r="A105" s="2">
        <v>5</v>
      </c>
      <c r="C105">
        <v>3.639913758559612</v>
      </c>
      <c r="D105">
        <v>5.4133548958943951</v>
      </c>
      <c r="E105">
        <v>0.24884300982476421</v>
      </c>
    </row>
    <row r="106" spans="1:5" x14ac:dyDescent="0.35">
      <c r="A106" s="2">
        <v>0</v>
      </c>
      <c r="C106">
        <v>3.1007179910080325</v>
      </c>
      <c r="D106">
        <v>4.874873356609716</v>
      </c>
      <c r="E106">
        <v>0.26588179415657354</v>
      </c>
    </row>
    <row r="107" spans="1:5" x14ac:dyDescent="0.35">
      <c r="A107" s="2">
        <v>0</v>
      </c>
      <c r="C107">
        <v>2.0002362447626751</v>
      </c>
      <c r="D107">
        <v>3.979843146423458</v>
      </c>
      <c r="E107">
        <v>0.46928471398811455</v>
      </c>
    </row>
    <row r="108" spans="1:5" x14ac:dyDescent="0.35">
      <c r="A108" s="2">
        <v>0</v>
      </c>
      <c r="C108">
        <v>1.0411974775728696</v>
      </c>
      <c r="D108">
        <v>2.1277471846653966</v>
      </c>
      <c r="E108">
        <v>0.47681173790512971</v>
      </c>
    </row>
    <row r="109" spans="1:5" x14ac:dyDescent="0.35">
      <c r="A109" s="2">
        <v>0</v>
      </c>
      <c r="C109">
        <v>0.67166409155437812</v>
      </c>
      <c r="D109">
        <v>1.7370912905318254</v>
      </c>
      <c r="E109">
        <v>0.6899279662088128</v>
      </c>
    </row>
    <row r="110" spans="1:5" x14ac:dyDescent="0.35">
      <c r="A110" s="2">
        <v>0</v>
      </c>
      <c r="C110">
        <v>5.0743641433799613</v>
      </c>
      <c r="D110">
        <v>8.2111901016019768</v>
      </c>
      <c r="E110">
        <v>0.27755134303863011</v>
      </c>
    </row>
    <row r="111" spans="1:5" x14ac:dyDescent="0.35">
      <c r="A111" s="2">
        <v>1</v>
      </c>
      <c r="C111">
        <v>5.0743641433799613</v>
      </c>
      <c r="D111">
        <v>8.2111901016019768</v>
      </c>
      <c r="E111">
        <v>0.27755134303863011</v>
      </c>
    </row>
    <row r="112" spans="1:5" x14ac:dyDescent="0.35">
      <c r="A112" s="2">
        <v>7</v>
      </c>
      <c r="C112">
        <v>1.0411974775728696</v>
      </c>
      <c r="D112">
        <v>2.1277471846653966</v>
      </c>
      <c r="E112">
        <v>0.47681173790512971</v>
      </c>
    </row>
    <row r="113" spans="1:5" x14ac:dyDescent="0.35">
      <c r="A113" s="2">
        <v>1</v>
      </c>
      <c r="C113">
        <v>3.1007179910080325</v>
      </c>
      <c r="D113">
        <v>4.874873356609716</v>
      </c>
      <c r="E113">
        <v>0.26588179415657354</v>
      </c>
    </row>
    <row r="114" spans="1:5" x14ac:dyDescent="0.35">
      <c r="A114" s="2">
        <v>0</v>
      </c>
      <c r="C114">
        <v>0.41042402037972586</v>
      </c>
      <c r="D114">
        <v>1.031287784770722</v>
      </c>
      <c r="E114">
        <v>0.67717180658892218</v>
      </c>
    </row>
    <row r="115" spans="1:5" x14ac:dyDescent="0.35">
      <c r="A115" s="2">
        <v>2</v>
      </c>
      <c r="C115">
        <v>2.0002362447626751</v>
      </c>
      <c r="D115">
        <v>3.979843146423458</v>
      </c>
      <c r="E115">
        <v>0.46928471398811455</v>
      </c>
    </row>
    <row r="116" spans="1:5" x14ac:dyDescent="0.35">
      <c r="A116" s="2">
        <v>0</v>
      </c>
      <c r="C116">
        <v>0.12394047821124486</v>
      </c>
      <c r="D116">
        <v>0.55741517223081916</v>
      </c>
      <c r="E116">
        <v>0.93728328515211579</v>
      </c>
    </row>
    <row r="117" spans="1:5" x14ac:dyDescent="0.35">
      <c r="A117" s="2">
        <v>2</v>
      </c>
      <c r="C117">
        <v>1.2222553082819951</v>
      </c>
      <c r="D117">
        <v>2.3627794604585244</v>
      </c>
      <c r="E117">
        <v>0.45462670386927445</v>
      </c>
    </row>
    <row r="118" spans="1:5" x14ac:dyDescent="0.35">
      <c r="A118" s="2">
        <v>0</v>
      </c>
      <c r="C118">
        <v>0.22553968465714619</v>
      </c>
      <c r="D118">
        <v>0.75819223035290473</v>
      </c>
      <c r="E118">
        <v>0.8484610071444999</v>
      </c>
    </row>
    <row r="119" spans="1:5" x14ac:dyDescent="0.35">
      <c r="A119" s="2">
        <v>0</v>
      </c>
      <c r="C119">
        <v>2.0002362447626751</v>
      </c>
      <c r="D119">
        <v>3.979843146423458</v>
      </c>
      <c r="E119">
        <v>0.46928471398811455</v>
      </c>
    </row>
    <row r="120" spans="1:5" x14ac:dyDescent="0.35">
      <c r="A120" s="2">
        <v>0</v>
      </c>
      <c r="C120">
        <v>1.7039328186875224</v>
      </c>
      <c r="D120">
        <v>3.5839570268522016</v>
      </c>
      <c r="E120">
        <v>0.49154035285707415</v>
      </c>
    </row>
    <row r="121" spans="1:5" x14ac:dyDescent="0.35">
      <c r="A121" s="2">
        <v>1</v>
      </c>
      <c r="C121">
        <v>0.31442241894938083</v>
      </c>
      <c r="D121">
        <v>1.1500558630853801</v>
      </c>
      <c r="E121">
        <v>0.86654309158192744</v>
      </c>
    </row>
    <row r="122" spans="1:5" x14ac:dyDescent="0.35">
      <c r="A122" s="2">
        <v>0</v>
      </c>
      <c r="C122">
        <v>0.22553968465714619</v>
      </c>
      <c r="D122">
        <v>0.75819223035290473</v>
      </c>
      <c r="E122">
        <v>0.8484610071444999</v>
      </c>
    </row>
    <row r="123" spans="1:5" x14ac:dyDescent="0.35">
      <c r="A123" s="2">
        <v>0</v>
      </c>
      <c r="C123">
        <v>0.41042402037972586</v>
      </c>
      <c r="D123">
        <v>1.031287784770722</v>
      </c>
      <c r="E123">
        <v>0.67717180658892218</v>
      </c>
    </row>
    <row r="124" spans="1:5" x14ac:dyDescent="0.35">
      <c r="A124" s="2">
        <v>0</v>
      </c>
      <c r="C124">
        <v>0.17278407134497126</v>
      </c>
      <c r="D124">
        <v>0.84550930665487911</v>
      </c>
      <c r="E124">
        <v>0.94544826283276262</v>
      </c>
    </row>
    <row r="125" spans="1:5" x14ac:dyDescent="0.35">
      <c r="A125" s="2">
        <v>0</v>
      </c>
      <c r="C125">
        <v>0.41042402037972586</v>
      </c>
      <c r="D125">
        <v>1.031287784770722</v>
      </c>
      <c r="E125">
        <v>0.67717180658892218</v>
      </c>
    </row>
    <row r="126" spans="1:5" x14ac:dyDescent="0.35">
      <c r="A126" s="2">
        <v>0</v>
      </c>
      <c r="C126">
        <v>0.17278407134497126</v>
      </c>
      <c r="D126">
        <v>0.84550930665487911</v>
      </c>
      <c r="E126">
        <v>0.94544826283276262</v>
      </c>
    </row>
    <row r="127" spans="1:5" x14ac:dyDescent="0.35">
      <c r="A127" s="2">
        <v>3</v>
      </c>
      <c r="C127">
        <v>2.0002362447626751</v>
      </c>
      <c r="D127">
        <v>3.979843146423458</v>
      </c>
      <c r="E127">
        <v>0.46928471398811455</v>
      </c>
    </row>
    <row r="128" spans="1:5" x14ac:dyDescent="0.35">
      <c r="A128" s="2">
        <v>4</v>
      </c>
      <c r="C128">
        <v>1.0411974775728696</v>
      </c>
      <c r="D128">
        <v>2.1277471846653966</v>
      </c>
      <c r="E128">
        <v>0.47681173790512971</v>
      </c>
    </row>
    <row r="129" spans="1:5" x14ac:dyDescent="0.35">
      <c r="A129" s="2">
        <v>3</v>
      </c>
      <c r="C129">
        <v>9.2340331847260071</v>
      </c>
      <c r="D129">
        <v>11.168803518694542</v>
      </c>
      <c r="E129">
        <v>0.12582188717713755</v>
      </c>
    </row>
    <row r="130" spans="1:5" x14ac:dyDescent="0.35">
      <c r="A130" s="2">
        <v>3</v>
      </c>
      <c r="C130">
        <v>1.2222553082819951</v>
      </c>
      <c r="D130">
        <v>2.3627794604585244</v>
      </c>
      <c r="E130">
        <v>0.45462670386927445</v>
      </c>
    </row>
    <row r="131" spans="1:5" x14ac:dyDescent="0.35">
      <c r="A131" s="2">
        <v>8</v>
      </c>
      <c r="C131">
        <v>27.499233759372302</v>
      </c>
      <c r="D131">
        <v>25.58880260347048</v>
      </c>
      <c r="E131">
        <v>5.4104464356103749E-2</v>
      </c>
    </row>
    <row r="132" spans="1:5" x14ac:dyDescent="0.35">
      <c r="A132" s="2">
        <v>2</v>
      </c>
      <c r="C132">
        <v>9.2340331847260071</v>
      </c>
      <c r="D132">
        <v>11.168803518694542</v>
      </c>
      <c r="E132">
        <v>0.12582188717713755</v>
      </c>
    </row>
    <row r="133" spans="1:5" x14ac:dyDescent="0.35">
      <c r="A133" s="2">
        <v>1</v>
      </c>
      <c r="C133">
        <v>1.0411974775728696</v>
      </c>
      <c r="D133">
        <v>2.1277471846653966</v>
      </c>
      <c r="E133">
        <v>0.47681173790512971</v>
      </c>
    </row>
    <row r="134" spans="1:5" x14ac:dyDescent="0.35">
      <c r="A134" s="2">
        <v>6</v>
      </c>
      <c r="C134">
        <v>10.83977470171461</v>
      </c>
      <c r="D134">
        <v>12.402516493527065</v>
      </c>
      <c r="E134">
        <v>0.11633633792863259</v>
      </c>
    </row>
    <row r="135" spans="1:5" x14ac:dyDescent="0.35">
      <c r="A135" s="2">
        <v>0</v>
      </c>
      <c r="C135">
        <v>0.93635959768676857</v>
      </c>
      <c r="D135">
        <v>2.6348885459572848</v>
      </c>
      <c r="E135">
        <v>0.72069961892327739</v>
      </c>
    </row>
    <row r="136" spans="1:5" x14ac:dyDescent="0.35">
      <c r="A136" s="2">
        <v>0</v>
      </c>
      <c r="C136">
        <v>0.57216765856036933</v>
      </c>
      <c r="D136">
        <v>1.5642979655065239</v>
      </c>
      <c r="E136">
        <v>0.70867484215653875</v>
      </c>
    </row>
    <row r="137" spans="1:5" x14ac:dyDescent="0.35">
      <c r="A137" s="2">
        <v>5</v>
      </c>
      <c r="C137">
        <v>10.83977470171461</v>
      </c>
      <c r="D137">
        <v>12.402516493527065</v>
      </c>
      <c r="E137">
        <v>0.11633633792863259</v>
      </c>
    </row>
    <row r="138" spans="1:5" x14ac:dyDescent="0.35">
      <c r="A138" s="2">
        <v>3</v>
      </c>
      <c r="C138">
        <v>5.0743641433799613</v>
      </c>
      <c r="D138">
        <v>8.2111901016019768</v>
      </c>
      <c r="E138">
        <v>0.27755134303863011</v>
      </c>
    </row>
    <row r="139" spans="1:5" x14ac:dyDescent="0.35">
      <c r="A139" s="2">
        <v>31</v>
      </c>
      <c r="C139">
        <v>0.67166409155437812</v>
      </c>
      <c r="D139">
        <v>1.7370912905318254</v>
      </c>
      <c r="E139">
        <v>0.6899279662088128</v>
      </c>
    </row>
    <row r="140" spans="1:5" x14ac:dyDescent="0.35">
      <c r="A140" s="2">
        <v>0</v>
      </c>
      <c r="C140">
        <v>0.57216765856036933</v>
      </c>
      <c r="D140">
        <v>1.5642979655065239</v>
      </c>
      <c r="E140">
        <v>0.70867484215653875</v>
      </c>
    </row>
    <row r="141" spans="1:5" x14ac:dyDescent="0.35">
      <c r="A141" s="2">
        <v>2</v>
      </c>
      <c r="C141">
        <v>1.2222553082819951</v>
      </c>
      <c r="D141">
        <v>2.3627794604585244</v>
      </c>
      <c r="E141">
        <v>0.45462670386927445</v>
      </c>
    </row>
    <row r="142" spans="1:5" x14ac:dyDescent="0.35">
      <c r="A142" s="2">
        <v>0</v>
      </c>
      <c r="C142">
        <v>0.17278407134497126</v>
      </c>
      <c r="D142">
        <v>0.84550930665487911</v>
      </c>
      <c r="E142">
        <v>0.94544826283276262</v>
      </c>
    </row>
    <row r="143" spans="1:5" x14ac:dyDescent="0.35">
      <c r="A143" s="2">
        <v>0</v>
      </c>
      <c r="C143">
        <v>0.57216765856036933</v>
      </c>
      <c r="D143">
        <v>1.5642979655065239</v>
      </c>
      <c r="E143">
        <v>0.70867484215653875</v>
      </c>
    </row>
    <row r="144" spans="1:5" x14ac:dyDescent="0.35">
      <c r="A144" s="2">
        <v>0</v>
      </c>
      <c r="C144">
        <v>3.639913758559612</v>
      </c>
      <c r="D144">
        <v>5.4133548958943951</v>
      </c>
      <c r="E144">
        <v>0.24884300982476421</v>
      </c>
    </row>
    <row r="145" spans="1:5" x14ac:dyDescent="0.35">
      <c r="A145" s="2">
        <v>0</v>
      </c>
      <c r="C145">
        <v>1.7039328186875224</v>
      </c>
      <c r="D145">
        <v>3.5839570268522016</v>
      </c>
      <c r="E145">
        <v>0.49154035285707415</v>
      </c>
    </row>
    <row r="146" spans="1:5" x14ac:dyDescent="0.35">
      <c r="A146" s="2">
        <v>0</v>
      </c>
      <c r="C146">
        <v>0.41042402037972586</v>
      </c>
      <c r="D146">
        <v>1.031287784770722</v>
      </c>
      <c r="E146">
        <v>0.67717180658892218</v>
      </c>
    </row>
    <row r="147" spans="1:5" x14ac:dyDescent="0.35">
      <c r="A147" s="2">
        <v>0</v>
      </c>
      <c r="C147">
        <v>1.2222553082819951</v>
      </c>
      <c r="D147">
        <v>2.3627794604585244</v>
      </c>
      <c r="E147">
        <v>0.45462670386927445</v>
      </c>
    </row>
    <row r="148" spans="1:5" x14ac:dyDescent="0.35">
      <c r="A148" s="2">
        <v>6</v>
      </c>
      <c r="C148">
        <v>27.499233759372302</v>
      </c>
      <c r="D148">
        <v>25.58880260347048</v>
      </c>
      <c r="E148">
        <v>5.4104464356103749E-2</v>
      </c>
    </row>
    <row r="149" spans="1:5" x14ac:dyDescent="0.35">
      <c r="A149" s="2">
        <v>9</v>
      </c>
      <c r="C149">
        <v>3.639913758559612</v>
      </c>
      <c r="D149">
        <v>5.4133548958943951</v>
      </c>
      <c r="E149">
        <v>0.24884300982476421</v>
      </c>
    </row>
    <row r="150" spans="1:5" x14ac:dyDescent="0.35">
      <c r="A150" s="2">
        <v>0</v>
      </c>
      <c r="C150">
        <v>0.31442241894938083</v>
      </c>
      <c r="D150">
        <v>1.1500558630853801</v>
      </c>
      <c r="E150">
        <v>0.86654309158192744</v>
      </c>
    </row>
    <row r="151" spans="1:5" x14ac:dyDescent="0.35">
      <c r="A151" s="2">
        <v>0</v>
      </c>
      <c r="C151">
        <v>0.57216765856036933</v>
      </c>
      <c r="D151">
        <v>1.5642979655065239</v>
      </c>
      <c r="E151">
        <v>0.70867484215653875</v>
      </c>
    </row>
    <row r="152" spans="1:5" x14ac:dyDescent="0.35">
      <c r="A152" s="2">
        <v>0</v>
      </c>
      <c r="C152">
        <v>1.0411974775728696</v>
      </c>
      <c r="D152">
        <v>2.1277471846653966</v>
      </c>
      <c r="E152">
        <v>0.47681173790512971</v>
      </c>
    </row>
    <row r="153" spans="1:5" x14ac:dyDescent="0.35">
      <c r="A153" s="2">
        <v>0</v>
      </c>
      <c r="C153">
        <v>0.57216765856036933</v>
      </c>
      <c r="D153">
        <v>1.5642979655065239</v>
      </c>
      <c r="E153">
        <v>0.70867484215653875</v>
      </c>
    </row>
    <row r="154" spans="1:5" x14ac:dyDescent="0.35">
      <c r="A154" s="2">
        <v>0</v>
      </c>
      <c r="C154">
        <v>0.41042402037972586</v>
      </c>
      <c r="D154">
        <v>1.031287784770722</v>
      </c>
      <c r="E154">
        <v>0.67717180658892218</v>
      </c>
    </row>
    <row r="155" spans="1:5" x14ac:dyDescent="0.35">
      <c r="A155" s="2">
        <v>2</v>
      </c>
      <c r="C155">
        <v>1.2222553082819951</v>
      </c>
      <c r="D155">
        <v>2.3627794604585244</v>
      </c>
      <c r="E155">
        <v>0.45462670386927445</v>
      </c>
    </row>
    <row r="156" spans="1:5" x14ac:dyDescent="0.35">
      <c r="A156" s="2">
        <v>15</v>
      </c>
      <c r="C156">
        <v>3.639913758559612</v>
      </c>
      <c r="D156">
        <v>5.4133548958943951</v>
      </c>
      <c r="E156">
        <v>0.24884300982476421</v>
      </c>
    </row>
    <row r="157" spans="1:5" x14ac:dyDescent="0.35">
      <c r="A157" s="2">
        <v>1</v>
      </c>
      <c r="C157">
        <v>1.0411974775728696</v>
      </c>
      <c r="D157">
        <v>2.1277471846653966</v>
      </c>
      <c r="E157">
        <v>0.47681173790512971</v>
      </c>
    </row>
    <row r="158" spans="1:5" x14ac:dyDescent="0.35">
      <c r="A158" s="2">
        <v>2</v>
      </c>
      <c r="C158">
        <v>3.1007179910080325</v>
      </c>
      <c r="D158">
        <v>4.874873356609716</v>
      </c>
      <c r="E158">
        <v>0.26588179415657354</v>
      </c>
    </row>
    <row r="159" spans="1:5" x14ac:dyDescent="0.35">
      <c r="A159" s="2">
        <v>3</v>
      </c>
      <c r="C159">
        <v>1.7039328186875224</v>
      </c>
      <c r="D159">
        <v>3.5839570268522016</v>
      </c>
      <c r="E159">
        <v>0.49154035285707415</v>
      </c>
    </row>
    <row r="160" spans="1:5" x14ac:dyDescent="0.35">
      <c r="A160" s="2">
        <v>0</v>
      </c>
      <c r="C160">
        <v>1.0411974775728696</v>
      </c>
      <c r="D160">
        <v>2.1277471846653966</v>
      </c>
      <c r="E160">
        <v>0.47681173790512971</v>
      </c>
    </row>
    <row r="161" spans="1:5" x14ac:dyDescent="0.35">
      <c r="A161" s="2">
        <v>65</v>
      </c>
      <c r="C161">
        <v>27.499233759372302</v>
      </c>
      <c r="D161">
        <v>25.58880260347048</v>
      </c>
      <c r="E161">
        <v>5.4104464356103749E-2</v>
      </c>
    </row>
    <row r="162" spans="1:5" x14ac:dyDescent="0.35">
      <c r="A162" s="2">
        <v>5</v>
      </c>
      <c r="C162">
        <v>9.2340331847260071</v>
      </c>
      <c r="D162">
        <v>11.168803518694542</v>
      </c>
      <c r="E162">
        <v>0.12582188717713755</v>
      </c>
    </row>
    <row r="163" spans="1:5" x14ac:dyDescent="0.35">
      <c r="A163" s="2">
        <v>0</v>
      </c>
      <c r="C163">
        <v>0.41042402037972586</v>
      </c>
      <c r="D163">
        <v>1.031287784770722</v>
      </c>
      <c r="E163">
        <v>0.67717180658892218</v>
      </c>
    </row>
    <row r="164" spans="1:5" x14ac:dyDescent="0.35">
      <c r="A164" s="2">
        <v>0</v>
      </c>
      <c r="C164">
        <v>0.31442241894938083</v>
      </c>
      <c r="D164">
        <v>1.1500558630853801</v>
      </c>
      <c r="E164">
        <v>0.86654309158192744</v>
      </c>
    </row>
    <row r="165" spans="1:5" x14ac:dyDescent="0.35">
      <c r="A165" s="2">
        <v>0</v>
      </c>
      <c r="C165">
        <v>2.0002362447626751</v>
      </c>
      <c r="D165">
        <v>3.979843146423458</v>
      </c>
      <c r="E165">
        <v>0.46928471398811455</v>
      </c>
    </row>
    <row r="166" spans="1:5" x14ac:dyDescent="0.35">
      <c r="A166" s="2">
        <v>0</v>
      </c>
      <c r="C166">
        <v>0.36909854170949047</v>
      </c>
      <c r="D166">
        <v>1.2770917481464588</v>
      </c>
      <c r="E166">
        <v>0.85588926059602888</v>
      </c>
    </row>
    <row r="167" spans="1:5" x14ac:dyDescent="0.35">
      <c r="A167" s="2">
        <v>1</v>
      </c>
      <c r="C167">
        <v>0.41042402037972586</v>
      </c>
      <c r="D167">
        <v>1.031287784770722</v>
      </c>
      <c r="E167">
        <v>0.67717180658892218</v>
      </c>
    </row>
    <row r="168" spans="1:5" x14ac:dyDescent="0.35">
      <c r="A168" s="2">
        <v>8</v>
      </c>
      <c r="C168">
        <v>5.0743641433799613</v>
      </c>
      <c r="D168">
        <v>8.2111901016019768</v>
      </c>
      <c r="E168">
        <v>0.27755134303863011</v>
      </c>
    </row>
    <row r="169" spans="1:5" x14ac:dyDescent="0.35">
      <c r="A169" s="2">
        <v>0</v>
      </c>
      <c r="C169">
        <v>9.2340331847260071</v>
      </c>
      <c r="D169">
        <v>11.168803518694542</v>
      </c>
      <c r="E169">
        <v>0.12582188717713755</v>
      </c>
    </row>
    <row r="170" spans="1:5" x14ac:dyDescent="0.35">
      <c r="A170" s="2">
        <v>0</v>
      </c>
      <c r="C170">
        <v>0.31442241894938083</v>
      </c>
      <c r="D170">
        <v>1.1500558630853801</v>
      </c>
      <c r="E170">
        <v>0.86654309158192744</v>
      </c>
    </row>
    <row r="171" spans="1:5" x14ac:dyDescent="0.35">
      <c r="A171" s="2">
        <v>0</v>
      </c>
      <c r="C171">
        <v>0.17278407134497126</v>
      </c>
      <c r="D171">
        <v>0.84550930665487911</v>
      </c>
      <c r="E171">
        <v>0.94544826283276262</v>
      </c>
    </row>
    <row r="172" spans="1:5" x14ac:dyDescent="0.35">
      <c r="A172" s="2">
        <v>2</v>
      </c>
      <c r="C172">
        <v>9.2340331847260071</v>
      </c>
      <c r="D172">
        <v>11.168803518694542</v>
      </c>
      <c r="E172">
        <v>0.12582188717713755</v>
      </c>
    </row>
    <row r="173" spans="1:5" x14ac:dyDescent="0.35">
      <c r="A173" s="2">
        <v>4</v>
      </c>
      <c r="C173">
        <v>0.57216765856036933</v>
      </c>
      <c r="D173">
        <v>1.5642979655065239</v>
      </c>
      <c r="E173">
        <v>0.70867484215653875</v>
      </c>
    </row>
    <row r="174" spans="1:5" x14ac:dyDescent="0.35">
      <c r="A174" s="2">
        <v>5</v>
      </c>
      <c r="C174">
        <v>10.83977470171461</v>
      </c>
      <c r="D174">
        <v>12.402516493527065</v>
      </c>
      <c r="E174">
        <v>0.11633633792863259</v>
      </c>
    </row>
    <row r="175" spans="1:5" x14ac:dyDescent="0.35">
      <c r="A175" s="2">
        <v>9</v>
      </c>
      <c r="C175">
        <v>1.2222553082819951</v>
      </c>
      <c r="D175">
        <v>2.3627794604585244</v>
      </c>
      <c r="E175">
        <v>0.45462670386927445</v>
      </c>
    </row>
    <row r="176" spans="1:5" x14ac:dyDescent="0.35">
      <c r="A176" s="2">
        <v>0</v>
      </c>
      <c r="C176">
        <v>0.36909854170949047</v>
      </c>
      <c r="D176">
        <v>1.2770917481464588</v>
      </c>
      <c r="E176">
        <v>0.85588926059602888</v>
      </c>
    </row>
    <row r="177" spans="1:5" x14ac:dyDescent="0.35">
      <c r="A177" s="2">
        <v>0</v>
      </c>
      <c r="C177">
        <v>1.2222553082819951</v>
      </c>
      <c r="D177">
        <v>2.3627794604585244</v>
      </c>
      <c r="E177">
        <v>0.45462670386927445</v>
      </c>
    </row>
    <row r="178" spans="1:5" x14ac:dyDescent="0.35">
      <c r="A178" s="2">
        <v>0</v>
      </c>
      <c r="C178">
        <v>3.1007179910080325</v>
      </c>
      <c r="D178">
        <v>4.874873356609716</v>
      </c>
      <c r="E178">
        <v>0.26588179415657354</v>
      </c>
    </row>
    <row r="179" spans="1:5" x14ac:dyDescent="0.35">
      <c r="A179" s="2">
        <v>0</v>
      </c>
      <c r="C179">
        <v>0.41042402037972586</v>
      </c>
      <c r="D179">
        <v>1.031287784770722</v>
      </c>
      <c r="E179">
        <v>0.67717180658892218</v>
      </c>
    </row>
    <row r="180" spans="1:5" x14ac:dyDescent="0.35">
      <c r="A180" s="2">
        <v>21</v>
      </c>
      <c r="C180">
        <v>3.1007179910080325</v>
      </c>
      <c r="D180">
        <v>4.874873356609716</v>
      </c>
      <c r="E180">
        <v>0.26588179415657354</v>
      </c>
    </row>
    <row r="181" spans="1:5" x14ac:dyDescent="0.35">
      <c r="A181" s="2">
        <v>0</v>
      </c>
      <c r="C181">
        <v>0.41042402037972586</v>
      </c>
      <c r="D181">
        <v>1.031287784770722</v>
      </c>
      <c r="E181">
        <v>0.67717180658892218</v>
      </c>
    </row>
    <row r="182" spans="1:5" x14ac:dyDescent="0.35">
      <c r="A182" s="2">
        <v>6</v>
      </c>
      <c r="C182">
        <v>9.2340331847260071</v>
      </c>
      <c r="D182">
        <v>11.168803518694542</v>
      </c>
      <c r="E182">
        <v>0.12582188717713755</v>
      </c>
    </row>
    <row r="183" spans="1:5" x14ac:dyDescent="0.35">
      <c r="A183" s="2">
        <v>0</v>
      </c>
      <c r="C183">
        <v>0.22553968465714619</v>
      </c>
      <c r="D183">
        <v>0.75819223035290473</v>
      </c>
      <c r="E183">
        <v>0.8484610071444999</v>
      </c>
    </row>
    <row r="184" spans="1:5" x14ac:dyDescent="0.35">
      <c r="A184" s="2">
        <v>0</v>
      </c>
      <c r="C184">
        <v>3.1007179910080325</v>
      </c>
      <c r="D184">
        <v>4.874873356609716</v>
      </c>
      <c r="E184">
        <v>0.26588179415657354</v>
      </c>
    </row>
    <row r="185" spans="1:5" x14ac:dyDescent="0.35">
      <c r="A185" s="2">
        <v>0</v>
      </c>
      <c r="C185">
        <v>0.57216765856036933</v>
      </c>
      <c r="D185">
        <v>1.5642979655065239</v>
      </c>
      <c r="E185">
        <v>0.70867484215653875</v>
      </c>
    </row>
    <row r="186" spans="1:5" x14ac:dyDescent="0.35">
      <c r="A186" s="2">
        <v>0</v>
      </c>
      <c r="C186">
        <v>0.67166409155437812</v>
      </c>
      <c r="D186">
        <v>1.7370912905318254</v>
      </c>
      <c r="E186">
        <v>0.6899279662088128</v>
      </c>
    </row>
    <row r="187" spans="1:5" x14ac:dyDescent="0.35">
      <c r="A187" s="2">
        <v>16</v>
      </c>
      <c r="C187">
        <v>5.0743641433799613</v>
      </c>
      <c r="D187">
        <v>8.2111901016019768</v>
      </c>
      <c r="E187">
        <v>0.27755134303863011</v>
      </c>
    </row>
    <row r="188" spans="1:5" x14ac:dyDescent="0.35">
      <c r="A188" s="2">
        <v>0</v>
      </c>
      <c r="C188">
        <v>0.12394047821124486</v>
      </c>
      <c r="D188">
        <v>0.55741517223081916</v>
      </c>
      <c r="E188">
        <v>0.93728328515211579</v>
      </c>
    </row>
    <row r="189" spans="1:5" x14ac:dyDescent="0.35">
      <c r="A189" s="2">
        <v>0</v>
      </c>
      <c r="C189">
        <v>0.31442241894938083</v>
      </c>
      <c r="D189">
        <v>1.1500558630853801</v>
      </c>
      <c r="E189">
        <v>0.86654309158192744</v>
      </c>
    </row>
    <row r="190" spans="1:5" x14ac:dyDescent="0.35">
      <c r="A190" s="2">
        <v>4</v>
      </c>
      <c r="C190">
        <v>27.499233759372302</v>
      </c>
      <c r="D190">
        <v>25.58880260347048</v>
      </c>
      <c r="E190">
        <v>5.4104464356103749E-2</v>
      </c>
    </row>
    <row r="191" spans="1:5" x14ac:dyDescent="0.35">
      <c r="A191" s="2">
        <v>2</v>
      </c>
      <c r="C191">
        <v>0.57216765856036933</v>
      </c>
      <c r="D191">
        <v>1.5642979655065239</v>
      </c>
      <c r="E191">
        <v>0.70867484215653875</v>
      </c>
    </row>
    <row r="192" spans="1:5" x14ac:dyDescent="0.35">
      <c r="A192" s="2">
        <v>10</v>
      </c>
      <c r="C192">
        <v>9.2340331847260071</v>
      </c>
      <c r="D192">
        <v>11.168803518694542</v>
      </c>
      <c r="E192">
        <v>0.12582188717713755</v>
      </c>
    </row>
    <row r="193" spans="1:5" x14ac:dyDescent="0.35">
      <c r="A193" s="2">
        <v>0</v>
      </c>
      <c r="C193">
        <v>1.0411974775728696</v>
      </c>
      <c r="D193">
        <v>2.1277471846653966</v>
      </c>
      <c r="E193">
        <v>0.47681173790512971</v>
      </c>
    </row>
    <row r="194" spans="1:5" x14ac:dyDescent="0.35">
      <c r="A194" s="2">
        <v>0</v>
      </c>
      <c r="C194">
        <v>1.0411974775728696</v>
      </c>
      <c r="D194">
        <v>2.1277471846653966</v>
      </c>
      <c r="E194">
        <v>0.47681173790512971</v>
      </c>
    </row>
    <row r="195" spans="1:5" x14ac:dyDescent="0.35">
      <c r="A195" s="2">
        <v>0</v>
      </c>
      <c r="C195">
        <v>0.41042402037972586</v>
      </c>
      <c r="D195">
        <v>1.031287784770722</v>
      </c>
      <c r="E195">
        <v>0.67717180658892218</v>
      </c>
    </row>
    <row r="196" spans="1:5" x14ac:dyDescent="0.35">
      <c r="A196" s="2">
        <v>2</v>
      </c>
      <c r="C196">
        <v>3.1007179910080325</v>
      </c>
      <c r="D196">
        <v>4.874873356609716</v>
      </c>
      <c r="E196">
        <v>0.26588179415657354</v>
      </c>
    </row>
    <row r="197" spans="1:5" x14ac:dyDescent="0.35">
      <c r="A197" s="2">
        <v>1</v>
      </c>
      <c r="C197">
        <v>3.1007179910080325</v>
      </c>
      <c r="D197">
        <v>4.874873356609716</v>
      </c>
      <c r="E197">
        <v>0.26588179415657354</v>
      </c>
    </row>
    <row r="198" spans="1:5" x14ac:dyDescent="0.35">
      <c r="A198" s="2">
        <v>3</v>
      </c>
      <c r="C198">
        <v>0.41042402037972586</v>
      </c>
      <c r="D198">
        <v>1.031287784770722</v>
      </c>
      <c r="E198">
        <v>0.67717180658892218</v>
      </c>
    </row>
    <row r="199" spans="1:5" x14ac:dyDescent="0.35">
      <c r="A199" s="2">
        <v>0</v>
      </c>
      <c r="C199">
        <v>1.7039328186875224</v>
      </c>
      <c r="D199">
        <v>3.5839570268522016</v>
      </c>
      <c r="E199">
        <v>0.49154035285707415</v>
      </c>
    </row>
    <row r="200" spans="1:5" x14ac:dyDescent="0.35">
      <c r="A200" s="2">
        <v>0</v>
      </c>
      <c r="C200">
        <v>0.93635959768676857</v>
      </c>
      <c r="D200">
        <v>2.6348885459572848</v>
      </c>
      <c r="E200">
        <v>0.72069961892327739</v>
      </c>
    </row>
    <row r="201" spans="1:5" x14ac:dyDescent="0.35">
      <c r="A201" s="2">
        <v>21</v>
      </c>
      <c r="C201">
        <v>3.1007179910080325</v>
      </c>
      <c r="D201">
        <v>4.874873356609716</v>
      </c>
      <c r="E201">
        <v>0.26588179415657354</v>
      </c>
    </row>
    <row r="202" spans="1:5" x14ac:dyDescent="0.35">
      <c r="A202" s="2">
        <v>0</v>
      </c>
      <c r="C202">
        <v>0.22553968465714619</v>
      </c>
      <c r="D202">
        <v>0.75819223035290473</v>
      </c>
      <c r="E202">
        <v>0.8484610071444999</v>
      </c>
    </row>
    <row r="203" spans="1:5" x14ac:dyDescent="0.35">
      <c r="A203" s="2">
        <v>0</v>
      </c>
      <c r="C203">
        <v>1.2222553082819951</v>
      </c>
      <c r="D203">
        <v>2.3627794604585244</v>
      </c>
      <c r="E203">
        <v>0.45462670386927445</v>
      </c>
    </row>
    <row r="204" spans="1:5" x14ac:dyDescent="0.35">
      <c r="A204" s="2">
        <v>2</v>
      </c>
      <c r="C204">
        <v>1.0411974775728696</v>
      </c>
      <c r="D204">
        <v>2.1277471846653966</v>
      </c>
      <c r="E204">
        <v>0.47681173790512971</v>
      </c>
    </row>
    <row r="205" spans="1:5" x14ac:dyDescent="0.35">
      <c r="A205" s="2">
        <v>0</v>
      </c>
      <c r="C205">
        <v>0.57216765856036933</v>
      </c>
      <c r="D205">
        <v>1.5642979655065239</v>
      </c>
      <c r="E205">
        <v>0.70867484215653875</v>
      </c>
    </row>
    <row r="206" spans="1:5" x14ac:dyDescent="0.35">
      <c r="A206" s="2">
        <v>3</v>
      </c>
      <c r="C206">
        <v>5.0743641433799613</v>
      </c>
      <c r="D206">
        <v>8.2111901016019768</v>
      </c>
      <c r="E206">
        <v>0.27755134303863011</v>
      </c>
    </row>
    <row r="207" spans="1:5" x14ac:dyDescent="0.35">
      <c r="A207" s="2">
        <v>0</v>
      </c>
      <c r="C207">
        <v>1.7039328186875224</v>
      </c>
      <c r="D207">
        <v>3.5839570268522016</v>
      </c>
      <c r="E207">
        <v>0.49154035285707415</v>
      </c>
    </row>
    <row r="208" spans="1:5" x14ac:dyDescent="0.35">
      <c r="A208" s="2">
        <v>38</v>
      </c>
      <c r="C208">
        <v>27.499233759372302</v>
      </c>
      <c r="D208">
        <v>25.58880260347048</v>
      </c>
      <c r="E208">
        <v>5.4104464356103749E-2</v>
      </c>
    </row>
    <row r="209" spans="1:5" x14ac:dyDescent="0.35">
      <c r="A209" s="2">
        <v>0</v>
      </c>
      <c r="C209">
        <v>0.17278407134497126</v>
      </c>
      <c r="D209">
        <v>0.84550930665487911</v>
      </c>
      <c r="E209">
        <v>0.94544826283276262</v>
      </c>
    </row>
    <row r="210" spans="1:5" x14ac:dyDescent="0.35">
      <c r="A210" s="2">
        <v>0</v>
      </c>
      <c r="C210">
        <v>1.0411974775728696</v>
      </c>
      <c r="D210">
        <v>2.1277471846653966</v>
      </c>
      <c r="E210">
        <v>0.47681173790512971</v>
      </c>
    </row>
    <row r="211" spans="1:5" x14ac:dyDescent="0.35">
      <c r="A211" s="2">
        <v>0</v>
      </c>
      <c r="C211">
        <v>0.41042402037972586</v>
      </c>
      <c r="D211">
        <v>1.031287784770722</v>
      </c>
      <c r="E211">
        <v>0.67717180658892218</v>
      </c>
    </row>
    <row r="212" spans="1:5" x14ac:dyDescent="0.35">
      <c r="A212" s="2">
        <v>1</v>
      </c>
      <c r="C212">
        <v>1.0411974775728696</v>
      </c>
      <c r="D212">
        <v>2.1277471846653966</v>
      </c>
      <c r="E212">
        <v>0.47681173790512971</v>
      </c>
    </row>
    <row r="213" spans="1:5" x14ac:dyDescent="0.35">
      <c r="A213" s="2">
        <v>3</v>
      </c>
      <c r="C213">
        <v>0.41042402037972586</v>
      </c>
      <c r="D213">
        <v>1.031287784770722</v>
      </c>
      <c r="E213">
        <v>0.67717180658892218</v>
      </c>
    </row>
    <row r="214" spans="1:5" x14ac:dyDescent="0.35">
      <c r="A214" s="2">
        <v>0</v>
      </c>
      <c r="C214">
        <v>1.0411974775728696</v>
      </c>
      <c r="D214">
        <v>2.1277471846653966</v>
      </c>
      <c r="E214">
        <v>0.47681173790512971</v>
      </c>
    </row>
    <row r="215" spans="1:5" x14ac:dyDescent="0.35">
      <c r="A215" s="2">
        <v>1</v>
      </c>
      <c r="C215">
        <v>1.2222553082819951</v>
      </c>
      <c r="D215">
        <v>2.3627794604585244</v>
      </c>
      <c r="E215">
        <v>0.45462670386927445</v>
      </c>
    </row>
    <row r="216" spans="1:5" x14ac:dyDescent="0.35">
      <c r="A216" s="2">
        <v>0</v>
      </c>
      <c r="C216">
        <v>0.36909854170949047</v>
      </c>
      <c r="D216">
        <v>1.2770917481464588</v>
      </c>
      <c r="E216">
        <v>0.85588926059602888</v>
      </c>
    </row>
    <row r="217" spans="1:5" x14ac:dyDescent="0.35">
      <c r="A217" s="2">
        <v>0</v>
      </c>
      <c r="C217">
        <v>0.22553968465714619</v>
      </c>
      <c r="D217">
        <v>0.75819223035290473</v>
      </c>
      <c r="E217">
        <v>0.8484610071444999</v>
      </c>
    </row>
    <row r="218" spans="1:5" x14ac:dyDescent="0.35">
      <c r="A218" s="2">
        <v>0</v>
      </c>
      <c r="C218">
        <v>0.36909854170949047</v>
      </c>
      <c r="D218">
        <v>1.2770917481464588</v>
      </c>
      <c r="E218">
        <v>0.85588926059602888</v>
      </c>
    </row>
    <row r="219" spans="1:5" x14ac:dyDescent="0.35">
      <c r="A219" s="2">
        <v>0</v>
      </c>
      <c r="C219">
        <v>0.67166409155437812</v>
      </c>
      <c r="D219">
        <v>1.7370912905318254</v>
      </c>
      <c r="E219">
        <v>0.6899279662088128</v>
      </c>
    </row>
    <row r="220" spans="1:5" x14ac:dyDescent="0.35">
      <c r="A220" s="2">
        <v>5</v>
      </c>
      <c r="C220">
        <v>0.93635959768676857</v>
      </c>
      <c r="D220">
        <v>2.6348885459572848</v>
      </c>
      <c r="E220">
        <v>0.72069961892327739</v>
      </c>
    </row>
    <row r="221" spans="1:5" x14ac:dyDescent="0.35">
      <c r="A221" s="2">
        <v>0</v>
      </c>
      <c r="C221">
        <v>0.36909854170949047</v>
      </c>
      <c r="D221">
        <v>1.2770917481464588</v>
      </c>
      <c r="E221">
        <v>0.85588926059602888</v>
      </c>
    </row>
    <row r="222" spans="1:5" x14ac:dyDescent="0.35">
      <c r="A222" s="2">
        <v>0</v>
      </c>
      <c r="C222">
        <v>2.0002362447626751</v>
      </c>
      <c r="D222">
        <v>3.979843146423458</v>
      </c>
      <c r="E222">
        <v>0.46928471398811455</v>
      </c>
    </row>
    <row r="223" spans="1:5" x14ac:dyDescent="0.35">
      <c r="A223" s="2">
        <v>2</v>
      </c>
      <c r="C223">
        <v>3.639913758559612</v>
      </c>
      <c r="D223">
        <v>5.4133548958943951</v>
      </c>
      <c r="E223">
        <v>0.24884300982476421</v>
      </c>
    </row>
    <row r="224" spans="1:5" x14ac:dyDescent="0.35">
      <c r="A224" s="2">
        <v>0</v>
      </c>
      <c r="C224">
        <v>0.57216765856036933</v>
      </c>
      <c r="D224">
        <v>1.5642979655065239</v>
      </c>
      <c r="E224">
        <v>0.70867484215653875</v>
      </c>
    </row>
    <row r="225" spans="1:5" x14ac:dyDescent="0.35">
      <c r="A225" s="2">
        <v>0</v>
      </c>
      <c r="C225">
        <v>1.0411974775728696</v>
      </c>
      <c r="D225">
        <v>2.1277471846653966</v>
      </c>
      <c r="E225">
        <v>0.47681173790512971</v>
      </c>
    </row>
    <row r="226" spans="1:5" x14ac:dyDescent="0.35">
      <c r="A226" s="2">
        <v>0</v>
      </c>
      <c r="C226">
        <v>0.22553968465714619</v>
      </c>
      <c r="D226">
        <v>0.75819223035290473</v>
      </c>
      <c r="E226">
        <v>0.8484610071444999</v>
      </c>
    </row>
    <row r="227" spans="1:5" x14ac:dyDescent="0.35">
      <c r="A227" s="2">
        <v>1</v>
      </c>
      <c r="C227">
        <v>3.1007179910080325</v>
      </c>
      <c r="D227">
        <v>4.874873356609716</v>
      </c>
      <c r="E227">
        <v>0.26588179415657354</v>
      </c>
    </row>
    <row r="228" spans="1:5" x14ac:dyDescent="0.35">
      <c r="A228" s="2">
        <v>4</v>
      </c>
      <c r="C228">
        <v>1.7039328186875224</v>
      </c>
      <c r="D228">
        <v>3.5839570268522016</v>
      </c>
      <c r="E228">
        <v>0.49154035285707415</v>
      </c>
    </row>
    <row r="229" spans="1:5" x14ac:dyDescent="0.35">
      <c r="A229" s="2">
        <v>0</v>
      </c>
      <c r="C229">
        <v>0.41042402037972586</v>
      </c>
      <c r="D229">
        <v>1.031287784770722</v>
      </c>
      <c r="E229">
        <v>0.67717180658892218</v>
      </c>
    </row>
    <row r="230" spans="1:5" x14ac:dyDescent="0.35">
      <c r="A230" s="2">
        <v>0</v>
      </c>
      <c r="C230">
        <v>0.31442241894938083</v>
      </c>
      <c r="D230">
        <v>1.1500558630853801</v>
      </c>
      <c r="E230">
        <v>0.86654309158192744</v>
      </c>
    </row>
    <row r="231" spans="1:5" x14ac:dyDescent="0.35">
      <c r="A231" s="2">
        <v>2</v>
      </c>
      <c r="C231">
        <v>0.57216765856036933</v>
      </c>
      <c r="D231">
        <v>1.5642979655065239</v>
      </c>
      <c r="E231">
        <v>0.70867484215653875</v>
      </c>
    </row>
    <row r="232" spans="1:5" x14ac:dyDescent="0.35">
      <c r="A232" s="2">
        <v>3</v>
      </c>
      <c r="C232">
        <v>1.0411974775728696</v>
      </c>
      <c r="D232">
        <v>2.1277471846653966</v>
      </c>
      <c r="E232">
        <v>0.47681173790512971</v>
      </c>
    </row>
    <row r="233" spans="1:5" x14ac:dyDescent="0.35">
      <c r="A233" s="2">
        <v>0</v>
      </c>
      <c r="C233">
        <v>0.36909854170949047</v>
      </c>
      <c r="D233">
        <v>1.2770917481464588</v>
      </c>
      <c r="E233">
        <v>0.85588926059602888</v>
      </c>
    </row>
    <row r="234" spans="1:5" x14ac:dyDescent="0.35">
      <c r="A234" s="2">
        <v>0</v>
      </c>
      <c r="C234">
        <v>0.67166409155437812</v>
      </c>
      <c r="D234">
        <v>1.7370912905318254</v>
      </c>
      <c r="E234">
        <v>0.6899279662088128</v>
      </c>
    </row>
    <row r="235" spans="1:5" x14ac:dyDescent="0.35">
      <c r="A235" s="2">
        <v>0</v>
      </c>
      <c r="C235">
        <v>1.2222553082819951</v>
      </c>
      <c r="D235">
        <v>2.3627794604585244</v>
      </c>
      <c r="E235">
        <v>0.45462670386927445</v>
      </c>
    </row>
    <row r="236" spans="1:5" x14ac:dyDescent="0.35">
      <c r="A236" s="2">
        <v>0</v>
      </c>
      <c r="C236">
        <v>1.2222553082819951</v>
      </c>
      <c r="D236">
        <v>2.3627794604585244</v>
      </c>
      <c r="E236">
        <v>0.45462670386927445</v>
      </c>
    </row>
    <row r="237" spans="1:5" x14ac:dyDescent="0.35">
      <c r="A237" s="2">
        <v>1</v>
      </c>
      <c r="C237">
        <v>1.0411974775728696</v>
      </c>
      <c r="D237">
        <v>2.1277471846653966</v>
      </c>
      <c r="E237">
        <v>0.47681173790512971</v>
      </c>
    </row>
    <row r="238" spans="1:5" x14ac:dyDescent="0.35">
      <c r="A238" s="2">
        <v>2</v>
      </c>
      <c r="C238">
        <v>3.1007179910080325</v>
      </c>
      <c r="D238">
        <v>4.874873356609716</v>
      </c>
      <c r="E238">
        <v>0.26588179415657354</v>
      </c>
    </row>
    <row r="239" spans="1:5" x14ac:dyDescent="0.35">
      <c r="A239" s="2">
        <v>0</v>
      </c>
      <c r="C239">
        <v>1.0411974775728696</v>
      </c>
      <c r="D239">
        <v>2.1277471846653966</v>
      </c>
      <c r="E239">
        <v>0.47681173790512971</v>
      </c>
    </row>
    <row r="240" spans="1:5" x14ac:dyDescent="0.35">
      <c r="A240" s="2">
        <v>6</v>
      </c>
      <c r="C240">
        <v>9.2340331847260071</v>
      </c>
      <c r="D240">
        <v>11.168803518694542</v>
      </c>
      <c r="E240">
        <v>0.12582188717713755</v>
      </c>
    </row>
    <row r="241" spans="1:5" x14ac:dyDescent="0.35">
      <c r="A241" s="2">
        <v>4</v>
      </c>
      <c r="C241">
        <v>3.1007179910080325</v>
      </c>
      <c r="D241">
        <v>4.874873356609716</v>
      </c>
      <c r="E241">
        <v>0.26588179415657354</v>
      </c>
    </row>
    <row r="242" spans="1:5" x14ac:dyDescent="0.35">
      <c r="A242" s="2">
        <v>1</v>
      </c>
      <c r="C242">
        <v>3.1007179910080325</v>
      </c>
      <c r="D242">
        <v>4.874873356609716</v>
      </c>
      <c r="E242">
        <v>0.26588179415657354</v>
      </c>
    </row>
    <row r="243" spans="1:5" x14ac:dyDescent="0.35">
      <c r="A243" s="2">
        <v>1</v>
      </c>
      <c r="C243">
        <v>0.93635959768676857</v>
      </c>
      <c r="D243">
        <v>2.6348885459572848</v>
      </c>
      <c r="E243">
        <v>0.72069961892327739</v>
      </c>
    </row>
    <row r="244" spans="1:5" x14ac:dyDescent="0.35">
      <c r="A244" s="2">
        <v>0</v>
      </c>
      <c r="C244">
        <v>1.2222553082819951</v>
      </c>
      <c r="D244">
        <v>2.3627794604585244</v>
      </c>
      <c r="E244">
        <v>0.45462670386927445</v>
      </c>
    </row>
    <row r="245" spans="1:5" x14ac:dyDescent="0.35">
      <c r="A245" s="2">
        <v>1</v>
      </c>
      <c r="C245">
        <v>1.7039328186875224</v>
      </c>
      <c r="D245">
        <v>3.5839570268522016</v>
      </c>
      <c r="E245">
        <v>0.49154035285707415</v>
      </c>
    </row>
    <row r="246" spans="1:5" x14ac:dyDescent="0.35">
      <c r="A246" s="2">
        <v>0</v>
      </c>
      <c r="C246">
        <v>3.639913758559612</v>
      </c>
      <c r="D246">
        <v>5.4133548958943951</v>
      </c>
      <c r="E246">
        <v>0.24884300982476421</v>
      </c>
    </row>
    <row r="247" spans="1:5" x14ac:dyDescent="0.35">
      <c r="A247" s="2">
        <v>0</v>
      </c>
      <c r="C247">
        <v>3.1007179910080325</v>
      </c>
      <c r="D247">
        <v>4.874873356609716</v>
      </c>
      <c r="E247">
        <v>0.26588179415657354</v>
      </c>
    </row>
    <row r="248" spans="1:5" x14ac:dyDescent="0.35">
      <c r="A248" s="2">
        <v>0</v>
      </c>
      <c r="C248">
        <v>0.17278407134497126</v>
      </c>
      <c r="D248">
        <v>0.84550930665487911</v>
      </c>
      <c r="E248">
        <v>0.94544826283276262</v>
      </c>
    </row>
    <row r="249" spans="1:5" x14ac:dyDescent="0.35">
      <c r="A249" s="2">
        <v>0</v>
      </c>
      <c r="C249">
        <v>0.57216765856036933</v>
      </c>
      <c r="D249">
        <v>1.5642979655065239</v>
      </c>
      <c r="E249">
        <v>0.70867484215653875</v>
      </c>
    </row>
    <row r="250" spans="1:5" x14ac:dyDescent="0.35">
      <c r="A250" s="2">
        <v>0</v>
      </c>
      <c r="C250">
        <v>0.31442241894938083</v>
      </c>
      <c r="D250">
        <v>1.1500558630853801</v>
      </c>
      <c r="E250">
        <v>0.86654309158192744</v>
      </c>
    </row>
    <row r="251" spans="1:5" x14ac:dyDescent="0.35">
      <c r="A251" s="1">
        <v>0</v>
      </c>
      <c r="C251" s="3">
        <v>0.57216765856036933</v>
      </c>
      <c r="D251" s="3">
        <v>1.5642979655065239</v>
      </c>
      <c r="E251" s="3">
        <v>0.70867484215653875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Vuong</vt:lpstr>
      <vt:lpstr>Vuong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2025-09-20T10:24:04Z</dcterms:created>
  <dcterms:modified xsi:type="dcterms:W3CDTF">2025-09-20T10:26:27Z</dcterms:modified>
</cp:coreProperties>
</file>