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0" documentId="8_{74357BB9-479B-4EFE-B86A-5310649A9D8C}" xr6:coauthVersionLast="47" xr6:coauthVersionMax="47" xr10:uidLastSave="{00000000-0000-0000-0000-000000000000}"/>
  <bookViews>
    <workbookView xWindow="-110" yWindow="-110" windowWidth="19420" windowHeight="10300" xr2:uid="{52155B90-4F9D-4C41-9ABA-E01535745282}"/>
  </bookViews>
  <sheets>
    <sheet name="Title" sheetId="3" r:id="rId1"/>
    <sheet name="Poisson" sheetId="1" r:id="rId2"/>
    <sheet name="ZIP" sheetId="2" r:id="rId3"/>
  </sheets>
  <definedNames>
    <definedName name="solver_adj" localSheetId="2" hidden="1">ZIP!$J$4:$K$5</definedName>
    <definedName name="solver_eng" localSheetId="2" hidden="1">1</definedName>
    <definedName name="solver_lhs1" localSheetId="2" hidden="1">ZIP!$J$5</definedName>
    <definedName name="solver_lhs2" localSheetId="2" hidden="1">ZIP!$K$5</definedName>
    <definedName name="solver_neg" localSheetId="2" hidden="1">2</definedName>
    <definedName name="solver_num" localSheetId="2" hidden="1">2</definedName>
    <definedName name="solver_opt" localSheetId="2" hidden="1">ZIP!$O$13</definedName>
    <definedName name="solver_rel1" localSheetId="2" hidden="1">2</definedName>
    <definedName name="solver_rel2" localSheetId="2" hidden="1">2</definedName>
    <definedName name="solver_rhs1" localSheetId="2" hidden="1">0</definedName>
    <definedName name="solver_rhs2" localSheetId="2" hidden="1">0</definedName>
    <definedName name="solver_typ" localSheetId="2" hidden="1">1</definedName>
    <definedName name="solver_val" localSheetId="2" hidden="1">0</definedName>
    <definedName name="solver_ver" localSheetId="2" hidden="1">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4" i="2" l="1" a="1"/>
  <c r="F24" i="2" s="1"/>
  <c r="O14" i="2"/>
  <c r="O13" i="2"/>
  <c r="L20" i="2"/>
  <c r="K20" i="2"/>
  <c r="J20" i="2"/>
  <c r="I20" i="2"/>
  <c r="H20" i="2"/>
  <c r="J13" i="2"/>
  <c r="F11" i="2" a="1"/>
  <c r="K18" i="2" s="1"/>
  <c r="AI4" i="2" a="1"/>
  <c r="AI244" i="2" s="1"/>
  <c r="R4" i="2" a="1"/>
  <c r="R17" i="1" a="1"/>
  <c r="R17" i="1" s="1"/>
  <c r="O15" i="1"/>
  <c r="R12" i="1" a="1"/>
  <c r="R12" i="1" s="1"/>
  <c r="H13" i="1"/>
  <c r="F11" i="1" a="1"/>
  <c r="F13" i="1" s="1"/>
  <c r="F3" i="1" a="1"/>
  <c r="I6" i="1" s="1"/>
  <c r="AE253" i="2"/>
  <c r="AD253" i="2"/>
  <c r="AC253" i="2"/>
  <c r="AB253" i="2"/>
  <c r="AD252" i="2"/>
  <c r="AE252" i="2" s="1"/>
  <c r="AC252" i="2"/>
  <c r="AK252" i="2" s="1"/>
  <c r="AB252" i="2"/>
  <c r="AE251" i="2"/>
  <c r="AD251" i="2"/>
  <c r="AC251" i="2"/>
  <c r="AB251" i="2"/>
  <c r="AD250" i="2"/>
  <c r="AE250" i="2" s="1"/>
  <c r="AC250" i="2"/>
  <c r="AB250" i="2"/>
  <c r="AF250" i="2" s="1"/>
  <c r="AG250" i="2" s="1"/>
  <c r="AD249" i="2"/>
  <c r="AE249" i="2" s="1"/>
  <c r="AC249" i="2"/>
  <c r="AK249" i="2" s="1"/>
  <c r="AB249" i="2"/>
  <c r="AE248" i="2"/>
  <c r="AD248" i="2"/>
  <c r="AC248" i="2"/>
  <c r="AK248" i="2" s="1"/>
  <c r="AB248" i="2"/>
  <c r="AF248" i="2" s="1"/>
  <c r="AG248" i="2" s="1"/>
  <c r="AD247" i="2"/>
  <c r="AE247" i="2" s="1"/>
  <c r="AC247" i="2"/>
  <c r="AK247" i="2" s="1"/>
  <c r="AB247" i="2"/>
  <c r="AK246" i="2"/>
  <c r="AD246" i="2"/>
  <c r="AE246" i="2" s="1"/>
  <c r="AC246" i="2"/>
  <c r="AB246" i="2"/>
  <c r="AF246" i="2" s="1"/>
  <c r="AG246" i="2" s="1"/>
  <c r="AK245" i="2"/>
  <c r="AD245" i="2"/>
  <c r="AE245" i="2" s="1"/>
  <c r="AC245" i="2"/>
  <c r="AB245" i="2"/>
  <c r="AF245" i="2" s="1"/>
  <c r="AG245" i="2" s="1"/>
  <c r="AG244" i="2"/>
  <c r="AD244" i="2"/>
  <c r="AE244" i="2" s="1"/>
  <c r="AK244" i="2" s="1"/>
  <c r="AC244" i="2"/>
  <c r="AB244" i="2"/>
  <c r="AF244" i="2" s="1"/>
  <c r="AE243" i="2"/>
  <c r="AK243" i="2" s="1"/>
  <c r="AD243" i="2"/>
  <c r="AC243" i="2"/>
  <c r="AB243" i="2"/>
  <c r="AD242" i="2"/>
  <c r="AE242" i="2" s="1"/>
  <c r="AC242" i="2"/>
  <c r="AB242" i="2"/>
  <c r="AF241" i="2"/>
  <c r="AG241" i="2" s="1"/>
  <c r="AD241" i="2"/>
  <c r="AE241" i="2" s="1"/>
  <c r="AK241" i="2" s="1"/>
  <c r="AC241" i="2"/>
  <c r="AB241" i="2"/>
  <c r="AE240" i="2"/>
  <c r="AF240" i="2" s="1"/>
  <c r="AG240" i="2" s="1"/>
  <c r="AD240" i="2"/>
  <c r="AC240" i="2"/>
  <c r="AB240" i="2"/>
  <c r="AF239" i="2"/>
  <c r="AG239" i="2" s="1"/>
  <c r="AD239" i="2"/>
  <c r="AE239" i="2" s="1"/>
  <c r="AC239" i="2"/>
  <c r="AK239" i="2" s="1"/>
  <c r="AB239" i="2"/>
  <c r="AD238" i="2"/>
  <c r="AE238" i="2" s="1"/>
  <c r="AC238" i="2"/>
  <c r="AB238" i="2"/>
  <c r="AD237" i="2"/>
  <c r="AE237" i="2" s="1"/>
  <c r="AC237" i="2"/>
  <c r="AB237" i="2"/>
  <c r="AE236" i="2"/>
  <c r="AF236" i="2" s="1"/>
  <c r="AG236" i="2" s="1"/>
  <c r="AD236" i="2"/>
  <c r="AC236" i="2"/>
  <c r="AB236" i="2"/>
  <c r="AD235" i="2"/>
  <c r="AE235" i="2" s="1"/>
  <c r="AC235" i="2"/>
  <c r="AK235" i="2" s="1"/>
  <c r="AB235" i="2"/>
  <c r="AK234" i="2"/>
  <c r="AD234" i="2"/>
  <c r="AE234" i="2" s="1"/>
  <c r="AC234" i="2"/>
  <c r="AB234" i="2"/>
  <c r="AK233" i="2"/>
  <c r="AG233" i="2"/>
  <c r="AF233" i="2"/>
  <c r="AE233" i="2"/>
  <c r="AD233" i="2"/>
  <c r="AC233" i="2"/>
  <c r="AB233" i="2"/>
  <c r="AE232" i="2"/>
  <c r="AK232" i="2" s="1"/>
  <c r="AD232" i="2"/>
  <c r="AC232" i="2"/>
  <c r="AB232" i="2"/>
  <c r="AF232" i="2" s="1"/>
  <c r="AG232" i="2" s="1"/>
  <c r="AE231" i="2"/>
  <c r="AK231" i="2" s="1"/>
  <c r="AD231" i="2"/>
  <c r="AC231" i="2"/>
  <c r="AB231" i="2"/>
  <c r="AD230" i="2"/>
  <c r="AE230" i="2" s="1"/>
  <c r="AC230" i="2"/>
  <c r="AB230" i="2"/>
  <c r="AK229" i="2"/>
  <c r="AD229" i="2"/>
  <c r="AE229" i="2" s="1"/>
  <c r="AC229" i="2"/>
  <c r="AB229" i="2"/>
  <c r="AD228" i="2"/>
  <c r="AE228" i="2" s="1"/>
  <c r="AC228" i="2"/>
  <c r="AB228" i="2"/>
  <c r="AE227" i="2"/>
  <c r="AD227" i="2"/>
  <c r="AC227" i="2"/>
  <c r="AB227" i="2"/>
  <c r="AD226" i="2"/>
  <c r="AE226" i="2" s="1"/>
  <c r="AC226" i="2"/>
  <c r="AB226" i="2"/>
  <c r="AE225" i="2"/>
  <c r="AF225" i="2" s="1"/>
  <c r="AG225" i="2" s="1"/>
  <c r="AD225" i="2"/>
  <c r="AC225" i="2"/>
  <c r="AB225" i="2"/>
  <c r="AD224" i="2"/>
  <c r="AE224" i="2" s="1"/>
  <c r="AC224" i="2"/>
  <c r="AK224" i="2" s="1"/>
  <c r="AB224" i="2"/>
  <c r="AF224" i="2" s="1"/>
  <c r="AG224" i="2" s="1"/>
  <c r="AE223" i="2"/>
  <c r="AD223" i="2"/>
  <c r="AC223" i="2"/>
  <c r="AK223" i="2" s="1"/>
  <c r="AB223" i="2"/>
  <c r="AD222" i="2"/>
  <c r="AE222" i="2" s="1"/>
  <c r="AC222" i="2"/>
  <c r="AK222" i="2" s="1"/>
  <c r="AB222" i="2"/>
  <c r="AF222" i="2" s="1"/>
  <c r="AG222" i="2" s="1"/>
  <c r="AL221" i="2"/>
  <c r="AG221" i="2"/>
  <c r="AE221" i="2"/>
  <c r="AD221" i="2"/>
  <c r="AC221" i="2"/>
  <c r="AK221" i="2" s="1"/>
  <c r="AB221" i="2"/>
  <c r="AF221" i="2" s="1"/>
  <c r="AE220" i="2"/>
  <c r="AK220" i="2" s="1"/>
  <c r="AD220" i="2"/>
  <c r="AC220" i="2"/>
  <c r="AB220" i="2"/>
  <c r="AD219" i="2"/>
  <c r="AE219" i="2" s="1"/>
  <c r="AC219" i="2"/>
  <c r="AB219" i="2"/>
  <c r="AE218" i="2"/>
  <c r="AD218" i="2"/>
  <c r="AC218" i="2"/>
  <c r="AB218" i="2"/>
  <c r="AF217" i="2"/>
  <c r="AG217" i="2" s="1"/>
  <c r="AD217" i="2"/>
  <c r="AE217" i="2" s="1"/>
  <c r="AC217" i="2"/>
  <c r="AB217" i="2"/>
  <c r="AE216" i="2"/>
  <c r="AK216" i="2" s="1"/>
  <c r="AD216" i="2"/>
  <c r="AC216" i="2"/>
  <c r="AB216" i="2"/>
  <c r="AD215" i="2"/>
  <c r="AE215" i="2" s="1"/>
  <c r="AF215" i="2" s="1"/>
  <c r="AG215" i="2" s="1"/>
  <c r="AC215" i="2"/>
  <c r="AB215" i="2"/>
  <c r="AD214" i="2"/>
  <c r="AE214" i="2" s="1"/>
  <c r="AC214" i="2"/>
  <c r="AK214" i="2" s="1"/>
  <c r="AB214" i="2"/>
  <c r="AF214" i="2" s="1"/>
  <c r="AG214" i="2" s="1"/>
  <c r="AK213" i="2"/>
  <c r="AD213" i="2"/>
  <c r="AE213" i="2" s="1"/>
  <c r="AC213" i="2"/>
  <c r="AB213" i="2"/>
  <c r="AF212" i="2"/>
  <c r="AG212" i="2" s="1"/>
  <c r="AD212" i="2"/>
  <c r="AE212" i="2" s="1"/>
  <c r="AC212" i="2"/>
  <c r="AB212" i="2"/>
  <c r="AD211" i="2"/>
  <c r="AE211" i="2" s="1"/>
  <c r="AC211" i="2"/>
  <c r="AK211" i="2" s="1"/>
  <c r="AB211" i="2"/>
  <c r="AL210" i="2"/>
  <c r="AG210" i="2"/>
  <c r="AD210" i="2"/>
  <c r="AE210" i="2" s="1"/>
  <c r="AC210" i="2"/>
  <c r="AK210" i="2" s="1"/>
  <c r="AB210" i="2"/>
  <c r="AF210" i="2" s="1"/>
  <c r="AE209" i="2"/>
  <c r="AD209" i="2"/>
  <c r="AC209" i="2"/>
  <c r="AB209" i="2"/>
  <c r="AK208" i="2"/>
  <c r="AL208" i="2" s="1"/>
  <c r="AE208" i="2"/>
  <c r="AD208" i="2"/>
  <c r="AC208" i="2"/>
  <c r="AB208" i="2"/>
  <c r="AD207" i="2"/>
  <c r="AE207" i="2" s="1"/>
  <c r="AK207" i="2" s="1"/>
  <c r="AC207" i="2"/>
  <c r="AB207" i="2"/>
  <c r="AE206" i="2"/>
  <c r="AD206" i="2"/>
  <c r="AC206" i="2"/>
  <c r="AB206" i="2"/>
  <c r="AD205" i="2"/>
  <c r="AE205" i="2" s="1"/>
  <c r="AF205" i="2" s="1"/>
  <c r="AG205" i="2" s="1"/>
  <c r="AC205" i="2"/>
  <c r="AB205" i="2"/>
  <c r="AD204" i="2"/>
  <c r="AE204" i="2" s="1"/>
  <c r="AC204" i="2"/>
  <c r="AB204" i="2"/>
  <c r="AF204" i="2" s="1"/>
  <c r="AG204" i="2" s="1"/>
  <c r="AF203" i="2"/>
  <c r="AG203" i="2" s="1"/>
  <c r="AE203" i="2"/>
  <c r="AD203" i="2"/>
  <c r="AC203" i="2"/>
  <c r="AB203" i="2"/>
  <c r="AD202" i="2"/>
  <c r="AE202" i="2" s="1"/>
  <c r="AC202" i="2"/>
  <c r="AK202" i="2" s="1"/>
  <c r="AB202" i="2"/>
  <c r="AF202" i="2" s="1"/>
  <c r="AG202" i="2" s="1"/>
  <c r="AD201" i="2"/>
  <c r="AE201" i="2" s="1"/>
  <c r="AC201" i="2"/>
  <c r="AB201" i="2"/>
  <c r="AF200" i="2"/>
  <c r="AG200" i="2" s="1"/>
  <c r="AD200" i="2"/>
  <c r="AE200" i="2" s="1"/>
  <c r="AC200" i="2"/>
  <c r="AK200" i="2" s="1"/>
  <c r="AB200" i="2"/>
  <c r="AD199" i="2"/>
  <c r="AE199" i="2" s="1"/>
  <c r="AC199" i="2"/>
  <c r="AK199" i="2" s="1"/>
  <c r="AB199" i="2"/>
  <c r="AD198" i="2"/>
  <c r="AE198" i="2" s="1"/>
  <c r="AK198" i="2" s="1"/>
  <c r="AC198" i="2"/>
  <c r="AB198" i="2"/>
  <c r="AF197" i="2"/>
  <c r="AG197" i="2" s="1"/>
  <c r="AE197" i="2"/>
  <c r="AD197" i="2"/>
  <c r="AC197" i="2"/>
  <c r="AK197" i="2" s="1"/>
  <c r="AB197" i="2"/>
  <c r="AL196" i="2"/>
  <c r="AE196" i="2"/>
  <c r="AK196" i="2" s="1"/>
  <c r="AD196" i="2"/>
  <c r="AC196" i="2"/>
  <c r="AB196" i="2"/>
  <c r="AD195" i="2"/>
  <c r="AE195" i="2" s="1"/>
  <c r="AC195" i="2"/>
  <c r="AB195" i="2"/>
  <c r="AK194" i="2"/>
  <c r="AG194" i="2"/>
  <c r="AF194" i="2"/>
  <c r="AD194" i="2"/>
  <c r="AE194" i="2" s="1"/>
  <c r="AC194" i="2"/>
  <c r="AB194" i="2"/>
  <c r="AD193" i="2"/>
  <c r="AE193" i="2" s="1"/>
  <c r="AC193" i="2"/>
  <c r="AB193" i="2"/>
  <c r="AG192" i="2"/>
  <c r="AE192" i="2"/>
  <c r="AD192" i="2"/>
  <c r="AC192" i="2"/>
  <c r="AB192" i="2"/>
  <c r="AF192" i="2" s="1"/>
  <c r="AD191" i="2"/>
  <c r="AE191" i="2" s="1"/>
  <c r="AC191" i="2"/>
  <c r="AK191" i="2" s="1"/>
  <c r="AB191" i="2"/>
  <c r="AF191" i="2" s="1"/>
  <c r="AG191" i="2" s="1"/>
  <c r="AD190" i="2"/>
  <c r="AE190" i="2" s="1"/>
  <c r="AF190" i="2" s="1"/>
  <c r="AG190" i="2" s="1"/>
  <c r="AC190" i="2"/>
  <c r="AB190" i="2"/>
  <c r="AD189" i="2"/>
  <c r="AE189" i="2" s="1"/>
  <c r="AC189" i="2"/>
  <c r="AB189" i="2"/>
  <c r="AD188" i="2"/>
  <c r="AE188" i="2" s="1"/>
  <c r="AC188" i="2"/>
  <c r="AB188" i="2"/>
  <c r="AK187" i="2"/>
  <c r="AL187" i="2" s="1"/>
  <c r="AD187" i="2"/>
  <c r="AE187" i="2" s="1"/>
  <c r="AC187" i="2"/>
  <c r="AB187" i="2"/>
  <c r="AF187" i="2" s="1"/>
  <c r="AG187" i="2" s="1"/>
  <c r="AK186" i="2"/>
  <c r="AD186" i="2"/>
  <c r="AE186" i="2" s="1"/>
  <c r="AC186" i="2"/>
  <c r="AB186" i="2"/>
  <c r="AE185" i="2"/>
  <c r="AD185" i="2"/>
  <c r="AC185" i="2"/>
  <c r="AK185" i="2" s="1"/>
  <c r="AB185" i="2"/>
  <c r="AF185" i="2" s="1"/>
  <c r="AG185" i="2" s="1"/>
  <c r="AL184" i="2"/>
  <c r="AF184" i="2"/>
  <c r="AG184" i="2" s="1"/>
  <c r="AE184" i="2"/>
  <c r="AK184" i="2" s="1"/>
  <c r="AD184" i="2"/>
  <c r="AC184" i="2"/>
  <c r="AB184" i="2"/>
  <c r="AK183" i="2"/>
  <c r="AF183" i="2"/>
  <c r="AG183" i="2" s="1"/>
  <c r="AE183" i="2"/>
  <c r="AD183" i="2"/>
  <c r="AC183" i="2"/>
  <c r="AB183" i="2"/>
  <c r="AD182" i="2"/>
  <c r="AE182" i="2" s="1"/>
  <c r="AC182" i="2"/>
  <c r="AB182" i="2"/>
  <c r="AK181" i="2"/>
  <c r="AF181" i="2"/>
  <c r="AG181" i="2" s="1"/>
  <c r="AD181" i="2"/>
  <c r="AE181" i="2" s="1"/>
  <c r="AC181" i="2"/>
  <c r="AB181" i="2"/>
  <c r="AK180" i="2"/>
  <c r="AD180" i="2"/>
  <c r="AE180" i="2" s="1"/>
  <c r="AC180" i="2"/>
  <c r="AB180" i="2"/>
  <c r="AF180" i="2" s="1"/>
  <c r="AG180" i="2" s="1"/>
  <c r="AE179" i="2"/>
  <c r="AD179" i="2"/>
  <c r="AC179" i="2"/>
  <c r="AB179" i="2"/>
  <c r="AF178" i="2"/>
  <c r="AG178" i="2" s="1"/>
  <c r="AD178" i="2"/>
  <c r="AE178" i="2" s="1"/>
  <c r="AC178" i="2"/>
  <c r="AB178" i="2"/>
  <c r="AE177" i="2"/>
  <c r="AF177" i="2" s="1"/>
  <c r="AG177" i="2" s="1"/>
  <c r="AD177" i="2"/>
  <c r="AC177" i="2"/>
  <c r="AB177" i="2"/>
  <c r="AL176" i="2"/>
  <c r="AD176" i="2"/>
  <c r="AE176" i="2" s="1"/>
  <c r="AC176" i="2"/>
  <c r="AK176" i="2" s="1"/>
  <c r="AB176" i="2"/>
  <c r="AE175" i="2"/>
  <c r="AD175" i="2"/>
  <c r="AC175" i="2"/>
  <c r="AK175" i="2" s="1"/>
  <c r="AB175" i="2"/>
  <c r="AD174" i="2"/>
  <c r="AE174" i="2" s="1"/>
  <c r="AC174" i="2"/>
  <c r="AB174" i="2"/>
  <c r="AE173" i="2"/>
  <c r="AD173" i="2"/>
  <c r="AC173" i="2"/>
  <c r="AK173" i="2" s="1"/>
  <c r="AB173" i="2"/>
  <c r="AK172" i="2"/>
  <c r="AG172" i="2"/>
  <c r="AD172" i="2"/>
  <c r="AE172" i="2" s="1"/>
  <c r="AF172" i="2" s="1"/>
  <c r="AC172" i="2"/>
  <c r="AB172" i="2"/>
  <c r="AE171" i="2"/>
  <c r="AK171" i="2" s="1"/>
  <c r="AD171" i="2"/>
  <c r="AC171" i="2"/>
  <c r="AB171" i="2"/>
  <c r="AG170" i="2"/>
  <c r="AF170" i="2"/>
  <c r="AD170" i="2"/>
  <c r="AE170" i="2" s="1"/>
  <c r="AC170" i="2"/>
  <c r="AK170" i="2" s="1"/>
  <c r="AB170" i="2"/>
  <c r="AL169" i="2"/>
  <c r="AK169" i="2"/>
  <c r="AD169" i="2"/>
  <c r="AE169" i="2" s="1"/>
  <c r="AC169" i="2"/>
  <c r="AB169" i="2"/>
  <c r="AD168" i="2"/>
  <c r="AE168" i="2" s="1"/>
  <c r="AK168" i="2" s="1"/>
  <c r="AC168" i="2"/>
  <c r="AB168" i="2"/>
  <c r="AL167" i="2"/>
  <c r="AK167" i="2"/>
  <c r="AG167" i="2"/>
  <c r="AE167" i="2"/>
  <c r="AD167" i="2"/>
  <c r="AC167" i="2"/>
  <c r="AB167" i="2"/>
  <c r="AF167" i="2" s="1"/>
  <c r="AD166" i="2"/>
  <c r="AE166" i="2" s="1"/>
  <c r="AC166" i="2"/>
  <c r="AK166" i="2" s="1"/>
  <c r="AB166" i="2"/>
  <c r="AL165" i="2"/>
  <c r="AG165" i="2"/>
  <c r="AF165" i="2"/>
  <c r="AE165" i="2"/>
  <c r="AD165" i="2"/>
  <c r="AC165" i="2"/>
  <c r="AK165" i="2" s="1"/>
  <c r="AB165" i="2"/>
  <c r="AD164" i="2"/>
  <c r="AE164" i="2" s="1"/>
  <c r="AK164" i="2" s="1"/>
  <c r="AC164" i="2"/>
  <c r="AB164" i="2"/>
  <c r="AD163" i="2"/>
  <c r="AE163" i="2" s="1"/>
  <c r="AC163" i="2"/>
  <c r="AB163" i="2"/>
  <c r="AE162" i="2"/>
  <c r="AD162" i="2"/>
  <c r="AC162" i="2"/>
  <c r="AB162" i="2"/>
  <c r="AF162" i="2" s="1"/>
  <c r="AG162" i="2" s="1"/>
  <c r="AL161" i="2"/>
  <c r="AK161" i="2"/>
  <c r="AE161" i="2"/>
  <c r="AD161" i="2"/>
  <c r="AC161" i="2"/>
  <c r="AB161" i="2"/>
  <c r="AF161" i="2" s="1"/>
  <c r="AG161" i="2" s="1"/>
  <c r="AD160" i="2"/>
  <c r="AE160" i="2" s="1"/>
  <c r="AC160" i="2"/>
  <c r="AK160" i="2" s="1"/>
  <c r="AB160" i="2"/>
  <c r="AE159" i="2"/>
  <c r="AD159" i="2"/>
  <c r="AC159" i="2"/>
  <c r="AB159" i="2"/>
  <c r="AF159" i="2" s="1"/>
  <c r="AG159" i="2" s="1"/>
  <c r="AD158" i="2"/>
  <c r="AE158" i="2" s="1"/>
  <c r="AK158" i="2" s="1"/>
  <c r="AC158" i="2"/>
  <c r="AB158" i="2"/>
  <c r="AF157" i="2"/>
  <c r="AG157" i="2" s="1"/>
  <c r="AE157" i="2"/>
  <c r="AK157" i="2" s="1"/>
  <c r="AD157" i="2"/>
  <c r="AC157" i="2"/>
  <c r="AB157" i="2"/>
  <c r="AD156" i="2"/>
  <c r="AE156" i="2" s="1"/>
  <c r="AF156" i="2" s="1"/>
  <c r="AG156" i="2" s="1"/>
  <c r="AC156" i="2"/>
  <c r="AB156" i="2"/>
  <c r="AD155" i="2"/>
  <c r="AE155" i="2" s="1"/>
  <c r="AC155" i="2"/>
  <c r="AK155" i="2" s="1"/>
  <c r="AB155" i="2"/>
  <c r="AD154" i="2"/>
  <c r="AE154" i="2" s="1"/>
  <c r="AF154" i="2" s="1"/>
  <c r="AG154" i="2" s="1"/>
  <c r="AC154" i="2"/>
  <c r="AB154" i="2"/>
  <c r="AE153" i="2"/>
  <c r="AD153" i="2"/>
  <c r="AC153" i="2"/>
  <c r="AK153" i="2" s="1"/>
  <c r="AB153" i="2"/>
  <c r="AL152" i="2"/>
  <c r="AK152" i="2"/>
  <c r="AF152" i="2"/>
  <c r="AG152" i="2" s="1"/>
  <c r="AE152" i="2"/>
  <c r="AD152" i="2"/>
  <c r="AC152" i="2"/>
  <c r="AB152" i="2"/>
  <c r="AK151" i="2"/>
  <c r="AF151" i="2"/>
  <c r="AG151" i="2" s="1"/>
  <c r="AE151" i="2"/>
  <c r="AD151" i="2"/>
  <c r="AC151" i="2"/>
  <c r="AB151" i="2"/>
  <c r="AE150" i="2"/>
  <c r="AD150" i="2"/>
  <c r="AC150" i="2"/>
  <c r="AB150" i="2"/>
  <c r="AK149" i="2"/>
  <c r="AG149" i="2"/>
  <c r="AD149" i="2"/>
  <c r="AE149" i="2" s="1"/>
  <c r="AC149" i="2"/>
  <c r="AB149" i="2"/>
  <c r="AF149" i="2" s="1"/>
  <c r="AD148" i="2"/>
  <c r="AE148" i="2" s="1"/>
  <c r="AF148" i="2" s="1"/>
  <c r="AG148" i="2" s="1"/>
  <c r="AC148" i="2"/>
  <c r="AB148" i="2"/>
  <c r="AD147" i="2"/>
  <c r="AE147" i="2" s="1"/>
  <c r="AC147" i="2"/>
  <c r="AK147" i="2" s="1"/>
  <c r="AB147" i="2"/>
  <c r="AE146" i="2"/>
  <c r="AK146" i="2" s="1"/>
  <c r="AD146" i="2"/>
  <c r="AC146" i="2"/>
  <c r="AB146" i="2"/>
  <c r="AK145" i="2"/>
  <c r="AE145" i="2"/>
  <c r="AD145" i="2"/>
  <c r="AC145" i="2"/>
  <c r="AF145" i="2" s="1"/>
  <c r="AG145" i="2" s="1"/>
  <c r="AB145" i="2"/>
  <c r="AD144" i="2"/>
  <c r="AE144" i="2" s="1"/>
  <c r="AC144" i="2"/>
  <c r="AF144" i="2" s="1"/>
  <c r="AG144" i="2" s="1"/>
  <c r="AB144" i="2"/>
  <c r="AD143" i="2"/>
  <c r="AE143" i="2" s="1"/>
  <c r="AC143" i="2"/>
  <c r="AB143" i="2"/>
  <c r="AD142" i="2"/>
  <c r="AE142" i="2" s="1"/>
  <c r="AK142" i="2" s="1"/>
  <c r="AC142" i="2"/>
  <c r="AB142" i="2"/>
  <c r="AK141" i="2"/>
  <c r="AE141" i="2"/>
  <c r="AD141" i="2"/>
  <c r="AC141" i="2"/>
  <c r="AB141" i="2"/>
  <c r="AK140" i="2"/>
  <c r="AF140" i="2"/>
  <c r="AG140" i="2" s="1"/>
  <c r="AE140" i="2"/>
  <c r="AD140" i="2"/>
  <c r="AC140" i="2"/>
  <c r="AB140" i="2"/>
  <c r="AE139" i="2"/>
  <c r="AD139" i="2"/>
  <c r="AC139" i="2"/>
  <c r="AB139" i="2"/>
  <c r="AE138" i="2"/>
  <c r="AF138" i="2" s="1"/>
  <c r="AG138" i="2" s="1"/>
  <c r="AD138" i="2"/>
  <c r="AC138" i="2"/>
  <c r="AB138" i="2"/>
  <c r="AE137" i="2"/>
  <c r="AD137" i="2"/>
  <c r="AC137" i="2"/>
  <c r="AK137" i="2" s="1"/>
  <c r="AB137" i="2"/>
  <c r="AF137" i="2" s="1"/>
  <c r="AG137" i="2" s="1"/>
  <c r="AE136" i="2"/>
  <c r="AK136" i="2" s="1"/>
  <c r="AD136" i="2"/>
  <c r="AC136" i="2"/>
  <c r="AB136" i="2"/>
  <c r="AF135" i="2"/>
  <c r="AG135" i="2" s="1"/>
  <c r="AE135" i="2"/>
  <c r="AK135" i="2" s="1"/>
  <c r="AD135" i="2"/>
  <c r="AC135" i="2"/>
  <c r="AB135" i="2"/>
  <c r="AE134" i="2"/>
  <c r="AD134" i="2"/>
  <c r="AC134" i="2"/>
  <c r="AK134" i="2" s="1"/>
  <c r="AB134" i="2"/>
  <c r="AF134" i="2" s="1"/>
  <c r="AG134" i="2" s="1"/>
  <c r="AL133" i="2"/>
  <c r="AE133" i="2"/>
  <c r="AD133" i="2"/>
  <c r="AC133" i="2"/>
  <c r="AK133" i="2" s="1"/>
  <c r="AB133" i="2"/>
  <c r="AF133" i="2" s="1"/>
  <c r="AG133" i="2" s="1"/>
  <c r="AK132" i="2"/>
  <c r="AF132" i="2"/>
  <c r="AG132" i="2" s="1"/>
  <c r="AE132" i="2"/>
  <c r="AD132" i="2"/>
  <c r="AC132" i="2"/>
  <c r="AB132" i="2"/>
  <c r="AE131" i="2"/>
  <c r="AD131" i="2"/>
  <c r="AC131" i="2"/>
  <c r="AB131" i="2"/>
  <c r="AK130" i="2"/>
  <c r="AG130" i="2"/>
  <c r="AE130" i="2"/>
  <c r="AD130" i="2"/>
  <c r="AC130" i="2"/>
  <c r="AB130" i="2"/>
  <c r="AF130" i="2" s="1"/>
  <c r="AE129" i="2"/>
  <c r="AD129" i="2"/>
  <c r="AC129" i="2"/>
  <c r="AK129" i="2" s="1"/>
  <c r="AB129" i="2"/>
  <c r="AF129" i="2" s="1"/>
  <c r="AG129" i="2" s="1"/>
  <c r="AE128" i="2"/>
  <c r="AK128" i="2" s="1"/>
  <c r="AD128" i="2"/>
  <c r="AC128" i="2"/>
  <c r="AB128" i="2"/>
  <c r="AK127" i="2"/>
  <c r="AE127" i="2"/>
  <c r="AF127" i="2" s="1"/>
  <c r="AG127" i="2" s="1"/>
  <c r="AD127" i="2"/>
  <c r="AC127" i="2"/>
  <c r="AB127" i="2"/>
  <c r="AE126" i="2"/>
  <c r="AK126" i="2" s="1"/>
  <c r="AL126" i="2" s="1"/>
  <c r="AN126" i="2" s="1"/>
  <c r="AD126" i="2"/>
  <c r="AC126" i="2"/>
  <c r="AB126" i="2"/>
  <c r="AF125" i="2"/>
  <c r="AG125" i="2" s="1"/>
  <c r="AE125" i="2"/>
  <c r="AD125" i="2"/>
  <c r="AC125" i="2"/>
  <c r="AK125" i="2" s="1"/>
  <c r="AB125" i="2"/>
  <c r="AF124" i="2"/>
  <c r="AG124" i="2" s="1"/>
  <c r="AE124" i="2"/>
  <c r="AD124" i="2"/>
  <c r="AC124" i="2"/>
  <c r="AK124" i="2" s="1"/>
  <c r="AB124" i="2"/>
  <c r="AK123" i="2"/>
  <c r="AG123" i="2"/>
  <c r="AE123" i="2"/>
  <c r="AD123" i="2"/>
  <c r="AC123" i="2"/>
  <c r="AB123" i="2"/>
  <c r="AF123" i="2" s="1"/>
  <c r="AE122" i="2"/>
  <c r="AD122" i="2"/>
  <c r="AC122" i="2"/>
  <c r="AB122" i="2"/>
  <c r="AL121" i="2"/>
  <c r="AF121" i="2"/>
  <c r="AG121" i="2" s="1"/>
  <c r="AE121" i="2"/>
  <c r="AD121" i="2"/>
  <c r="AC121" i="2"/>
  <c r="AK121" i="2" s="1"/>
  <c r="AB121" i="2"/>
  <c r="AE120" i="2"/>
  <c r="AD120" i="2"/>
  <c r="AC120" i="2"/>
  <c r="AB120" i="2"/>
  <c r="AL119" i="2"/>
  <c r="AK119" i="2"/>
  <c r="AE119" i="2"/>
  <c r="AD119" i="2"/>
  <c r="AC119" i="2"/>
  <c r="AB119" i="2"/>
  <c r="AN118" i="2"/>
  <c r="AG118" i="2"/>
  <c r="AE118" i="2"/>
  <c r="AD118" i="2"/>
  <c r="AC118" i="2"/>
  <c r="AK118" i="2" s="1"/>
  <c r="AL118" i="2" s="1"/>
  <c r="AB118" i="2"/>
  <c r="AF118" i="2" s="1"/>
  <c r="AE117" i="2"/>
  <c r="AD117" i="2"/>
  <c r="AC117" i="2"/>
  <c r="AK117" i="2" s="1"/>
  <c r="AB117" i="2"/>
  <c r="AF117" i="2" s="1"/>
  <c r="AG117" i="2" s="1"/>
  <c r="AK116" i="2"/>
  <c r="AE116" i="2"/>
  <c r="AD116" i="2"/>
  <c r="AC116" i="2"/>
  <c r="AB116" i="2"/>
  <c r="AF116" i="2" s="1"/>
  <c r="AG116" i="2" s="1"/>
  <c r="AK115" i="2"/>
  <c r="AE115" i="2"/>
  <c r="AF115" i="2" s="1"/>
  <c r="AG115" i="2" s="1"/>
  <c r="AD115" i="2"/>
  <c r="AC115" i="2"/>
  <c r="AB115" i="2"/>
  <c r="AK114" i="2"/>
  <c r="AG114" i="2"/>
  <c r="AF114" i="2"/>
  <c r="AE114" i="2"/>
  <c r="AD114" i="2"/>
  <c r="AC114" i="2"/>
  <c r="AB114" i="2"/>
  <c r="AE113" i="2"/>
  <c r="AK113" i="2" s="1"/>
  <c r="AD113" i="2"/>
  <c r="AC113" i="2"/>
  <c r="AB113" i="2"/>
  <c r="AL112" i="2"/>
  <c r="AG112" i="2"/>
  <c r="AE112" i="2"/>
  <c r="AD112" i="2"/>
  <c r="AC112" i="2"/>
  <c r="AK112" i="2" s="1"/>
  <c r="AB112" i="2"/>
  <c r="AF112" i="2" s="1"/>
  <c r="AE111" i="2"/>
  <c r="AD111" i="2"/>
  <c r="AC111" i="2"/>
  <c r="AB111" i="2"/>
  <c r="AF111" i="2" s="1"/>
  <c r="AG111" i="2" s="1"/>
  <c r="AG110" i="2"/>
  <c r="AE110" i="2"/>
  <c r="AD110" i="2"/>
  <c r="AC110" i="2"/>
  <c r="AK110" i="2" s="1"/>
  <c r="AB110" i="2"/>
  <c r="AF110" i="2" s="1"/>
  <c r="AE109" i="2"/>
  <c r="AF109" i="2" s="1"/>
  <c r="AG109" i="2" s="1"/>
  <c r="AD109" i="2"/>
  <c r="AC109" i="2"/>
  <c r="AB109" i="2"/>
  <c r="AE108" i="2"/>
  <c r="AD108" i="2"/>
  <c r="AC108" i="2"/>
  <c r="AK108" i="2" s="1"/>
  <c r="AB108" i="2"/>
  <c r="AE107" i="2"/>
  <c r="AD107" i="2"/>
  <c r="AC107" i="2"/>
  <c r="AK107" i="2" s="1"/>
  <c r="AB107" i="2"/>
  <c r="AF107" i="2" s="1"/>
  <c r="AG107" i="2" s="1"/>
  <c r="AE106" i="2"/>
  <c r="AD106" i="2"/>
  <c r="AC106" i="2"/>
  <c r="AK106" i="2" s="1"/>
  <c r="AB106" i="2"/>
  <c r="AF106" i="2" s="1"/>
  <c r="AG106" i="2" s="1"/>
  <c r="AE105" i="2"/>
  <c r="AD105" i="2"/>
  <c r="AC105" i="2"/>
  <c r="AK105" i="2" s="1"/>
  <c r="AB105" i="2"/>
  <c r="AF105" i="2" s="1"/>
  <c r="AG105" i="2" s="1"/>
  <c r="AK104" i="2"/>
  <c r="AE104" i="2"/>
  <c r="AD104" i="2"/>
  <c r="AC104" i="2"/>
  <c r="AB104" i="2"/>
  <c r="AF104" i="2" s="1"/>
  <c r="AG104" i="2" s="1"/>
  <c r="AL103" i="2"/>
  <c r="AK103" i="2"/>
  <c r="AG103" i="2"/>
  <c r="AF103" i="2"/>
  <c r="AE103" i="2"/>
  <c r="AD103" i="2"/>
  <c r="AC103" i="2"/>
  <c r="AB103" i="2"/>
  <c r="AK102" i="2"/>
  <c r="AF102" i="2"/>
  <c r="AG102" i="2" s="1"/>
  <c r="AE102" i="2"/>
  <c r="AD102" i="2"/>
  <c r="AC102" i="2"/>
  <c r="AB102" i="2"/>
  <c r="AK101" i="2"/>
  <c r="AF101" i="2"/>
  <c r="AG101" i="2" s="1"/>
  <c r="AE101" i="2"/>
  <c r="AD101" i="2"/>
  <c r="AC101" i="2"/>
  <c r="AB101" i="2"/>
  <c r="AE100" i="2"/>
  <c r="AF100" i="2" s="1"/>
  <c r="AG100" i="2" s="1"/>
  <c r="AD100" i="2"/>
  <c r="AC100" i="2"/>
  <c r="AB100" i="2"/>
  <c r="AK99" i="2"/>
  <c r="AE99" i="2"/>
  <c r="AD99" i="2"/>
  <c r="AC99" i="2"/>
  <c r="AB99" i="2"/>
  <c r="AF99" i="2" s="1"/>
  <c r="AG99" i="2" s="1"/>
  <c r="AF98" i="2"/>
  <c r="AG98" i="2" s="1"/>
  <c r="AE98" i="2"/>
  <c r="AD98" i="2"/>
  <c r="AC98" i="2"/>
  <c r="AB98" i="2"/>
  <c r="AE97" i="2"/>
  <c r="AD97" i="2"/>
  <c r="AC97" i="2"/>
  <c r="AK97" i="2" s="1"/>
  <c r="AB97" i="2"/>
  <c r="AF97" i="2" s="1"/>
  <c r="AG97" i="2" s="1"/>
  <c r="AK96" i="2"/>
  <c r="AF96" i="2"/>
  <c r="AG96" i="2" s="1"/>
  <c r="AE96" i="2"/>
  <c r="AD96" i="2"/>
  <c r="AC96" i="2"/>
  <c r="AB96" i="2"/>
  <c r="AE95" i="2"/>
  <c r="AD95" i="2"/>
  <c r="AC95" i="2"/>
  <c r="AK95" i="2" s="1"/>
  <c r="AB95" i="2"/>
  <c r="AF95" i="2" s="1"/>
  <c r="AG95" i="2" s="1"/>
  <c r="AK94" i="2"/>
  <c r="AE94" i="2"/>
  <c r="AD94" i="2"/>
  <c r="AC94" i="2"/>
  <c r="AB94" i="2"/>
  <c r="AF94" i="2" s="1"/>
  <c r="AG94" i="2" s="1"/>
  <c r="AL93" i="2"/>
  <c r="AF93" i="2"/>
  <c r="AG93" i="2" s="1"/>
  <c r="AE93" i="2"/>
  <c r="AD93" i="2"/>
  <c r="AC93" i="2"/>
  <c r="AK93" i="2" s="1"/>
  <c r="AB93" i="2"/>
  <c r="AE92" i="2"/>
  <c r="AK92" i="2" s="1"/>
  <c r="AD92" i="2"/>
  <c r="AC92" i="2"/>
  <c r="AB92" i="2"/>
  <c r="AK91" i="2"/>
  <c r="AE91" i="2"/>
  <c r="AF91" i="2" s="1"/>
  <c r="AG91" i="2" s="1"/>
  <c r="AD91" i="2"/>
  <c r="AC91" i="2"/>
  <c r="AB91" i="2"/>
  <c r="AE90" i="2"/>
  <c r="AD90" i="2"/>
  <c r="AC90" i="2"/>
  <c r="AF90" i="2" s="1"/>
  <c r="AG90" i="2" s="1"/>
  <c r="AB90" i="2"/>
  <c r="AK89" i="2"/>
  <c r="AF89" i="2"/>
  <c r="AG89" i="2" s="1"/>
  <c r="AE89" i="2"/>
  <c r="AD89" i="2"/>
  <c r="AC89" i="2"/>
  <c r="AB89" i="2"/>
  <c r="AE88" i="2"/>
  <c r="AD88" i="2"/>
  <c r="AC88" i="2"/>
  <c r="AK88" i="2" s="1"/>
  <c r="AB88" i="2"/>
  <c r="AF88" i="2" s="1"/>
  <c r="AG88" i="2" s="1"/>
  <c r="AE87" i="2"/>
  <c r="AD87" i="2"/>
  <c r="AC87" i="2"/>
  <c r="AK87" i="2" s="1"/>
  <c r="AB87" i="2"/>
  <c r="AF87" i="2" s="1"/>
  <c r="AG87" i="2" s="1"/>
  <c r="AE86" i="2"/>
  <c r="AK86" i="2" s="1"/>
  <c r="AD86" i="2"/>
  <c r="AC86" i="2"/>
  <c r="AB86" i="2"/>
  <c r="AL85" i="2"/>
  <c r="AE85" i="2"/>
  <c r="AD85" i="2"/>
  <c r="AC85" i="2"/>
  <c r="AK85" i="2" s="1"/>
  <c r="AB85" i="2"/>
  <c r="AE84" i="2"/>
  <c r="AK84" i="2" s="1"/>
  <c r="AD84" i="2"/>
  <c r="AC84" i="2"/>
  <c r="AB84" i="2"/>
  <c r="AE83" i="2"/>
  <c r="AD83" i="2"/>
  <c r="AC83" i="2"/>
  <c r="AK83" i="2" s="1"/>
  <c r="AB83" i="2"/>
  <c r="AL82" i="2"/>
  <c r="AK82" i="2"/>
  <c r="AE82" i="2"/>
  <c r="AD82" i="2"/>
  <c r="AC82" i="2"/>
  <c r="AB82" i="2"/>
  <c r="AF82" i="2" s="1"/>
  <c r="AG82" i="2" s="1"/>
  <c r="AF81" i="2"/>
  <c r="AG81" i="2" s="1"/>
  <c r="AE81" i="2"/>
  <c r="AD81" i="2"/>
  <c r="AC81" i="2"/>
  <c r="AK81" i="2" s="1"/>
  <c r="AL81" i="2" s="1"/>
  <c r="AB81" i="2"/>
  <c r="AL80" i="2"/>
  <c r="AE80" i="2"/>
  <c r="AD80" i="2"/>
  <c r="AC80" i="2"/>
  <c r="AK80" i="2" s="1"/>
  <c r="AB80" i="2"/>
  <c r="AF80" i="2" s="1"/>
  <c r="AG80" i="2" s="1"/>
  <c r="AE79" i="2"/>
  <c r="AK79" i="2" s="1"/>
  <c r="AD79" i="2"/>
  <c r="AC79" i="2"/>
  <c r="AB79" i="2"/>
  <c r="AE78" i="2"/>
  <c r="AD78" i="2"/>
  <c r="AC78" i="2"/>
  <c r="AB78" i="2"/>
  <c r="AL77" i="2"/>
  <c r="AM77" i="2" s="1"/>
  <c r="AK77" i="2"/>
  <c r="AG77" i="2"/>
  <c r="AE77" i="2"/>
  <c r="AD77" i="2"/>
  <c r="AC77" i="2"/>
  <c r="AB77" i="2"/>
  <c r="AF77" i="2" s="1"/>
  <c r="AK76" i="2"/>
  <c r="AL76" i="2" s="1"/>
  <c r="AE76" i="2"/>
  <c r="AF76" i="2" s="1"/>
  <c r="AG76" i="2" s="1"/>
  <c r="AD76" i="2"/>
  <c r="AC76" i="2"/>
  <c r="AB76" i="2"/>
  <c r="AF75" i="2"/>
  <c r="AG75" i="2" s="1"/>
  <c r="AE75" i="2"/>
  <c r="AK75" i="2" s="1"/>
  <c r="AD75" i="2"/>
  <c r="AC75" i="2"/>
  <c r="AB75" i="2"/>
  <c r="AF74" i="2"/>
  <c r="AG74" i="2" s="1"/>
  <c r="AE74" i="2"/>
  <c r="AD74" i="2"/>
  <c r="AC74" i="2"/>
  <c r="AK74" i="2" s="1"/>
  <c r="AB74" i="2"/>
  <c r="AE73" i="2"/>
  <c r="AD73" i="2"/>
  <c r="AC73" i="2"/>
  <c r="AK73" i="2" s="1"/>
  <c r="AB73" i="2"/>
  <c r="AF73" i="2" s="1"/>
  <c r="AG73" i="2" s="1"/>
  <c r="AE72" i="2"/>
  <c r="AD72" i="2"/>
  <c r="AC72" i="2"/>
  <c r="AB72" i="2"/>
  <c r="AK71" i="2"/>
  <c r="AE71" i="2"/>
  <c r="AD71" i="2"/>
  <c r="AC71" i="2"/>
  <c r="AB71" i="2"/>
  <c r="AL70" i="2"/>
  <c r="AM70" i="2" s="1"/>
  <c r="AE70" i="2"/>
  <c r="AK70" i="2" s="1"/>
  <c r="AD70" i="2"/>
  <c r="AC70" i="2"/>
  <c r="AB70" i="2"/>
  <c r="AF70" i="2" s="1"/>
  <c r="AG70" i="2" s="1"/>
  <c r="AL69" i="2"/>
  <c r="AK69" i="2"/>
  <c r="AF69" i="2"/>
  <c r="AG69" i="2" s="1"/>
  <c r="AE69" i="2"/>
  <c r="AD69" i="2"/>
  <c r="AC69" i="2"/>
  <c r="AB69" i="2"/>
  <c r="AK68" i="2"/>
  <c r="AL68" i="2" s="1"/>
  <c r="AE68" i="2"/>
  <c r="AD68" i="2"/>
  <c r="AC68" i="2"/>
  <c r="AF68" i="2" s="1"/>
  <c r="AG68" i="2" s="1"/>
  <c r="AB68" i="2"/>
  <c r="AK67" i="2"/>
  <c r="AE67" i="2"/>
  <c r="AF67" i="2" s="1"/>
  <c r="AG67" i="2" s="1"/>
  <c r="AD67" i="2"/>
  <c r="AC67" i="2"/>
  <c r="AB67" i="2"/>
  <c r="AE66" i="2"/>
  <c r="AD66" i="2"/>
  <c r="AC66" i="2"/>
  <c r="AB66" i="2"/>
  <c r="AF65" i="2"/>
  <c r="AG65" i="2" s="1"/>
  <c r="AE65" i="2"/>
  <c r="AD65" i="2"/>
  <c r="AC65" i="2"/>
  <c r="AB65" i="2"/>
  <c r="AE64" i="2"/>
  <c r="AD64" i="2"/>
  <c r="AC64" i="2"/>
  <c r="AK64" i="2" s="1"/>
  <c r="AB64" i="2"/>
  <c r="AF64" i="2" s="1"/>
  <c r="AG64" i="2" s="1"/>
  <c r="AL63" i="2"/>
  <c r="AN63" i="2" s="1"/>
  <c r="AE63" i="2"/>
  <c r="AD63" i="2"/>
  <c r="AC63" i="2"/>
  <c r="AK63" i="2" s="1"/>
  <c r="AB63" i="2"/>
  <c r="AK62" i="2"/>
  <c r="AF62" i="2"/>
  <c r="AG62" i="2" s="1"/>
  <c r="AE62" i="2"/>
  <c r="AD62" i="2"/>
  <c r="AC62" i="2"/>
  <c r="AB62" i="2"/>
  <c r="AE61" i="2"/>
  <c r="AF61" i="2" s="1"/>
  <c r="AG61" i="2" s="1"/>
  <c r="AD61" i="2"/>
  <c r="AC61" i="2"/>
  <c r="AB61" i="2"/>
  <c r="AE60" i="2"/>
  <c r="AD60" i="2"/>
  <c r="AC60" i="2"/>
  <c r="AK60" i="2" s="1"/>
  <c r="AL60" i="2" s="1"/>
  <c r="AB60" i="2"/>
  <c r="AF60" i="2" s="1"/>
  <c r="AG60" i="2" s="1"/>
  <c r="AK59" i="2"/>
  <c r="AF59" i="2"/>
  <c r="AG59" i="2" s="1"/>
  <c r="AE59" i="2"/>
  <c r="AD59" i="2"/>
  <c r="AC59" i="2"/>
  <c r="AB59" i="2"/>
  <c r="AE58" i="2"/>
  <c r="AD58" i="2"/>
  <c r="AC58" i="2"/>
  <c r="AK58" i="2" s="1"/>
  <c r="AB58" i="2"/>
  <c r="AF58" i="2" s="1"/>
  <c r="AG58" i="2" s="1"/>
  <c r="AK57" i="2"/>
  <c r="AE57" i="2"/>
  <c r="AD57" i="2"/>
  <c r="AC57" i="2"/>
  <c r="AB57" i="2"/>
  <c r="AF57" i="2" s="1"/>
  <c r="AG57" i="2" s="1"/>
  <c r="AE56" i="2"/>
  <c r="AD56" i="2"/>
  <c r="AC56" i="2"/>
  <c r="AK56" i="2" s="1"/>
  <c r="AB56" i="2"/>
  <c r="AL55" i="2"/>
  <c r="AM55" i="2" s="1"/>
  <c r="AK55" i="2"/>
  <c r="AE55" i="2"/>
  <c r="AD55" i="2"/>
  <c r="AC55" i="2"/>
  <c r="AB55" i="2"/>
  <c r="AF55" i="2" s="1"/>
  <c r="AG55" i="2" s="1"/>
  <c r="AK54" i="2"/>
  <c r="AG54" i="2"/>
  <c r="AF54" i="2"/>
  <c r="AE54" i="2"/>
  <c r="AD54" i="2"/>
  <c r="AC54" i="2"/>
  <c r="AB54" i="2"/>
  <c r="AE53" i="2"/>
  <c r="AD53" i="2"/>
  <c r="AC53" i="2"/>
  <c r="AB53" i="2"/>
  <c r="AE52" i="2"/>
  <c r="AD52" i="2"/>
  <c r="AC52" i="2"/>
  <c r="AB52" i="2"/>
  <c r="AE51" i="2"/>
  <c r="AF51" i="2" s="1"/>
  <c r="AG51" i="2" s="1"/>
  <c r="AD51" i="2"/>
  <c r="AC51" i="2"/>
  <c r="AB51" i="2"/>
  <c r="AF50" i="2"/>
  <c r="AG50" i="2" s="1"/>
  <c r="AE50" i="2"/>
  <c r="AD50" i="2"/>
  <c r="AC50" i="2"/>
  <c r="AK50" i="2" s="1"/>
  <c r="AB50" i="2"/>
  <c r="AE49" i="2"/>
  <c r="AD49" i="2"/>
  <c r="AC49" i="2"/>
  <c r="AK49" i="2" s="1"/>
  <c r="AL49" i="2" s="1"/>
  <c r="AB49" i="2"/>
  <c r="AF49" i="2" s="1"/>
  <c r="AG49" i="2" s="1"/>
  <c r="AK48" i="2"/>
  <c r="AG48" i="2"/>
  <c r="AE48" i="2"/>
  <c r="AD48" i="2"/>
  <c r="AC48" i="2"/>
  <c r="AB48" i="2"/>
  <c r="AF48" i="2" s="1"/>
  <c r="AE47" i="2"/>
  <c r="AK47" i="2" s="1"/>
  <c r="AD47" i="2"/>
  <c r="AC47" i="2"/>
  <c r="AB47" i="2"/>
  <c r="AF47" i="2" s="1"/>
  <c r="AG47" i="2" s="1"/>
  <c r="AK46" i="2"/>
  <c r="AE46" i="2"/>
  <c r="AD46" i="2"/>
  <c r="AC46" i="2"/>
  <c r="AB46" i="2"/>
  <c r="AK45" i="2"/>
  <c r="AE45" i="2"/>
  <c r="AD45" i="2"/>
  <c r="AC45" i="2"/>
  <c r="AB45" i="2"/>
  <c r="AF45" i="2" s="1"/>
  <c r="AG45" i="2" s="1"/>
  <c r="AE44" i="2"/>
  <c r="AD44" i="2"/>
  <c r="AC44" i="2"/>
  <c r="AK44" i="2" s="1"/>
  <c r="AB44" i="2"/>
  <c r="AF44" i="2" s="1"/>
  <c r="AG44" i="2" s="1"/>
  <c r="AF43" i="2"/>
  <c r="AG43" i="2" s="1"/>
  <c r="AE43" i="2"/>
  <c r="AK43" i="2" s="1"/>
  <c r="AD43" i="2"/>
  <c r="AC43" i="2"/>
  <c r="AB43" i="2"/>
  <c r="AE42" i="2"/>
  <c r="AD42" i="2"/>
  <c r="AC42" i="2"/>
  <c r="AB42" i="2"/>
  <c r="AE41" i="2"/>
  <c r="AD41" i="2"/>
  <c r="AC41" i="2"/>
  <c r="AB41" i="2"/>
  <c r="AF41" i="2" s="1"/>
  <c r="AG41" i="2" s="1"/>
  <c r="AE40" i="2"/>
  <c r="AD40" i="2"/>
  <c r="AC40" i="2"/>
  <c r="AK40" i="2" s="1"/>
  <c r="AB40" i="2"/>
  <c r="AF40" i="2" s="1"/>
  <c r="AG40" i="2" s="1"/>
  <c r="AE39" i="2"/>
  <c r="AD39" i="2"/>
  <c r="AC39" i="2"/>
  <c r="AK39" i="2" s="1"/>
  <c r="AB39" i="2"/>
  <c r="AF39" i="2" s="1"/>
  <c r="AG39" i="2" s="1"/>
  <c r="AK38" i="2"/>
  <c r="AL38" i="2" s="1"/>
  <c r="AF38" i="2"/>
  <c r="AG38" i="2" s="1"/>
  <c r="AE38" i="2"/>
  <c r="AD38" i="2"/>
  <c r="AC38" i="2"/>
  <c r="AB38" i="2"/>
  <c r="AG37" i="2"/>
  <c r="AE37" i="2"/>
  <c r="AD37" i="2"/>
  <c r="AC37" i="2"/>
  <c r="AK37" i="2" s="1"/>
  <c r="AB37" i="2"/>
  <c r="AF37" i="2" s="1"/>
  <c r="AE36" i="2"/>
  <c r="AD36" i="2"/>
  <c r="AC36" i="2"/>
  <c r="AB36" i="2"/>
  <c r="AE35" i="2"/>
  <c r="AF35" i="2" s="1"/>
  <c r="AG35" i="2" s="1"/>
  <c r="AD35" i="2"/>
  <c r="AC35" i="2"/>
  <c r="AB35" i="2"/>
  <c r="AE34" i="2"/>
  <c r="AD34" i="2"/>
  <c r="AC34" i="2"/>
  <c r="AK34" i="2" s="1"/>
  <c r="AB34" i="2"/>
  <c r="AF34" i="2" s="1"/>
  <c r="AG34" i="2" s="1"/>
  <c r="AK33" i="2"/>
  <c r="AE33" i="2"/>
  <c r="AD33" i="2"/>
  <c r="AC33" i="2"/>
  <c r="AB33" i="2"/>
  <c r="AF33" i="2" s="1"/>
  <c r="AG33" i="2" s="1"/>
  <c r="AK32" i="2"/>
  <c r="AF32" i="2"/>
  <c r="AG32" i="2" s="1"/>
  <c r="AE32" i="2"/>
  <c r="AD32" i="2"/>
  <c r="AC32" i="2"/>
  <c r="AB32" i="2"/>
  <c r="AK31" i="2"/>
  <c r="AG31" i="2"/>
  <c r="AF31" i="2"/>
  <c r="AE31" i="2"/>
  <c r="AD31" i="2"/>
  <c r="AC31" i="2"/>
  <c r="AB31" i="2"/>
  <c r="AK30" i="2"/>
  <c r="AF30" i="2"/>
  <c r="AG30" i="2" s="1"/>
  <c r="AE30" i="2"/>
  <c r="AD30" i="2"/>
  <c r="AC30" i="2"/>
  <c r="AB30" i="2"/>
  <c r="AK29" i="2"/>
  <c r="AF29" i="2"/>
  <c r="AG29" i="2" s="1"/>
  <c r="AE29" i="2"/>
  <c r="AD29" i="2"/>
  <c r="AC29" i="2"/>
  <c r="AB29" i="2"/>
  <c r="AK28" i="2"/>
  <c r="AG28" i="2"/>
  <c r="AF28" i="2"/>
  <c r="AE28" i="2"/>
  <c r="AD28" i="2"/>
  <c r="AC28" i="2"/>
  <c r="AB28" i="2"/>
  <c r="AK27" i="2"/>
  <c r="AF27" i="2"/>
  <c r="AG27" i="2" s="1"/>
  <c r="AE27" i="2"/>
  <c r="AD27" i="2"/>
  <c r="AC27" i="2"/>
  <c r="AB27" i="2"/>
  <c r="AK26" i="2"/>
  <c r="AF26" i="2"/>
  <c r="AG26" i="2" s="1"/>
  <c r="AE26" i="2"/>
  <c r="AD26" i="2"/>
  <c r="AC26" i="2"/>
  <c r="AB26" i="2"/>
  <c r="AK25" i="2"/>
  <c r="AG25" i="2"/>
  <c r="AF25" i="2"/>
  <c r="AE25" i="2"/>
  <c r="AD25" i="2"/>
  <c r="AC25" i="2"/>
  <c r="AB25" i="2"/>
  <c r="AK24" i="2"/>
  <c r="AF24" i="2"/>
  <c r="AG24" i="2" s="1"/>
  <c r="AE24" i="2"/>
  <c r="AD24" i="2"/>
  <c r="AC24" i="2"/>
  <c r="AB24" i="2"/>
  <c r="AK23" i="2"/>
  <c r="AL23" i="2" s="1"/>
  <c r="AD23" i="2"/>
  <c r="AE23" i="2" s="1"/>
  <c r="AC23" i="2"/>
  <c r="AB23" i="2"/>
  <c r="AL22" i="2"/>
  <c r="AK22" i="2"/>
  <c r="AE22" i="2"/>
  <c r="AD22" i="2"/>
  <c r="AC22" i="2"/>
  <c r="AB22" i="2"/>
  <c r="AD21" i="2"/>
  <c r="AE21" i="2" s="1"/>
  <c r="AK21" i="2" s="1"/>
  <c r="AC21" i="2"/>
  <c r="AB21" i="2"/>
  <c r="O21" i="2"/>
  <c r="AD20" i="2"/>
  <c r="AE20" i="2" s="1"/>
  <c r="AK20" i="2" s="1"/>
  <c r="AC20" i="2"/>
  <c r="AB20" i="2"/>
  <c r="AK19" i="2"/>
  <c r="AF19" i="2"/>
  <c r="AG19" i="2" s="1"/>
  <c r="AE19" i="2"/>
  <c r="AD19" i="2"/>
  <c r="AC19" i="2"/>
  <c r="AB19" i="2"/>
  <c r="AD18" i="2"/>
  <c r="AE18" i="2" s="1"/>
  <c r="AC18" i="2"/>
  <c r="AK18" i="2" s="1"/>
  <c r="AB18" i="2"/>
  <c r="AF18" i="2" s="1"/>
  <c r="AG18" i="2" s="1"/>
  <c r="AD17" i="2"/>
  <c r="AE17" i="2" s="1"/>
  <c r="AC17" i="2"/>
  <c r="AB17" i="2"/>
  <c r="AK16" i="2"/>
  <c r="AF16" i="2"/>
  <c r="AG16" i="2" s="1"/>
  <c r="AE16" i="2"/>
  <c r="AD16" i="2"/>
  <c r="AC16" i="2"/>
  <c r="AB16" i="2"/>
  <c r="AE15" i="2"/>
  <c r="AD15" i="2"/>
  <c r="AC15" i="2"/>
  <c r="AB15" i="2"/>
  <c r="AD14" i="2"/>
  <c r="AE14" i="2" s="1"/>
  <c r="AC14" i="2"/>
  <c r="AB14" i="2"/>
  <c r="AK13" i="2"/>
  <c r="AD13" i="2"/>
  <c r="AE13" i="2" s="1"/>
  <c r="AC13" i="2"/>
  <c r="AB13" i="2"/>
  <c r="AF13" i="2" s="1"/>
  <c r="AG13" i="2" s="1"/>
  <c r="AD12" i="2"/>
  <c r="AE12" i="2" s="1"/>
  <c r="AC12" i="2"/>
  <c r="AK12" i="2" s="1"/>
  <c r="AB12" i="2"/>
  <c r="AE11" i="2"/>
  <c r="AD11" i="2"/>
  <c r="AC11" i="2"/>
  <c r="AB11" i="2"/>
  <c r="AD10" i="2"/>
  <c r="AE10" i="2" s="1"/>
  <c r="AK10" i="2" s="1"/>
  <c r="AC10" i="2"/>
  <c r="AB10" i="2"/>
  <c r="AD9" i="2"/>
  <c r="AE9" i="2" s="1"/>
  <c r="AC9" i="2"/>
  <c r="AB9" i="2"/>
  <c r="AD8" i="2"/>
  <c r="AE8" i="2" s="1"/>
  <c r="AC8" i="2"/>
  <c r="AB8" i="2"/>
  <c r="O8" i="2"/>
  <c r="AD7" i="2"/>
  <c r="AE7" i="2" s="1"/>
  <c r="AC7" i="2"/>
  <c r="AK7" i="2" s="1"/>
  <c r="AB7" i="2"/>
  <c r="O7" i="2"/>
  <c r="O9" i="2" s="1"/>
  <c r="AD6" i="2"/>
  <c r="AE6" i="2" s="1"/>
  <c r="AC6" i="2"/>
  <c r="AK6" i="2" s="1"/>
  <c r="AB6" i="2"/>
  <c r="AF6" i="2" s="1"/>
  <c r="AG6" i="2" s="1"/>
  <c r="AK5" i="2"/>
  <c r="AG5" i="2"/>
  <c r="AD5" i="2"/>
  <c r="AE5" i="2" s="1"/>
  <c r="AC5" i="2"/>
  <c r="AB5" i="2"/>
  <c r="AF5" i="2" s="1"/>
  <c r="F5" i="2" a="1"/>
  <c r="F7" i="2" s="1"/>
  <c r="AK4" i="2"/>
  <c r="AF4" i="2"/>
  <c r="AG4" i="2" s="1"/>
  <c r="AE4" i="2"/>
  <c r="AD4" i="2"/>
  <c r="AC4" i="2"/>
  <c r="AB4" i="2"/>
  <c r="X253" i="1"/>
  <c r="X252" i="1"/>
  <c r="X251" i="1"/>
  <c r="X250" i="1"/>
  <c r="X249" i="1"/>
  <c r="X248" i="1"/>
  <c r="X247" i="1"/>
  <c r="X246" i="1"/>
  <c r="X245" i="1"/>
  <c r="X244" i="1"/>
  <c r="X243" i="1"/>
  <c r="X242" i="1"/>
  <c r="X241" i="1"/>
  <c r="X240" i="1"/>
  <c r="X239" i="1"/>
  <c r="X238" i="1"/>
  <c r="X237" i="1"/>
  <c r="X236" i="1"/>
  <c r="X235" i="1"/>
  <c r="X234" i="1"/>
  <c r="X233" i="1"/>
  <c r="X232" i="1"/>
  <c r="X231" i="1"/>
  <c r="X230" i="1"/>
  <c r="X229" i="1"/>
  <c r="X228" i="1"/>
  <c r="X227" i="1"/>
  <c r="X226" i="1"/>
  <c r="X225" i="1"/>
  <c r="X224" i="1"/>
  <c r="X223" i="1"/>
  <c r="X222" i="1"/>
  <c r="X221" i="1"/>
  <c r="X220" i="1"/>
  <c r="X219" i="1"/>
  <c r="X218" i="1"/>
  <c r="X217" i="1"/>
  <c r="X216" i="1"/>
  <c r="X215" i="1"/>
  <c r="X214" i="1"/>
  <c r="X213" i="1"/>
  <c r="X212" i="1"/>
  <c r="X211" i="1"/>
  <c r="X210" i="1"/>
  <c r="X209" i="1"/>
  <c r="X208" i="1"/>
  <c r="X207" i="1"/>
  <c r="X206" i="1"/>
  <c r="X205" i="1"/>
  <c r="X204" i="1"/>
  <c r="X203" i="1"/>
  <c r="X202" i="1"/>
  <c r="X201" i="1"/>
  <c r="X200" i="1"/>
  <c r="X199" i="1"/>
  <c r="X198" i="1"/>
  <c r="X197" i="1"/>
  <c r="X196" i="1"/>
  <c r="X195" i="1"/>
  <c r="X194" i="1"/>
  <c r="X193" i="1"/>
  <c r="X192" i="1"/>
  <c r="X191" i="1"/>
  <c r="X190" i="1"/>
  <c r="X189" i="1"/>
  <c r="X188" i="1"/>
  <c r="X187" i="1"/>
  <c r="X186" i="1"/>
  <c r="X185" i="1"/>
  <c r="X184" i="1"/>
  <c r="X183" i="1"/>
  <c r="X182" i="1"/>
  <c r="X181" i="1"/>
  <c r="X180" i="1"/>
  <c r="X179" i="1"/>
  <c r="X178" i="1"/>
  <c r="X177" i="1"/>
  <c r="X176" i="1"/>
  <c r="X175" i="1"/>
  <c r="X174" i="1"/>
  <c r="X173" i="1"/>
  <c r="X172" i="1"/>
  <c r="X171" i="1"/>
  <c r="X170" i="1"/>
  <c r="X169" i="1"/>
  <c r="X168" i="1"/>
  <c r="X167" i="1"/>
  <c r="X166" i="1"/>
  <c r="X165" i="1"/>
  <c r="X164" i="1"/>
  <c r="X163" i="1"/>
  <c r="X162" i="1"/>
  <c r="X161" i="1"/>
  <c r="X160" i="1"/>
  <c r="X159" i="1"/>
  <c r="X158" i="1"/>
  <c r="X157" i="1"/>
  <c r="X156" i="1"/>
  <c r="X155" i="1"/>
  <c r="X154" i="1"/>
  <c r="X153" i="1"/>
  <c r="X152" i="1"/>
  <c r="X151" i="1"/>
  <c r="X150" i="1"/>
  <c r="X149" i="1"/>
  <c r="X148" i="1"/>
  <c r="X147" i="1"/>
  <c r="X146" i="1"/>
  <c r="X145" i="1"/>
  <c r="X144" i="1"/>
  <c r="X143" i="1"/>
  <c r="X142" i="1"/>
  <c r="X141" i="1"/>
  <c r="X140" i="1"/>
  <c r="X139" i="1"/>
  <c r="X138" i="1"/>
  <c r="X137" i="1"/>
  <c r="X136" i="1"/>
  <c r="X135" i="1"/>
  <c r="X134" i="1"/>
  <c r="X133" i="1"/>
  <c r="X132" i="1"/>
  <c r="X131" i="1"/>
  <c r="X130" i="1"/>
  <c r="X129" i="1"/>
  <c r="X128" i="1"/>
  <c r="X127" i="1"/>
  <c r="X126" i="1"/>
  <c r="X125" i="1"/>
  <c r="X124" i="1"/>
  <c r="X123" i="1"/>
  <c r="X122" i="1"/>
  <c r="X121" i="1"/>
  <c r="X120" i="1"/>
  <c r="X119" i="1"/>
  <c r="X118" i="1"/>
  <c r="X117" i="1"/>
  <c r="X116" i="1"/>
  <c r="X115" i="1"/>
  <c r="X114" i="1"/>
  <c r="X113" i="1"/>
  <c r="X112" i="1"/>
  <c r="X111" i="1"/>
  <c r="X110" i="1"/>
  <c r="X109" i="1"/>
  <c r="X108" i="1"/>
  <c r="X107" i="1"/>
  <c r="X106" i="1"/>
  <c r="X105" i="1"/>
  <c r="X104" i="1"/>
  <c r="X103" i="1"/>
  <c r="X102" i="1"/>
  <c r="X101" i="1"/>
  <c r="X100" i="1"/>
  <c r="X99" i="1"/>
  <c r="X98" i="1"/>
  <c r="X97" i="1"/>
  <c r="X96" i="1"/>
  <c r="X95" i="1"/>
  <c r="X94" i="1"/>
  <c r="X93" i="1"/>
  <c r="X92" i="1"/>
  <c r="X91" i="1"/>
  <c r="X90" i="1"/>
  <c r="X89" i="1"/>
  <c r="X88" i="1"/>
  <c r="X87" i="1"/>
  <c r="X86" i="1"/>
  <c r="X85" i="1"/>
  <c r="X84" i="1"/>
  <c r="X83" i="1"/>
  <c r="X82" i="1"/>
  <c r="X81" i="1"/>
  <c r="X80" i="1"/>
  <c r="X79" i="1"/>
  <c r="X78" i="1"/>
  <c r="X77" i="1"/>
  <c r="X76" i="1"/>
  <c r="X75" i="1"/>
  <c r="X74" i="1"/>
  <c r="X73" i="1"/>
  <c r="X72" i="1"/>
  <c r="X71" i="1"/>
  <c r="X70" i="1"/>
  <c r="X69" i="1"/>
  <c r="X68" i="1"/>
  <c r="X67" i="1"/>
  <c r="X66" i="1"/>
  <c r="X65" i="1"/>
  <c r="X64" i="1"/>
  <c r="X63" i="1"/>
  <c r="X62" i="1"/>
  <c r="X61" i="1"/>
  <c r="X60" i="1"/>
  <c r="X59" i="1"/>
  <c r="X58" i="1"/>
  <c r="X57" i="1"/>
  <c r="X56" i="1"/>
  <c r="X55" i="1"/>
  <c r="X54" i="1"/>
  <c r="X53" i="1"/>
  <c r="X52" i="1"/>
  <c r="X51" i="1"/>
  <c r="X50" i="1"/>
  <c r="X49" i="1"/>
  <c r="X48" i="1"/>
  <c r="X47" i="1"/>
  <c r="X46" i="1"/>
  <c r="X45" i="1"/>
  <c r="X44" i="1"/>
  <c r="X43" i="1"/>
  <c r="X42" i="1"/>
  <c r="X41" i="1"/>
  <c r="X40" i="1"/>
  <c r="X39" i="1"/>
  <c r="X38" i="1"/>
  <c r="X37" i="1"/>
  <c r="X36" i="1"/>
  <c r="X35" i="1"/>
  <c r="X34" i="1"/>
  <c r="X33" i="1"/>
  <c r="X32" i="1"/>
  <c r="X31" i="1"/>
  <c r="X30" i="1"/>
  <c r="X29" i="1"/>
  <c r="X28" i="1"/>
  <c r="X27" i="1"/>
  <c r="X26" i="1"/>
  <c r="X25" i="1"/>
  <c r="X24" i="1"/>
  <c r="X23" i="1"/>
  <c r="X22" i="1"/>
  <c r="X21" i="1"/>
  <c r="O21" i="1"/>
  <c r="X20" i="1"/>
  <c r="X19" i="1"/>
  <c r="X18" i="1"/>
  <c r="X17" i="1"/>
  <c r="X16" i="1"/>
  <c r="X15" i="1"/>
  <c r="X14" i="1"/>
  <c r="X13" i="1"/>
  <c r="X12" i="1"/>
  <c r="X11" i="1"/>
  <c r="X10" i="1"/>
  <c r="X9" i="1"/>
  <c r="X8" i="1"/>
  <c r="X7" i="1"/>
  <c r="O7" i="1"/>
  <c r="X6" i="1"/>
  <c r="X5" i="1"/>
  <c r="X4" i="1"/>
  <c r="K13" i="2" l="1"/>
  <c r="L13" i="2"/>
  <c r="K15" i="2"/>
  <c r="L15" i="2"/>
  <c r="AI223" i="2"/>
  <c r="AI197" i="2"/>
  <c r="AI98" i="2"/>
  <c r="AH98" i="2" s="1"/>
  <c r="F16" i="2"/>
  <c r="AI12" i="2"/>
  <c r="AI36" i="2"/>
  <c r="AI57" i="2"/>
  <c r="AI83" i="2"/>
  <c r="AI109" i="2"/>
  <c r="AI137" i="2"/>
  <c r="AI156" i="2"/>
  <c r="AI182" i="2"/>
  <c r="AI210" i="2"/>
  <c r="AI229" i="2"/>
  <c r="I11" i="2"/>
  <c r="I16" i="2"/>
  <c r="AI242" i="2"/>
  <c r="AJ242" i="2" s="1"/>
  <c r="AI7" i="2"/>
  <c r="AI97" i="2"/>
  <c r="AI26" i="2"/>
  <c r="AI79" i="2"/>
  <c r="AI152" i="2"/>
  <c r="AH152" i="2" s="1"/>
  <c r="AI9" i="2"/>
  <c r="AI29" i="2"/>
  <c r="AH29" i="2" s="1"/>
  <c r="AI80" i="2"/>
  <c r="AI127" i="2"/>
  <c r="AI179" i="2"/>
  <c r="AI226" i="2"/>
  <c r="AI81" i="2"/>
  <c r="AH81" i="2" s="1"/>
  <c r="AI35" i="2"/>
  <c r="AH35" i="2" s="1"/>
  <c r="AI108" i="2"/>
  <c r="AI181" i="2"/>
  <c r="J11" i="2"/>
  <c r="AI21" i="2"/>
  <c r="AI41" i="2"/>
  <c r="AI67" i="2"/>
  <c r="AI93" i="2"/>
  <c r="AI114" i="2"/>
  <c r="AH114" i="2" s="1"/>
  <c r="AI140" i="2"/>
  <c r="AI166" i="2"/>
  <c r="AI187" i="2"/>
  <c r="AH187" i="2" s="1"/>
  <c r="AI213" i="2"/>
  <c r="AI239" i="2"/>
  <c r="AH239" i="2" s="1"/>
  <c r="J12" i="2"/>
  <c r="G18" i="2"/>
  <c r="AI24" i="2"/>
  <c r="AI70" i="2"/>
  <c r="AH70" i="2" s="1"/>
  <c r="AI122" i="2"/>
  <c r="AI169" i="2"/>
  <c r="AJ169" i="2" s="1"/>
  <c r="AI50" i="2"/>
  <c r="AI125" i="2"/>
  <c r="AI170" i="2"/>
  <c r="AH170" i="2" s="1"/>
  <c r="AI224" i="2"/>
  <c r="AH224" i="2" s="1"/>
  <c r="AI8" i="2"/>
  <c r="AI53" i="2"/>
  <c r="AI126" i="2"/>
  <c r="AI173" i="2"/>
  <c r="AI199" i="2"/>
  <c r="AI225" i="2"/>
  <c r="AH225" i="2" s="1"/>
  <c r="AI54" i="2"/>
  <c r="AH54" i="2" s="1"/>
  <c r="AI101" i="2"/>
  <c r="AH101" i="2" s="1"/>
  <c r="AI153" i="2"/>
  <c r="AI200" i="2"/>
  <c r="AH200" i="2" s="1"/>
  <c r="AI10" i="2"/>
  <c r="AI55" i="2"/>
  <c r="AH55" i="2" s="1"/>
  <c r="AI128" i="2"/>
  <c r="AI154" i="2"/>
  <c r="AH154" i="2" s="1"/>
  <c r="AI201" i="2"/>
  <c r="AI227" i="2"/>
  <c r="AI253" i="2"/>
  <c r="AI56" i="2"/>
  <c r="AI228" i="2"/>
  <c r="AI13" i="2"/>
  <c r="AI37" i="2"/>
  <c r="AI65" i="2"/>
  <c r="AH65" i="2" s="1"/>
  <c r="AI84" i="2"/>
  <c r="AI110" i="2"/>
  <c r="AI138" i="2"/>
  <c r="AI157" i="2"/>
  <c r="AI185" i="2"/>
  <c r="AI211" i="2"/>
  <c r="AI237" i="2"/>
  <c r="J16" i="2"/>
  <c r="AI38" i="2"/>
  <c r="AH38" i="2" s="1"/>
  <c r="AI113" i="2"/>
  <c r="AI165" i="2"/>
  <c r="K17" i="2"/>
  <c r="AI22" i="2"/>
  <c r="AI42" i="2"/>
  <c r="AI68" i="2"/>
  <c r="AH68" i="2" s="1"/>
  <c r="AI94" i="2"/>
  <c r="AH94" i="2" s="1"/>
  <c r="AI115" i="2"/>
  <c r="AH115" i="2" s="1"/>
  <c r="AI141" i="2"/>
  <c r="AI167" i="2"/>
  <c r="AI193" i="2"/>
  <c r="AI214" i="2"/>
  <c r="AH214" i="2" s="1"/>
  <c r="AI240" i="2"/>
  <c r="AH240" i="2" s="1"/>
  <c r="F13" i="2"/>
  <c r="H18" i="2"/>
  <c r="AI49" i="2"/>
  <c r="AI96" i="2"/>
  <c r="AI143" i="2"/>
  <c r="AI25" i="2"/>
  <c r="AH25" i="2" s="1"/>
  <c r="AI71" i="2"/>
  <c r="AI151" i="2"/>
  <c r="AI198" i="2"/>
  <c r="AI245" i="2"/>
  <c r="AI251" i="2"/>
  <c r="AI252" i="2"/>
  <c r="AI30" i="2"/>
  <c r="AI107" i="2"/>
  <c r="AH107" i="2" s="1"/>
  <c r="AI180" i="2"/>
  <c r="AI11" i="2"/>
  <c r="AI82" i="2"/>
  <c r="AI129" i="2"/>
  <c r="AI155" i="2"/>
  <c r="AI209" i="2"/>
  <c r="AI14" i="2"/>
  <c r="AI66" i="2"/>
  <c r="AI85" i="2"/>
  <c r="AI139" i="2"/>
  <c r="AJ139" i="2" s="1"/>
  <c r="AI186" i="2"/>
  <c r="AI212" i="2"/>
  <c r="AI238" i="2"/>
  <c r="K11" i="2"/>
  <c r="AI23" i="2"/>
  <c r="AI43" i="2"/>
  <c r="AH43" i="2" s="1"/>
  <c r="AI69" i="2"/>
  <c r="AI95" i="2"/>
  <c r="AI121" i="2"/>
  <c r="AI142" i="2"/>
  <c r="AI168" i="2"/>
  <c r="AI194" i="2"/>
  <c r="AI215" i="2"/>
  <c r="AI241" i="2"/>
  <c r="I13" i="2"/>
  <c r="I18" i="2"/>
  <c r="U10" i="2"/>
  <c r="Y11" i="2"/>
  <c r="H14" i="1"/>
  <c r="I14" i="1"/>
  <c r="V7" i="2"/>
  <c r="H11" i="1"/>
  <c r="X7" i="2"/>
  <c r="L14" i="1"/>
  <c r="T8" i="2"/>
  <c r="I12" i="1"/>
  <c r="G15" i="1"/>
  <c r="G5" i="1"/>
  <c r="J4" i="1"/>
  <c r="I4" i="1"/>
  <c r="K4" i="1"/>
  <c r="J12" i="1"/>
  <c r="I15" i="1"/>
  <c r="F6" i="1"/>
  <c r="L12" i="1"/>
  <c r="F14" i="2"/>
  <c r="J18" i="2"/>
  <c r="G6" i="1"/>
  <c r="I15" i="2"/>
  <c r="F14" i="1"/>
  <c r="F12" i="1"/>
  <c r="K15" i="1"/>
  <c r="K13" i="1"/>
  <c r="J11" i="1"/>
  <c r="J15" i="1"/>
  <c r="I13" i="1"/>
  <c r="I11" i="1"/>
  <c r="L15" i="1"/>
  <c r="L13" i="1"/>
  <c r="K11" i="1"/>
  <c r="G14" i="1"/>
  <c r="F11" i="1"/>
  <c r="U7" i="2"/>
  <c r="G11" i="1"/>
  <c r="K14" i="1"/>
  <c r="G12" i="1"/>
  <c r="H12" i="1"/>
  <c r="F15" i="1"/>
  <c r="H6" i="1"/>
  <c r="G13" i="1"/>
  <c r="G20" i="2"/>
  <c r="J17" i="2"/>
  <c r="F15" i="2"/>
  <c r="I12" i="2"/>
  <c r="L19" i="2"/>
  <c r="K14" i="2"/>
  <c r="I19" i="2"/>
  <c r="L16" i="2"/>
  <c r="H14" i="2"/>
  <c r="F12" i="2"/>
  <c r="F19" i="2"/>
  <c r="K16" i="2"/>
  <c r="G14" i="2"/>
  <c r="L11" i="2"/>
  <c r="F20" i="2"/>
  <c r="I17" i="2"/>
  <c r="L14" i="2"/>
  <c r="H12" i="2"/>
  <c r="F17" i="2"/>
  <c r="G12" i="2"/>
  <c r="J15" i="2"/>
  <c r="L18" i="2"/>
  <c r="AI32" i="2"/>
  <c r="AH32" i="2" s="1"/>
  <c r="AI60" i="2"/>
  <c r="AH60" i="2" s="1"/>
  <c r="AI90" i="2"/>
  <c r="AI118" i="2"/>
  <c r="AI146" i="2"/>
  <c r="AJ146" i="2" s="1"/>
  <c r="AI176" i="2"/>
  <c r="AI204" i="2"/>
  <c r="AH204" i="2" s="1"/>
  <c r="AI234" i="2"/>
  <c r="AI5" i="2"/>
  <c r="AI19" i="2"/>
  <c r="AH19" i="2" s="1"/>
  <c r="AI33" i="2"/>
  <c r="AI47" i="2"/>
  <c r="AH47" i="2" s="1"/>
  <c r="AI61" i="2"/>
  <c r="AH61" i="2" s="1"/>
  <c r="AI77" i="2"/>
  <c r="AI91" i="2"/>
  <c r="AH91" i="2" s="1"/>
  <c r="AI105" i="2"/>
  <c r="AI119" i="2"/>
  <c r="AI133" i="2"/>
  <c r="AI149" i="2"/>
  <c r="AH149" i="2" s="1"/>
  <c r="AI163" i="2"/>
  <c r="AI177" i="2"/>
  <c r="AI191" i="2"/>
  <c r="AI205" i="2"/>
  <c r="AH205" i="2" s="1"/>
  <c r="AI221" i="2"/>
  <c r="AI235" i="2"/>
  <c r="AI249" i="2"/>
  <c r="AJ249" i="2" s="1"/>
  <c r="AI44" i="2"/>
  <c r="AI58" i="2"/>
  <c r="AI72" i="2"/>
  <c r="AI86" i="2"/>
  <c r="AI102" i="2"/>
  <c r="AI116" i="2"/>
  <c r="AI130" i="2"/>
  <c r="AI144" i="2"/>
  <c r="AI158" i="2"/>
  <c r="AJ158" i="2" s="1"/>
  <c r="AI174" i="2"/>
  <c r="AI188" i="2"/>
  <c r="AI202" i="2"/>
  <c r="AH202" i="2" s="1"/>
  <c r="AI216" i="2"/>
  <c r="AI230" i="2"/>
  <c r="AI246" i="2"/>
  <c r="AH246" i="2" s="1"/>
  <c r="AI17" i="2"/>
  <c r="AI31" i="2"/>
  <c r="AH31" i="2" s="1"/>
  <c r="AI45" i="2"/>
  <c r="AH45" i="2" s="1"/>
  <c r="AI59" i="2"/>
  <c r="AI73" i="2"/>
  <c r="AI89" i="2"/>
  <c r="AI103" i="2"/>
  <c r="AI117" i="2"/>
  <c r="AJ117" i="2" s="1"/>
  <c r="AI131" i="2"/>
  <c r="AI145" i="2"/>
  <c r="AI161" i="2"/>
  <c r="AJ161" i="2" s="1"/>
  <c r="AI175" i="2"/>
  <c r="AI189" i="2"/>
  <c r="AI203" i="2"/>
  <c r="AI217" i="2"/>
  <c r="AH217" i="2" s="1"/>
  <c r="AI233" i="2"/>
  <c r="AI247" i="2"/>
  <c r="AI18" i="2"/>
  <c r="AH18" i="2" s="1"/>
  <c r="AI46" i="2"/>
  <c r="AI74" i="2"/>
  <c r="AH74" i="2" s="1"/>
  <c r="AI104" i="2"/>
  <c r="AH104" i="2" s="1"/>
  <c r="AI132" i="2"/>
  <c r="AI162" i="2"/>
  <c r="AH162" i="2" s="1"/>
  <c r="AI190" i="2"/>
  <c r="AI218" i="2"/>
  <c r="AI248" i="2"/>
  <c r="AI6" i="2"/>
  <c r="AH6" i="2" s="1"/>
  <c r="AI20" i="2"/>
  <c r="AI34" i="2"/>
  <c r="AI48" i="2"/>
  <c r="AH48" i="2" s="1"/>
  <c r="AI62" i="2"/>
  <c r="AI78" i="2"/>
  <c r="AI92" i="2"/>
  <c r="AI106" i="2"/>
  <c r="AI120" i="2"/>
  <c r="AI134" i="2"/>
  <c r="AH134" i="2" s="1"/>
  <c r="AI150" i="2"/>
  <c r="AI164" i="2"/>
  <c r="AJ164" i="2" s="1"/>
  <c r="AI178" i="2"/>
  <c r="AI192" i="2"/>
  <c r="AH192" i="2" s="1"/>
  <c r="AI206" i="2"/>
  <c r="AI222" i="2"/>
  <c r="AH222" i="2" s="1"/>
  <c r="AI236" i="2"/>
  <c r="AH236" i="2" s="1"/>
  <c r="AI250" i="2"/>
  <c r="U8" i="2"/>
  <c r="R4" i="2"/>
  <c r="U5" i="2"/>
  <c r="K6" i="1"/>
  <c r="F5" i="1"/>
  <c r="H3" i="1"/>
  <c r="J6" i="1"/>
  <c r="L4" i="1"/>
  <c r="G3" i="1"/>
  <c r="L7" i="1"/>
  <c r="L5" i="1"/>
  <c r="L3" i="1"/>
  <c r="J7" i="1"/>
  <c r="J3" i="1"/>
  <c r="I7" i="1"/>
  <c r="I3" i="1"/>
  <c r="H7" i="1"/>
  <c r="F3" i="1"/>
  <c r="K7" i="1"/>
  <c r="K5" i="1"/>
  <c r="K3" i="1"/>
  <c r="J5" i="1"/>
  <c r="I5" i="1"/>
  <c r="H5" i="1"/>
  <c r="S10" i="2"/>
  <c r="F4" i="1"/>
  <c r="F7" i="1"/>
  <c r="X5" i="2"/>
  <c r="T10" i="2"/>
  <c r="G4" i="1"/>
  <c r="O14" i="1" s="1" a="1"/>
  <c r="O14" i="1" s="1"/>
  <c r="G7" i="1"/>
  <c r="Y5" i="2"/>
  <c r="W10" i="2"/>
  <c r="S9" i="2"/>
  <c r="W7" i="2"/>
  <c r="S6" i="2"/>
  <c r="W4" i="2"/>
  <c r="U11" i="2"/>
  <c r="X9" i="2"/>
  <c r="S8" i="2"/>
  <c r="V6" i="2"/>
  <c r="Y4" i="2"/>
  <c r="T11" i="2"/>
  <c r="W9" i="2"/>
  <c r="R8" i="2"/>
  <c r="U6" i="2"/>
  <c r="X4" i="2"/>
  <c r="S11" i="2"/>
  <c r="V9" i="2"/>
  <c r="Y7" i="2"/>
  <c r="T6" i="2"/>
  <c r="V4" i="2"/>
  <c r="X11" i="2"/>
  <c r="U9" i="2"/>
  <c r="T7" i="2"/>
  <c r="T5" i="2"/>
  <c r="R9" i="2"/>
  <c r="R5" i="2"/>
  <c r="Y8" i="2"/>
  <c r="U4" i="2"/>
  <c r="X8" i="2"/>
  <c r="T4" i="2"/>
  <c r="W11" i="2"/>
  <c r="T9" i="2"/>
  <c r="S7" i="2"/>
  <c r="S5" i="2"/>
  <c r="V11" i="2"/>
  <c r="R7" i="2"/>
  <c r="R11" i="2"/>
  <c r="Y6" i="2"/>
  <c r="Y10" i="2"/>
  <c r="X6" i="2"/>
  <c r="X10" i="2"/>
  <c r="W8" i="2"/>
  <c r="W6" i="2"/>
  <c r="S4" i="2"/>
  <c r="V8" i="2"/>
  <c r="Y9" i="2"/>
  <c r="V5" i="2"/>
  <c r="R10" i="2"/>
  <c r="L6" i="1"/>
  <c r="W5" i="2"/>
  <c r="H4" i="1"/>
  <c r="H9" i="1" s="1"/>
  <c r="R6" i="2"/>
  <c r="V10" i="2"/>
  <c r="K19" i="2"/>
  <c r="F18" i="2"/>
  <c r="H16" i="2"/>
  <c r="J14" i="2"/>
  <c r="L12" i="2"/>
  <c r="G11" i="2"/>
  <c r="J19" i="2"/>
  <c r="L17" i="2"/>
  <c r="G16" i="2"/>
  <c r="I14" i="2"/>
  <c r="K12" i="2"/>
  <c r="F11" i="2"/>
  <c r="G13" i="2"/>
  <c r="G15" i="2"/>
  <c r="G17" i="2"/>
  <c r="G19" i="2"/>
  <c r="H15" i="1"/>
  <c r="J13" i="1"/>
  <c r="L11" i="1"/>
  <c r="K12" i="1"/>
  <c r="J14" i="1"/>
  <c r="H11" i="2"/>
  <c r="H13" i="2"/>
  <c r="H15" i="2"/>
  <c r="H17" i="2"/>
  <c r="H19" i="2"/>
  <c r="AI15" i="2"/>
  <c r="AI27" i="2"/>
  <c r="AH27" i="2" s="1"/>
  <c r="AI39" i="2"/>
  <c r="AH39" i="2" s="1"/>
  <c r="AI51" i="2"/>
  <c r="AH51" i="2" s="1"/>
  <c r="AI63" i="2"/>
  <c r="AJ63" i="2" s="1"/>
  <c r="AI75" i="2"/>
  <c r="AH75" i="2" s="1"/>
  <c r="AI87" i="2"/>
  <c r="AH87" i="2" s="1"/>
  <c r="AI99" i="2"/>
  <c r="AH99" i="2" s="1"/>
  <c r="AI111" i="2"/>
  <c r="AH111" i="2" s="1"/>
  <c r="AI123" i="2"/>
  <c r="AH123" i="2" s="1"/>
  <c r="AI135" i="2"/>
  <c r="AI147" i="2"/>
  <c r="AJ147" i="2" s="1"/>
  <c r="AI159" i="2"/>
  <c r="AH159" i="2" s="1"/>
  <c r="AI171" i="2"/>
  <c r="AI183" i="2"/>
  <c r="AH183" i="2" s="1"/>
  <c r="AI195" i="2"/>
  <c r="AJ195" i="2" s="1"/>
  <c r="AI207" i="2"/>
  <c r="AI219" i="2"/>
  <c r="AI231" i="2"/>
  <c r="AI243" i="2"/>
  <c r="AI4" i="2"/>
  <c r="AI16" i="2"/>
  <c r="AH16" i="2" s="1"/>
  <c r="AI28" i="2"/>
  <c r="AH28" i="2" s="1"/>
  <c r="AI40" i="2"/>
  <c r="AI52" i="2"/>
  <c r="AJ52" i="2" s="1"/>
  <c r="AI64" i="2"/>
  <c r="AH64" i="2" s="1"/>
  <c r="AI76" i="2"/>
  <c r="AI88" i="2"/>
  <c r="AH88" i="2" s="1"/>
  <c r="AI100" i="2"/>
  <c r="AI112" i="2"/>
  <c r="AH112" i="2" s="1"/>
  <c r="AI124" i="2"/>
  <c r="AI136" i="2"/>
  <c r="AI148" i="2"/>
  <c r="AI160" i="2"/>
  <c r="AI172" i="2"/>
  <c r="AI184" i="2"/>
  <c r="AH184" i="2" s="1"/>
  <c r="AI196" i="2"/>
  <c r="AI208" i="2"/>
  <c r="AJ208" i="2" s="1"/>
  <c r="AI220" i="2"/>
  <c r="AJ220" i="2" s="1"/>
  <c r="AI232" i="2"/>
  <c r="AH177" i="2"/>
  <c r="AH41" i="2"/>
  <c r="AH165" i="2"/>
  <c r="AL168" i="2"/>
  <c r="AL142" i="2"/>
  <c r="AM142" i="2" s="1"/>
  <c r="AN142" i="2"/>
  <c r="AL164" i="2"/>
  <c r="AM164" i="2" s="1"/>
  <c r="AM158" i="2"/>
  <c r="AN158" i="2"/>
  <c r="AL158" i="2"/>
  <c r="AF150" i="2"/>
  <c r="AG150" i="2" s="1"/>
  <c r="AK150" i="2"/>
  <c r="AF166" i="2"/>
  <c r="AG166" i="2" s="1"/>
  <c r="AL67" i="2"/>
  <c r="AN67" i="2" s="1"/>
  <c r="AN145" i="2"/>
  <c r="AF79" i="2"/>
  <c r="AG79" i="2" s="1"/>
  <c r="AK218" i="2"/>
  <c r="AF218" i="2"/>
  <c r="AG218" i="2" s="1"/>
  <c r="AN21" i="2"/>
  <c r="AL21" i="2"/>
  <c r="AM21" i="2" s="1"/>
  <c r="AM25" i="2"/>
  <c r="AL160" i="2"/>
  <c r="AM160" i="2" s="1"/>
  <c r="AN160" i="2"/>
  <c r="AL88" i="2"/>
  <c r="AN88" i="2" s="1"/>
  <c r="AM133" i="2"/>
  <c r="AN133" i="2"/>
  <c r="AN181" i="2"/>
  <c r="AM181" i="2"/>
  <c r="AL33" i="2"/>
  <c r="AN33" i="2" s="1"/>
  <c r="AL166" i="2"/>
  <c r="AM166" i="2" s="1"/>
  <c r="AN18" i="2"/>
  <c r="AL18" i="2"/>
  <c r="AM18" i="2"/>
  <c r="AL79" i="2"/>
  <c r="AM79" i="2" s="1"/>
  <c r="AN79" i="2"/>
  <c r="AN96" i="2"/>
  <c r="AL92" i="2"/>
  <c r="AM92" i="2" s="1"/>
  <c r="AL94" i="2"/>
  <c r="AN94" i="2" s="1"/>
  <c r="AK11" i="2"/>
  <c r="AF11" i="2"/>
  <c r="AG11" i="2" s="1"/>
  <c r="AF92" i="2"/>
  <c r="AG92" i="2" s="1"/>
  <c r="AL105" i="2"/>
  <c r="AN105" i="2" s="1"/>
  <c r="AL183" i="2"/>
  <c r="AN183" i="2" s="1"/>
  <c r="AM183" i="2"/>
  <c r="AK53" i="2"/>
  <c r="AF53" i="2"/>
  <c r="AG53" i="2" s="1"/>
  <c r="AM126" i="2"/>
  <c r="AL129" i="2"/>
  <c r="AM129" i="2"/>
  <c r="AN129" i="2"/>
  <c r="AN136" i="2"/>
  <c r="AM136" i="2"/>
  <c r="AL136" i="2"/>
  <c r="AN176" i="2"/>
  <c r="AM176" i="2"/>
  <c r="AK179" i="2"/>
  <c r="AF179" i="2"/>
  <c r="AG179" i="2" s="1"/>
  <c r="AL181" i="2"/>
  <c r="AL232" i="2"/>
  <c r="AM232" i="2" s="1"/>
  <c r="AL155" i="2"/>
  <c r="AN155" i="2" s="1"/>
  <c r="AL20" i="2"/>
  <c r="AN20" i="2" s="1"/>
  <c r="AL46" i="2"/>
  <c r="AM46" i="2" s="1"/>
  <c r="AN46" i="2"/>
  <c r="AL54" i="2"/>
  <c r="AM54" i="2" s="1"/>
  <c r="AN54" i="2"/>
  <c r="AM102" i="2"/>
  <c r="AN114" i="2"/>
  <c r="AL145" i="2"/>
  <c r="AM145" i="2" s="1"/>
  <c r="AL194" i="2"/>
  <c r="AN194" i="2" s="1"/>
  <c r="AL96" i="2"/>
  <c r="AM96" i="2" s="1"/>
  <c r="AL114" i="2"/>
  <c r="AM114" i="2" s="1"/>
  <c r="AM194" i="2"/>
  <c r="AM10" i="2"/>
  <c r="AL10" i="2"/>
  <c r="AN10" i="2"/>
  <c r="AF254" i="2"/>
  <c r="AK189" i="2"/>
  <c r="AF189" i="2"/>
  <c r="AG189" i="2" s="1"/>
  <c r="AN22" i="2"/>
  <c r="AM22" i="2"/>
  <c r="AL83" i="2"/>
  <c r="AM83" i="2" s="1"/>
  <c r="AN83" i="2"/>
  <c r="AN85" i="2"/>
  <c r="AM85" i="2"/>
  <c r="AN115" i="2"/>
  <c r="AL229" i="2"/>
  <c r="AN229" i="2" s="1"/>
  <c r="AM210" i="2"/>
  <c r="AN81" i="2"/>
  <c r="AM81" i="2"/>
  <c r="AM118" i="2"/>
  <c r="AM80" i="2"/>
  <c r="AM69" i="2"/>
  <c r="AN60" i="2"/>
  <c r="AM60" i="2"/>
  <c r="AL57" i="2"/>
  <c r="AM57" i="2" s="1"/>
  <c r="AM116" i="2"/>
  <c r="AL140" i="2"/>
  <c r="AN140" i="2" s="1"/>
  <c r="AM30" i="2"/>
  <c r="AL48" i="2"/>
  <c r="AN57" i="2"/>
  <c r="AM252" i="2"/>
  <c r="AL252" i="2"/>
  <c r="AN252" i="2" s="1"/>
  <c r="AN77" i="2"/>
  <c r="AM49" i="2"/>
  <c r="AN49" i="2"/>
  <c r="AK72" i="2"/>
  <c r="AF72" i="2"/>
  <c r="AG72" i="2" s="1"/>
  <c r="AL102" i="2"/>
  <c r="AN102" i="2" s="1"/>
  <c r="AM149" i="2"/>
  <c r="AN149" i="2"/>
  <c r="AF249" i="2"/>
  <c r="AG249" i="2" s="1"/>
  <c r="AL12" i="2"/>
  <c r="AM12" i="2" s="1"/>
  <c r="AM38" i="2"/>
  <c r="AL99" i="2"/>
  <c r="AM99" i="2" s="1"/>
  <c r="AL132" i="2"/>
  <c r="AN132" i="2" s="1"/>
  <c r="AL147" i="2"/>
  <c r="AM147" i="2" s="1"/>
  <c r="AN147" i="2"/>
  <c r="AL149" i="2"/>
  <c r="AM151" i="2"/>
  <c r="AN151" i="2"/>
  <c r="AM220" i="2"/>
  <c r="AL220" i="2"/>
  <c r="AN220" i="2" s="1"/>
  <c r="AN223" i="2"/>
  <c r="AL223" i="2"/>
  <c r="AM223" i="2"/>
  <c r="AF228" i="2"/>
  <c r="AG228" i="2" s="1"/>
  <c r="AK228" i="2"/>
  <c r="AH95" i="2"/>
  <c r="AF7" i="2"/>
  <c r="AG7" i="2" s="1"/>
  <c r="AM26" i="2"/>
  <c r="AM29" i="2"/>
  <c r="AN32" i="2"/>
  <c r="AL37" i="2"/>
  <c r="AN37" i="2" s="1"/>
  <c r="AN38" i="2"/>
  <c r="AL43" i="2"/>
  <c r="AM43" i="2" s="1"/>
  <c r="AL56" i="2"/>
  <c r="AN56" i="2" s="1"/>
  <c r="AM68" i="2"/>
  <c r="AL115" i="2"/>
  <c r="AM119" i="2"/>
  <c r="AM135" i="2"/>
  <c r="AL135" i="2"/>
  <c r="AN135" i="2"/>
  <c r="AL151" i="2"/>
  <c r="AM167" i="2"/>
  <c r="AN167" i="2"/>
  <c r="AL185" i="2"/>
  <c r="AN185" i="2" s="1"/>
  <c r="AK188" i="2"/>
  <c r="AF188" i="2"/>
  <c r="AG188" i="2" s="1"/>
  <c r="AN196" i="2"/>
  <c r="AK215" i="2"/>
  <c r="AF220" i="2"/>
  <c r="AG220" i="2" s="1"/>
  <c r="AF247" i="2"/>
  <c r="AG247" i="2" s="1"/>
  <c r="AK250" i="2"/>
  <c r="AH244" i="2"/>
  <c r="AN152" i="2"/>
  <c r="AK193" i="2"/>
  <c r="AF193" i="2"/>
  <c r="AG193" i="2" s="1"/>
  <c r="AK219" i="2"/>
  <c r="AF219" i="2"/>
  <c r="AG219" i="2" s="1"/>
  <c r="AK230" i="2"/>
  <c r="AN71" i="2"/>
  <c r="AM71" i="2"/>
  <c r="AL71" i="2"/>
  <c r="AH197" i="2"/>
  <c r="AF9" i="2"/>
  <c r="AG9" i="2" s="1"/>
  <c r="AN69" i="2"/>
  <c r="AL84" i="2"/>
  <c r="AN84" i="2" s="1"/>
  <c r="AM103" i="2"/>
  <c r="AL153" i="2"/>
  <c r="AM153" i="2" s="1"/>
  <c r="AF174" i="2"/>
  <c r="AG174" i="2" s="1"/>
  <c r="AK174" i="2"/>
  <c r="AK9" i="2"/>
  <c r="AN103" i="2"/>
  <c r="AL117" i="2"/>
  <c r="AM117" i="2" s="1"/>
  <c r="AF230" i="2"/>
  <c r="AG230" i="2" s="1"/>
  <c r="AH26" i="2"/>
  <c r="AL87" i="2"/>
  <c r="AN87" i="2" s="1"/>
  <c r="AL7" i="2"/>
  <c r="AM7" i="2" s="1"/>
  <c r="AN7" i="2"/>
  <c r="AN68" i="2"/>
  <c r="AN91" i="2"/>
  <c r="AN93" i="2"/>
  <c r="AM115" i="2"/>
  <c r="AL128" i="2"/>
  <c r="AM128" i="2" s="1"/>
  <c r="AL130" i="2"/>
  <c r="AN130" i="2" s="1"/>
  <c r="AF164" i="2"/>
  <c r="AG164" i="2" s="1"/>
  <c r="AM170" i="2"/>
  <c r="AL170" i="2"/>
  <c r="AN170" i="2" s="1"/>
  <c r="AL199" i="2"/>
  <c r="AN199" i="2" s="1"/>
  <c r="AL247" i="2"/>
  <c r="AH58" i="2"/>
  <c r="AH34" i="2"/>
  <c r="AH241" i="2"/>
  <c r="AJ228" i="2"/>
  <c r="AJ201" i="2"/>
  <c r="AH135" i="2"/>
  <c r="AH109" i="2"/>
  <c r="AH140" i="2"/>
  <c r="AH125" i="2"/>
  <c r="AH248" i="2"/>
  <c r="AH185" i="2"/>
  <c r="AH221" i="2"/>
  <c r="AJ199" i="2"/>
  <c r="AJ182" i="2"/>
  <c r="AH145" i="2"/>
  <c r="AH127" i="2"/>
  <c r="AH105" i="2"/>
  <c r="AJ198" i="2"/>
  <c r="AH144" i="2"/>
  <c r="AH67" i="2"/>
  <c r="AH50" i="2"/>
  <c r="AJ216" i="2"/>
  <c r="AH37" i="2"/>
  <c r="AH232" i="2"/>
  <c r="AH212" i="2"/>
  <c r="AJ120" i="2"/>
  <c r="AJ93" i="2"/>
  <c r="AH90" i="2"/>
  <c r="AH89" i="2"/>
  <c r="AH49" i="2"/>
  <c r="AL5" i="2"/>
  <c r="AN5" i="2" s="1"/>
  <c r="AM27" i="2"/>
  <c r="AL59" i="2"/>
  <c r="AL86" i="2"/>
  <c r="AN86" i="2" s="1"/>
  <c r="AL249" i="2"/>
  <c r="AN249" i="2" s="1"/>
  <c r="AL137" i="2"/>
  <c r="AN137" i="2" s="1"/>
  <c r="AK14" i="2"/>
  <c r="AF14" i="2"/>
  <c r="AG14" i="2" s="1"/>
  <c r="AL58" i="2"/>
  <c r="AN58" i="2"/>
  <c r="AM58" i="2"/>
  <c r="AN106" i="2"/>
  <c r="AM106" i="2"/>
  <c r="AL106" i="2"/>
  <c r="O10" i="2"/>
  <c r="O11" i="2" s="1"/>
  <c r="AL19" i="2"/>
  <c r="AN19" i="2" s="1"/>
  <c r="AM63" i="2"/>
  <c r="AN80" i="2"/>
  <c r="AF83" i="2"/>
  <c r="AG83" i="2" s="1"/>
  <c r="AK100" i="2"/>
  <c r="AL101" i="2"/>
  <c r="AM101" i="2" s="1"/>
  <c r="AL107" i="2"/>
  <c r="AM107" i="2" s="1"/>
  <c r="AN107" i="2"/>
  <c r="AN128" i="2"/>
  <c r="AF142" i="2"/>
  <c r="AG142" i="2" s="1"/>
  <c r="AK148" i="2"/>
  <c r="AM161" i="2"/>
  <c r="AN161" i="2"/>
  <c r="AM196" i="2"/>
  <c r="AL241" i="2"/>
  <c r="AF113" i="2"/>
  <c r="AG113" i="2" s="1"/>
  <c r="AM123" i="2"/>
  <c r="AL123" i="2"/>
  <c r="AN123" i="2"/>
  <c r="AL146" i="2"/>
  <c r="AM146" i="2" s="1"/>
  <c r="AL207" i="2"/>
  <c r="AM207" i="2" s="1"/>
  <c r="AM4" i="2"/>
  <c r="AL4" i="2"/>
  <c r="AN4" i="2" s="1"/>
  <c r="AL6" i="2"/>
  <c r="AM6" i="2" s="1"/>
  <c r="AF20" i="2"/>
  <c r="AG20" i="2" s="1"/>
  <c r="AM23" i="2"/>
  <c r="AL32" i="2"/>
  <c r="AM32" i="2" s="1"/>
  <c r="AK36" i="2"/>
  <c r="AF36" i="2"/>
  <c r="AG36" i="2" s="1"/>
  <c r="AL40" i="2"/>
  <c r="AM40" i="2" s="1"/>
  <c r="AF84" i="2"/>
  <c r="AG84" i="2" s="1"/>
  <c r="AK120" i="2"/>
  <c r="AF120" i="2"/>
  <c r="AG120" i="2" s="1"/>
  <c r="AF122" i="2"/>
  <c r="AG122" i="2" s="1"/>
  <c r="AL127" i="2"/>
  <c r="AM141" i="2"/>
  <c r="AK154" i="2"/>
  <c r="AF207" i="2"/>
  <c r="AG207" i="2" s="1"/>
  <c r="X254" i="1"/>
  <c r="AN64" i="2"/>
  <c r="AF78" i="2"/>
  <c r="AG78" i="2" s="1"/>
  <c r="AK78" i="2"/>
  <c r="AN44" i="2"/>
  <c r="AM44" i="2"/>
  <c r="AL44" i="2"/>
  <c r="AK66" i="2"/>
  <c r="AF66" i="2"/>
  <c r="AG66" i="2" s="1"/>
  <c r="AF195" i="2"/>
  <c r="AG195" i="2" s="1"/>
  <c r="AK195" i="2"/>
  <c r="AN208" i="2"/>
  <c r="AM208" i="2"/>
  <c r="AK226" i="2"/>
  <c r="AF226" i="2"/>
  <c r="AG226" i="2" s="1"/>
  <c r="AN23" i="2"/>
  <c r="AL24" i="2"/>
  <c r="AL25" i="2"/>
  <c r="AN25" i="2" s="1"/>
  <c r="AL26" i="2"/>
  <c r="AN26" i="2" s="1"/>
  <c r="AL27" i="2"/>
  <c r="AN27" i="2" s="1"/>
  <c r="AL28" i="2"/>
  <c r="AN28" i="2" s="1"/>
  <c r="AL29" i="2"/>
  <c r="AN29" i="2" s="1"/>
  <c r="AL30" i="2"/>
  <c r="AN30" i="2" s="1"/>
  <c r="AL31" i="2"/>
  <c r="AN31" i="2" s="1"/>
  <c r="AL34" i="2"/>
  <c r="AM34" i="2" s="1"/>
  <c r="AN34" i="2"/>
  <c r="AL50" i="2"/>
  <c r="AL62" i="2"/>
  <c r="AM62" i="2" s="1"/>
  <c r="AN62" i="2"/>
  <c r="AM93" i="2"/>
  <c r="AF108" i="2"/>
  <c r="AG108" i="2" s="1"/>
  <c r="AL116" i="2"/>
  <c r="AN116" i="2" s="1"/>
  <c r="AK122" i="2"/>
  <c r="AL124" i="2"/>
  <c r="AN124" i="2" s="1"/>
  <c r="AL134" i="2"/>
  <c r="AL141" i="2"/>
  <c r="AN141" i="2" s="1"/>
  <c r="AK144" i="2"/>
  <c r="AN169" i="2"/>
  <c r="AM169" i="2"/>
  <c r="AF173" i="2"/>
  <c r="AG173" i="2" s="1"/>
  <c r="AK217" i="2"/>
  <c r="AM221" i="2"/>
  <c r="AL45" i="2"/>
  <c r="AN45" i="2" s="1"/>
  <c r="AL73" i="2"/>
  <c r="AN76" i="2"/>
  <c r="AM76" i="2"/>
  <c r="AL91" i="2"/>
  <c r="AM91" i="2" s="1"/>
  <c r="AL113" i="2"/>
  <c r="AN113" i="2" s="1"/>
  <c r="AK139" i="2"/>
  <c r="AF139" i="2"/>
  <c r="AG139" i="2" s="1"/>
  <c r="AL213" i="2"/>
  <c r="AN213" i="2" s="1"/>
  <c r="AL97" i="2"/>
  <c r="AN97" i="2" s="1"/>
  <c r="AL211" i="2"/>
  <c r="AN211" i="2" s="1"/>
  <c r="AM211" i="2"/>
  <c r="AF242" i="2"/>
  <c r="AG242" i="2" s="1"/>
  <c r="AK242" i="2"/>
  <c r="AK15" i="2"/>
  <c r="AF15" i="2"/>
  <c r="AG15" i="2" s="1"/>
  <c r="AF52" i="2"/>
  <c r="AG52" i="2" s="1"/>
  <c r="AK52" i="2"/>
  <c r="AL64" i="2"/>
  <c r="AM64" i="2" s="1"/>
  <c r="AL75" i="2"/>
  <c r="AM75" i="2" s="1"/>
  <c r="AN82" i="2"/>
  <c r="AM82" i="2"/>
  <c r="AK90" i="2"/>
  <c r="AL95" i="2"/>
  <c r="AM108" i="2"/>
  <c r="AL108" i="2"/>
  <c r="AN108" i="2" s="1"/>
  <c r="AF153" i="2"/>
  <c r="AG153" i="2" s="1"/>
  <c r="AL157" i="2"/>
  <c r="AM157" i="2" s="1"/>
  <c r="AN157" i="2"/>
  <c r="AL173" i="2"/>
  <c r="AM173" i="2" s="1"/>
  <c r="AF176" i="2"/>
  <c r="AG176" i="2" s="1"/>
  <c r="AN186" i="2"/>
  <c r="AM186" i="2"/>
  <c r="AL186" i="2"/>
  <c r="AL198" i="2"/>
  <c r="AN198" i="2" s="1"/>
  <c r="AF209" i="2"/>
  <c r="AG209" i="2" s="1"/>
  <c r="AK209" i="2"/>
  <c r="AL235" i="2"/>
  <c r="AN235" i="2" s="1"/>
  <c r="AL16" i="2"/>
  <c r="AN16" i="2" s="1"/>
  <c r="AN89" i="2"/>
  <c r="AK143" i="2"/>
  <c r="AK182" i="2"/>
  <c r="AF182" i="2"/>
  <c r="AG182" i="2" s="1"/>
  <c r="AK204" i="2"/>
  <c r="AL224" i="2"/>
  <c r="AN224" i="2" s="1"/>
  <c r="AL248" i="2"/>
  <c r="AN248" i="2" s="1"/>
  <c r="AN47" i="2"/>
  <c r="AM47" i="2"/>
  <c r="AL74" i="2"/>
  <c r="AM74" i="2" s="1"/>
  <c r="AN74" i="2"/>
  <c r="AL104" i="2"/>
  <c r="AF131" i="2"/>
  <c r="AG131" i="2" s="1"/>
  <c r="AM172" i="2"/>
  <c r="AM202" i="2"/>
  <c r="AL202" i="2"/>
  <c r="AN202" i="2" s="1"/>
  <c r="AF206" i="2"/>
  <c r="AG206" i="2" s="1"/>
  <c r="AK206" i="2"/>
  <c r="AL234" i="2"/>
  <c r="AN234" i="2" s="1"/>
  <c r="F5" i="2"/>
  <c r="AF8" i="2"/>
  <c r="AG8" i="2" s="1"/>
  <c r="O16" i="2"/>
  <c r="AF17" i="2"/>
  <c r="AG17" i="2" s="1"/>
  <c r="AK51" i="2"/>
  <c r="AN70" i="2"/>
  <c r="AM89" i="2"/>
  <c r="AN112" i="2"/>
  <c r="AM112" i="2"/>
  <c r="AK131" i="2"/>
  <c r="AF136" i="2"/>
  <c r="AG136" i="2" s="1"/>
  <c r="AL171" i="2"/>
  <c r="AN171" i="2" s="1"/>
  <c r="AM171" i="2"/>
  <c r="AL172" i="2"/>
  <c r="AN172" i="2" s="1"/>
  <c r="AF196" i="2"/>
  <c r="AG196" i="2" s="1"/>
  <c r="AM200" i="2"/>
  <c r="AL200" i="2"/>
  <c r="AN200" i="2" s="1"/>
  <c r="AL222" i="2"/>
  <c r="AN222" i="2" s="1"/>
  <c r="AL231" i="2"/>
  <c r="AN231" i="2" s="1"/>
  <c r="AM231" i="2"/>
  <c r="AM234" i="2"/>
  <c r="AL243" i="2"/>
  <c r="AN243" i="2" s="1"/>
  <c r="AL13" i="2"/>
  <c r="AM13" i="2" s="1"/>
  <c r="AN13" i="2"/>
  <c r="AI254" i="2"/>
  <c r="O18" i="2"/>
  <c r="O17" i="2"/>
  <c r="AL89" i="2"/>
  <c r="AL110" i="2"/>
  <c r="AN110" i="2" s="1"/>
  <c r="AM110" i="2"/>
  <c r="AN121" i="2"/>
  <c r="AM121" i="2"/>
  <c r="AN187" i="2"/>
  <c r="AM187" i="2"/>
  <c r="AL214" i="2"/>
  <c r="AN214" i="2" s="1"/>
  <c r="F6" i="2"/>
  <c r="AK8" i="2"/>
  <c r="AK17" i="2"/>
  <c r="AF22" i="2"/>
  <c r="AG22" i="2" s="1"/>
  <c r="AK35" i="2"/>
  <c r="AL47" i="2"/>
  <c r="AN55" i="2"/>
  <c r="AF71" i="2"/>
  <c r="AG71" i="2" s="1"/>
  <c r="AF85" i="2"/>
  <c r="AG85" i="2" s="1"/>
  <c r="AN119" i="2"/>
  <c r="AL125" i="2"/>
  <c r="AM125" i="2" s="1"/>
  <c r="AF128" i="2"/>
  <c r="AG128" i="2" s="1"/>
  <c r="AF147" i="2"/>
  <c r="AG147" i="2" s="1"/>
  <c r="AF160" i="2"/>
  <c r="AG160" i="2" s="1"/>
  <c r="AF171" i="2"/>
  <c r="AG171" i="2" s="1"/>
  <c r="AK212" i="2"/>
  <c r="AF231" i="2"/>
  <c r="AG231" i="2" s="1"/>
  <c r="AF235" i="2"/>
  <c r="AG235" i="2" s="1"/>
  <c r="AF243" i="2"/>
  <c r="AG243" i="2" s="1"/>
  <c r="AK253" i="2"/>
  <c r="AF253" i="2"/>
  <c r="AG253" i="2" s="1"/>
  <c r="AB254" i="2"/>
  <c r="AL39" i="2"/>
  <c r="AN39" i="2" s="1"/>
  <c r="AF86" i="2"/>
  <c r="AG86" i="2" s="1"/>
  <c r="AK159" i="2"/>
  <c r="AL175" i="2"/>
  <c r="AM175" i="2" s="1"/>
  <c r="AL180" i="2"/>
  <c r="AM180" i="2" s="1"/>
  <c r="AK240" i="2"/>
  <c r="AK238" i="2"/>
  <c r="AF238" i="2"/>
  <c r="AG238" i="2" s="1"/>
  <c r="AL245" i="2"/>
  <c r="AN245" i="2" s="1"/>
  <c r="AC254" i="2"/>
  <c r="AK42" i="2"/>
  <c r="AF42" i="2"/>
  <c r="AG42" i="2" s="1"/>
  <c r="AF56" i="2"/>
  <c r="AG56" i="2" s="1"/>
  <c r="AK65" i="2"/>
  <c r="AK138" i="2"/>
  <c r="AF141" i="2"/>
  <c r="AG141" i="2" s="1"/>
  <c r="AM152" i="2"/>
  <c r="AK156" i="2"/>
  <c r="AF163" i="2"/>
  <c r="AG163" i="2" s="1"/>
  <c r="AK163" i="2"/>
  <c r="AM165" i="2"/>
  <c r="AN165" i="2"/>
  <c r="AL197" i="2"/>
  <c r="AM197" i="2" s="1"/>
  <c r="AK205" i="2"/>
  <c r="AF10" i="2"/>
  <c r="AG10" i="2" s="1"/>
  <c r="AK41" i="2"/>
  <c r="AK111" i="2"/>
  <c r="AF119" i="2"/>
  <c r="AG119" i="2" s="1"/>
  <c r="AM216" i="2"/>
  <c r="AL216" i="2"/>
  <c r="AN216" i="2" s="1"/>
  <c r="AK251" i="2"/>
  <c r="AF251" i="2"/>
  <c r="AG251" i="2" s="1"/>
  <c r="AF12" i="2"/>
  <c r="AG12" i="2" s="1"/>
  <c r="AF23" i="2"/>
  <c r="AG23" i="2" s="1"/>
  <c r="AF63" i="2"/>
  <c r="AG63" i="2" s="1"/>
  <c r="AF126" i="2"/>
  <c r="AG126" i="2" s="1"/>
  <c r="AF143" i="2"/>
  <c r="AG143" i="2" s="1"/>
  <c r="AF146" i="2"/>
  <c r="AG146" i="2" s="1"/>
  <c r="AF155" i="2"/>
  <c r="AG155" i="2" s="1"/>
  <c r="AF169" i="2"/>
  <c r="AG169" i="2" s="1"/>
  <c r="AF199" i="2"/>
  <c r="AG199" i="2" s="1"/>
  <c r="AK201" i="2"/>
  <c r="AF201" i="2"/>
  <c r="AG201" i="2" s="1"/>
  <c r="AF211" i="2"/>
  <c r="AG211" i="2" s="1"/>
  <c r="AF216" i="2"/>
  <c r="AG216" i="2" s="1"/>
  <c r="AK227" i="2"/>
  <c r="AF227" i="2"/>
  <c r="AG227" i="2" s="1"/>
  <c r="AL233" i="2"/>
  <c r="AK237" i="2"/>
  <c r="AF237" i="2"/>
  <c r="AG237" i="2" s="1"/>
  <c r="AF21" i="2"/>
  <c r="AG21" i="2" s="1"/>
  <c r="AK98" i="2"/>
  <c r="AK192" i="2"/>
  <c r="AF198" i="2"/>
  <c r="AG198" i="2" s="1"/>
  <c r="AN221" i="2"/>
  <c r="AL244" i="2"/>
  <c r="AM244" i="2" s="1"/>
  <c r="AF46" i="2"/>
  <c r="AG46" i="2" s="1"/>
  <c r="AK61" i="2"/>
  <c r="AK109" i="2"/>
  <c r="AF158" i="2"/>
  <c r="AG158" i="2" s="1"/>
  <c r="AF175" i="2"/>
  <c r="AG175" i="2" s="1"/>
  <c r="AK178" i="2"/>
  <c r="AF208" i="2"/>
  <c r="AG208" i="2" s="1"/>
  <c r="AK162" i="2"/>
  <c r="AF168" i="2"/>
  <c r="AG168" i="2" s="1"/>
  <c r="AK177" i="2"/>
  <c r="AL191" i="2"/>
  <c r="AM191" i="2" s="1"/>
  <c r="AN210" i="2"/>
  <c r="AF213" i="2"/>
  <c r="AG213" i="2" s="1"/>
  <c r="AF229" i="2"/>
  <c r="AG229" i="2" s="1"/>
  <c r="AK236" i="2"/>
  <c r="AN239" i="2"/>
  <c r="AL239" i="2"/>
  <c r="AM239" i="2"/>
  <c r="AL246" i="2"/>
  <c r="AN246" i="2" s="1"/>
  <c r="AN184" i="2"/>
  <c r="AM184" i="2"/>
  <c r="AM246" i="2"/>
  <c r="AF252" i="2"/>
  <c r="AG252" i="2" s="1"/>
  <c r="AK225" i="2"/>
  <c r="AK190" i="2"/>
  <c r="AK203" i="2"/>
  <c r="AF186" i="2"/>
  <c r="AG186" i="2" s="1"/>
  <c r="AF223" i="2"/>
  <c r="AG223" i="2" s="1"/>
  <c r="AF234" i="2"/>
  <c r="AG234" i="2" s="1"/>
  <c r="O8" i="1" l="1"/>
  <c r="AH11" i="2"/>
  <c r="AH158" i="2"/>
  <c r="AH208" i="2"/>
  <c r="AH128" i="2"/>
  <c r="AH223" i="2"/>
  <c r="AH126" i="2"/>
  <c r="AH42" i="2"/>
  <c r="AH186" i="2"/>
  <c r="AH176" i="2"/>
  <c r="AH23" i="2"/>
  <c r="AH253" i="2"/>
  <c r="AH17" i="2"/>
  <c r="AH131" i="2"/>
  <c r="AH243" i="2"/>
  <c r="AH252" i="2"/>
  <c r="AH163" i="2"/>
  <c r="AH113" i="2"/>
  <c r="AH238" i="2"/>
  <c r="AH161" i="2"/>
  <c r="AH234" i="2"/>
  <c r="AH175" i="2"/>
  <c r="AH143" i="2"/>
  <c r="AH10" i="2"/>
  <c r="AH56" i="2"/>
  <c r="AH92" i="2"/>
  <c r="AH20" i="2"/>
  <c r="AH117" i="2"/>
  <c r="AH78" i="2"/>
  <c r="AH247" i="2"/>
  <c r="AH150" i="2"/>
  <c r="AH83" i="2"/>
  <c r="AH122" i="2"/>
  <c r="AH242" i="2"/>
  <c r="AJ111" i="2"/>
  <c r="AH46" i="2"/>
  <c r="AH7" i="2"/>
  <c r="AH251" i="2"/>
  <c r="AH235" i="2"/>
  <c r="AH14" i="2"/>
  <c r="AH218" i="2"/>
  <c r="AH231" i="2"/>
  <c r="AH36" i="2"/>
  <c r="AH173" i="2"/>
  <c r="AH119" i="2"/>
  <c r="AH229" i="2"/>
  <c r="AH53" i="2"/>
  <c r="AH153" i="2"/>
  <c r="AH227" i="2"/>
  <c r="AH85" i="2"/>
  <c r="AH213" i="2"/>
  <c r="AH8" i="2"/>
  <c r="AH219" i="2"/>
  <c r="AH188" i="2"/>
  <c r="AH79" i="2"/>
  <c r="AH141" i="2"/>
  <c r="AH230" i="2"/>
  <c r="AH21" i="2"/>
  <c r="AH136" i="2"/>
  <c r="AH237" i="2"/>
  <c r="AH146" i="2"/>
  <c r="AH9" i="2"/>
  <c r="AH72" i="2"/>
  <c r="AN104" i="2"/>
  <c r="AM104" i="2"/>
  <c r="AE254" i="1"/>
  <c r="O9" i="1"/>
  <c r="AN59" i="2"/>
  <c r="AM59" i="2"/>
  <c r="AM50" i="2"/>
  <c r="AN50" i="2"/>
  <c r="AL111" i="2"/>
  <c r="AN111" i="2" s="1"/>
  <c r="AL237" i="2"/>
  <c r="AN237" i="2" s="1"/>
  <c r="AM237" i="2"/>
  <c r="AN73" i="2"/>
  <c r="AM73" i="2"/>
  <c r="AM137" i="2"/>
  <c r="AJ100" i="2"/>
  <c r="AH100" i="2"/>
  <c r="AJ62" i="2"/>
  <c r="AH62" i="2"/>
  <c r="AJ148" i="2"/>
  <c r="AH148" i="2"/>
  <c r="AJ106" i="2"/>
  <c r="AH106" i="2"/>
  <c r="AN247" i="2"/>
  <c r="AM247" i="2"/>
  <c r="AJ177" i="2"/>
  <c r="AJ65" i="2"/>
  <c r="AJ114" i="2"/>
  <c r="AJ42" i="2"/>
  <c r="AJ64" i="2"/>
  <c r="AJ176" i="2"/>
  <c r="AJ230" i="2"/>
  <c r="AJ165" i="2"/>
  <c r="AJ173" i="2"/>
  <c r="AJ41" i="2"/>
  <c r="AJ112" i="2"/>
  <c r="AJ113" i="2"/>
  <c r="AJ243" i="2"/>
  <c r="AJ231" i="2"/>
  <c r="AJ217" i="2"/>
  <c r="AM67" i="2"/>
  <c r="AN24" i="2"/>
  <c r="AM24" i="2"/>
  <c r="AN240" i="2"/>
  <c r="AL240" i="2"/>
  <c r="AM240" i="2" s="1"/>
  <c r="AN241" i="2"/>
  <c r="AM241" i="2"/>
  <c r="AM185" i="2"/>
  <c r="AN207" i="2"/>
  <c r="AN92" i="2"/>
  <c r="AN134" i="2"/>
  <c r="AM134" i="2"/>
  <c r="AJ129" i="2"/>
  <c r="AH129" i="2"/>
  <c r="AJ121" i="2"/>
  <c r="AH121" i="2"/>
  <c r="AJ194" i="2"/>
  <c r="AH194" i="2"/>
  <c r="AJ124" i="2"/>
  <c r="AH124" i="2"/>
  <c r="AM19" i="2"/>
  <c r="AJ191" i="2"/>
  <c r="AH191" i="2"/>
  <c r="AJ77" i="2"/>
  <c r="AH77" i="2"/>
  <c r="AJ4" i="2"/>
  <c r="AH4" i="2"/>
  <c r="AJ57" i="2"/>
  <c r="AH57" i="2"/>
  <c r="AJ118" i="2"/>
  <c r="AH118" i="2"/>
  <c r="AM37" i="2"/>
  <c r="AL15" i="2"/>
  <c r="AM15" i="2"/>
  <c r="AN15" i="2"/>
  <c r="AM124" i="2"/>
  <c r="AM20" i="2"/>
  <c r="AL203" i="2"/>
  <c r="AM203" i="2" s="1"/>
  <c r="AM140" i="2"/>
  <c r="AM214" i="2"/>
  <c r="AM213" i="2"/>
  <c r="AL226" i="2"/>
  <c r="AM226" i="2" s="1"/>
  <c r="AN95" i="2"/>
  <c r="AM95" i="2"/>
  <c r="AH164" i="2"/>
  <c r="AN117" i="2"/>
  <c r="AN99" i="2"/>
  <c r="AL242" i="2"/>
  <c r="AN242" i="2" s="1"/>
  <c r="AM242" i="2"/>
  <c r="AN48" i="2"/>
  <c r="AM48" i="2"/>
  <c r="AL138" i="2"/>
  <c r="AM138" i="2" s="1"/>
  <c r="AN138" i="2"/>
  <c r="AL41" i="2"/>
  <c r="AN41" i="2" s="1"/>
  <c r="AM87" i="2"/>
  <c r="AJ24" i="2"/>
  <c r="AH24" i="2"/>
  <c r="AJ167" i="2"/>
  <c r="AH167" i="2"/>
  <c r="AJ181" i="2"/>
  <c r="AH181" i="2"/>
  <c r="AJ44" i="2"/>
  <c r="AH44" i="2"/>
  <c r="AJ250" i="2"/>
  <c r="AH250" i="2"/>
  <c r="AM233" i="2"/>
  <c r="AN233" i="2"/>
  <c r="AL51" i="2"/>
  <c r="AM51" i="2" s="1"/>
  <c r="AM16" i="2"/>
  <c r="AL36" i="2"/>
  <c r="AM36" i="2" s="1"/>
  <c r="AM5" i="2"/>
  <c r="AJ215" i="2"/>
  <c r="AH215" i="2"/>
  <c r="AN236" i="2"/>
  <c r="AM236" i="2"/>
  <c r="AL236" i="2"/>
  <c r="AL109" i="2"/>
  <c r="AM109" i="2" s="1"/>
  <c r="AN109" i="2"/>
  <c r="AM224" i="2"/>
  <c r="AJ157" i="2"/>
  <c r="AH157" i="2"/>
  <c r="AJ210" i="2"/>
  <c r="AH210" i="2"/>
  <c r="AL8" i="2"/>
  <c r="AN8" i="2"/>
  <c r="AM8" i="2"/>
  <c r="AL190" i="2"/>
  <c r="AN190" i="2" s="1"/>
  <c r="AN125" i="2"/>
  <c r="AL238" i="2"/>
  <c r="AM238" i="2" s="1"/>
  <c r="AL90" i="2"/>
  <c r="AN90" i="2" s="1"/>
  <c r="AM127" i="2"/>
  <c r="AN127" i="2"/>
  <c r="AM86" i="2"/>
  <c r="AH93" i="2"/>
  <c r="AM168" i="2"/>
  <c r="AN168" i="2"/>
  <c r="AJ92" i="2"/>
  <c r="AJ174" i="2"/>
  <c r="AJ130" i="2"/>
  <c r="AJ206" i="2"/>
  <c r="AL61" i="2"/>
  <c r="AM61" i="2" s="1"/>
  <c r="AN61" i="2"/>
  <c r="AH63" i="2"/>
  <c r="AL65" i="2"/>
  <c r="AM65" i="2" s="1"/>
  <c r="AN65" i="2"/>
  <c r="AN173" i="2"/>
  <c r="AJ179" i="2"/>
  <c r="AJ131" i="2"/>
  <c r="AJ193" i="2"/>
  <c r="AJ11" i="2"/>
  <c r="AJ221" i="2"/>
  <c r="AJ30" i="2"/>
  <c r="AJ84" i="2"/>
  <c r="AJ142" i="2"/>
  <c r="AM130" i="2"/>
  <c r="AL230" i="2"/>
  <c r="AN230" i="2" s="1"/>
  <c r="AM230" i="2"/>
  <c r="AL204" i="2"/>
  <c r="AN204" i="2" s="1"/>
  <c r="AN146" i="2"/>
  <c r="AJ132" i="2"/>
  <c r="AJ19" i="2"/>
  <c r="AJ192" i="2"/>
  <c r="AJ15" i="2"/>
  <c r="AJ12" i="2"/>
  <c r="AJ185" i="2"/>
  <c r="AJ125" i="2"/>
  <c r="AJ200" i="2"/>
  <c r="AJ97" i="2"/>
  <c r="AL228" i="2"/>
  <c r="AN228" i="2" s="1"/>
  <c r="Y243" i="1"/>
  <c r="Y231" i="1"/>
  <c r="Y219" i="1"/>
  <c r="Y242" i="1"/>
  <c r="Y247" i="1"/>
  <c r="Y201" i="1"/>
  <c r="Y189" i="1"/>
  <c r="Y177" i="1"/>
  <c r="Y165" i="1"/>
  <c r="Y153" i="1"/>
  <c r="Y141" i="1"/>
  <c r="Y129" i="1"/>
  <c r="Y117" i="1"/>
  <c r="Y105" i="1"/>
  <c r="Y93" i="1"/>
  <c r="Y81" i="1"/>
  <c r="Y69" i="1"/>
  <c r="Y57" i="1"/>
  <c r="Y45" i="1"/>
  <c r="Y248" i="1"/>
  <c r="Y200" i="1"/>
  <c r="Y188" i="1"/>
  <c r="Y176" i="1"/>
  <c r="Y164" i="1"/>
  <c r="Y152" i="1"/>
  <c r="Y140" i="1"/>
  <c r="Y128" i="1"/>
  <c r="Y116" i="1"/>
  <c r="Y104" i="1"/>
  <c r="Y92" i="1"/>
  <c r="Y80" i="1"/>
  <c r="Y68" i="1"/>
  <c r="Y56" i="1"/>
  <c r="Y44" i="1"/>
  <c r="Y251" i="1"/>
  <c r="Y246" i="1"/>
  <c r="Y232" i="1"/>
  <c r="Y226" i="1"/>
  <c r="Y220" i="1"/>
  <c r="Y214" i="1"/>
  <c r="Y205" i="1"/>
  <c r="Y193" i="1"/>
  <c r="Y181" i="1"/>
  <c r="Y169" i="1"/>
  <c r="Y157" i="1"/>
  <c r="Y145" i="1"/>
  <c r="Y133" i="1"/>
  <c r="Y121" i="1"/>
  <c r="Y109" i="1"/>
  <c r="Y97" i="1"/>
  <c r="Y85" i="1"/>
  <c r="Y73" i="1"/>
  <c r="Y61" i="1"/>
  <c r="Y49" i="1"/>
  <c r="Y37" i="1"/>
  <c r="Y30" i="1"/>
  <c r="Y19" i="1"/>
  <c r="Y238" i="1"/>
  <c r="Y206" i="1"/>
  <c r="Y194" i="1"/>
  <c r="Y182" i="1"/>
  <c r="Y170" i="1"/>
  <c r="Y158" i="1"/>
  <c r="Y146" i="1"/>
  <c r="Y134" i="1"/>
  <c r="Y122" i="1"/>
  <c r="Y110" i="1"/>
  <c r="Y98" i="1"/>
  <c r="Y86" i="1"/>
  <c r="Y74" i="1"/>
  <c r="Y62" i="1"/>
  <c r="Y50" i="1"/>
  <c r="Y38" i="1"/>
  <c r="Y29" i="1"/>
  <c r="Y18" i="1"/>
  <c r="Y216" i="1"/>
  <c r="Y190" i="1"/>
  <c r="Y186" i="1"/>
  <c r="Y154" i="1"/>
  <c r="Y150" i="1"/>
  <c r="Y118" i="1"/>
  <c r="Y114" i="1"/>
  <c r="Y82" i="1"/>
  <c r="Y78" i="1"/>
  <c r="Y46" i="1"/>
  <c r="Y42" i="1"/>
  <c r="Y31" i="1"/>
  <c r="Y17" i="1"/>
  <c r="Y245" i="1"/>
  <c r="Y187" i="1"/>
  <c r="Y151" i="1"/>
  <c r="Y119" i="1"/>
  <c r="Y111" i="1"/>
  <c r="Y75" i="1"/>
  <c r="Y47" i="1"/>
  <c r="Y223" i="1"/>
  <c r="Y209" i="1"/>
  <c r="Y204" i="1"/>
  <c r="Y173" i="1"/>
  <c r="Y168" i="1"/>
  <c r="Y137" i="1"/>
  <c r="Y132" i="1"/>
  <c r="Y101" i="1"/>
  <c r="Y96" i="1"/>
  <c r="Y65" i="1"/>
  <c r="Y60" i="1"/>
  <c r="Y32" i="1"/>
  <c r="Y230" i="1"/>
  <c r="Y227" i="1"/>
  <c r="Y196" i="1"/>
  <c r="Y160" i="1"/>
  <c r="Y124" i="1"/>
  <c r="Y88" i="1"/>
  <c r="Y52" i="1"/>
  <c r="Y33" i="1"/>
  <c r="Y21" i="1"/>
  <c r="Y20" i="1"/>
  <c r="Y16" i="1"/>
  <c r="Y15" i="1"/>
  <c r="Y14" i="1"/>
  <c r="Y13" i="1"/>
  <c r="Y12" i="1"/>
  <c r="Y4" i="1"/>
  <c r="Y237" i="1"/>
  <c r="Y234" i="1"/>
  <c r="Y213" i="1"/>
  <c r="Y191" i="1"/>
  <c r="Y183" i="1"/>
  <c r="Y155" i="1"/>
  <c r="Y147" i="1"/>
  <c r="Y115" i="1"/>
  <c r="Y83" i="1"/>
  <c r="Y79" i="1"/>
  <c r="Y224" i="1"/>
  <c r="Y210" i="1"/>
  <c r="Y163" i="1"/>
  <c r="Y148" i="1"/>
  <c r="Y135" i="1"/>
  <c r="Y130" i="1"/>
  <c r="Y108" i="1"/>
  <c r="Y102" i="1"/>
  <c r="Y55" i="1"/>
  <c r="Y41" i="1"/>
  <c r="Y39" i="1"/>
  <c r="Y253" i="1"/>
  <c r="Y197" i="1"/>
  <c r="Y89" i="1"/>
  <c r="Y27" i="1"/>
  <c r="Y24" i="1"/>
  <c r="Y199" i="1"/>
  <c r="Y91" i="1"/>
  <c r="Y63" i="1"/>
  <c r="Y240" i="1"/>
  <c r="Y236" i="1"/>
  <c r="Y222" i="1"/>
  <c r="Y192" i="1"/>
  <c r="Y84" i="1"/>
  <c r="Y36" i="1"/>
  <c r="Y11" i="1"/>
  <c r="Y7" i="1"/>
  <c r="Y218" i="1"/>
  <c r="Y212" i="1"/>
  <c r="Y179" i="1"/>
  <c r="Y159" i="1"/>
  <c r="Y71" i="1"/>
  <c r="Y51" i="1"/>
  <c r="Y34" i="1"/>
  <c r="Y208" i="1"/>
  <c r="Y175" i="1"/>
  <c r="Y142" i="1"/>
  <c r="Y113" i="1"/>
  <c r="Y184" i="1"/>
  <c r="Y171" i="1"/>
  <c r="Y166" i="1"/>
  <c r="Y138" i="1"/>
  <c r="Y8" i="1"/>
  <c r="Y203" i="1"/>
  <c r="Y126" i="1"/>
  <c r="Y95" i="1"/>
  <c r="Y100" i="1"/>
  <c r="Y67" i="1"/>
  <c r="Y144" i="1"/>
  <c r="Y76" i="1"/>
  <c r="Y58" i="1"/>
  <c r="Y250" i="1"/>
  <c r="Y221" i="1"/>
  <c r="Y125" i="1"/>
  <c r="Y233" i="1"/>
  <c r="Y178" i="1"/>
  <c r="Y156" i="1"/>
  <c r="Y139" i="1"/>
  <c r="Y136" i="1"/>
  <c r="Y94" i="1"/>
  <c r="Y77" i="1"/>
  <c r="Y54" i="1"/>
  <c r="Y167" i="1"/>
  <c r="Y239" i="1"/>
  <c r="Y107" i="1"/>
  <c r="O18" i="1"/>
  <c r="Y172" i="1"/>
  <c r="Y127" i="1"/>
  <c r="Y48" i="1"/>
  <c r="Y28" i="1"/>
  <c r="Y180" i="1"/>
  <c r="Y6" i="1"/>
  <c r="Y22" i="1"/>
  <c r="Y235" i="1"/>
  <c r="Y149" i="1"/>
  <c r="Y252" i="1"/>
  <c r="Y215" i="1"/>
  <c r="Y195" i="1"/>
  <c r="Y99" i="1"/>
  <c r="Y43" i="1"/>
  <c r="Y249" i="1"/>
  <c r="Y198" i="1"/>
  <c r="Y161" i="1"/>
  <c r="Y40" i="1"/>
  <c r="Y70" i="1"/>
  <c r="Y35" i="1"/>
  <c r="Y217" i="1"/>
  <c r="Y87" i="1"/>
  <c r="Y26" i="1"/>
  <c r="Y229" i="1"/>
  <c r="Y211" i="1"/>
  <c r="Y174" i="1"/>
  <c r="Y90" i="1"/>
  <c r="Y59" i="1"/>
  <c r="Y53" i="1"/>
  <c r="Y202" i="1"/>
  <c r="Y66" i="1"/>
  <c r="Y5" i="1"/>
  <c r="Y143" i="1"/>
  <c r="Y23" i="1"/>
  <c r="Y9" i="1"/>
  <c r="Y123" i="1"/>
  <c r="Y228" i="1"/>
  <c r="Y120" i="1"/>
  <c r="Y25" i="1"/>
  <c r="Y244" i="1"/>
  <c r="Y185" i="1"/>
  <c r="Y162" i="1"/>
  <c r="Y10" i="1"/>
  <c r="Y225" i="1"/>
  <c r="Y207" i="1"/>
  <c r="Y112" i="1"/>
  <c r="Y106" i="1"/>
  <c r="Y131" i="1"/>
  <c r="Y103" i="1"/>
  <c r="Y241" i="1"/>
  <c r="Y64" i="1"/>
  <c r="Y72" i="1"/>
  <c r="AN232" i="2"/>
  <c r="AH12" i="2"/>
  <c r="AN180" i="2"/>
  <c r="AM222" i="2"/>
  <c r="AN100" i="2"/>
  <c r="AL100" i="2"/>
  <c r="AM100" i="2" s="1"/>
  <c r="AJ152" i="2"/>
  <c r="AJ236" i="2"/>
  <c r="AJ33" i="2"/>
  <c r="AH33" i="2"/>
  <c r="AJ140" i="2"/>
  <c r="AJ213" i="2"/>
  <c r="AJ166" i="2"/>
  <c r="AL219" i="2"/>
  <c r="AM219" i="2" s="1"/>
  <c r="AH228" i="2"/>
  <c r="AN191" i="2"/>
  <c r="AL42" i="2"/>
  <c r="AN42" i="2"/>
  <c r="AM42" i="2"/>
  <c r="AH206" i="2"/>
  <c r="AL182" i="2"/>
  <c r="AN182" i="2" s="1"/>
  <c r="AN75" i="2"/>
  <c r="AH120" i="2"/>
  <c r="AJ20" i="2"/>
  <c r="AJ27" i="2"/>
  <c r="AJ51" i="2"/>
  <c r="AJ218" i="2"/>
  <c r="AJ227" i="2"/>
  <c r="AJ123" i="2"/>
  <c r="AJ178" i="2"/>
  <c r="AM199" i="2"/>
  <c r="AH193" i="2"/>
  <c r="AH220" i="2"/>
  <c r="AM56" i="2"/>
  <c r="AJ207" i="2"/>
  <c r="AN12" i="2"/>
  <c r="AL72" i="2"/>
  <c r="AM72" i="2" s="1"/>
  <c r="AN72" i="2"/>
  <c r="AJ73" i="2"/>
  <c r="AJ72" i="2"/>
  <c r="AM229" i="2"/>
  <c r="AL150" i="2"/>
  <c r="AM150" i="2" s="1"/>
  <c r="AL177" i="2"/>
  <c r="AN177" i="2" s="1"/>
  <c r="AH201" i="2"/>
  <c r="AL251" i="2"/>
  <c r="AM251" i="2" s="1"/>
  <c r="AN175" i="2"/>
  <c r="AL143" i="2"/>
  <c r="AM143" i="2" s="1"/>
  <c r="AN143" i="2"/>
  <c r="AH209" i="2"/>
  <c r="AM113" i="2"/>
  <c r="AN6" i="2"/>
  <c r="AN120" i="2"/>
  <c r="AL120" i="2"/>
  <c r="AM120" i="2" s="1"/>
  <c r="AH178" i="2"/>
  <c r="AL14" i="2"/>
  <c r="AN14" i="2" s="1"/>
  <c r="AM14" i="2"/>
  <c r="AJ134" i="2"/>
  <c r="AJ115" i="2"/>
  <c r="AJ49" i="2"/>
  <c r="AJ86" i="2"/>
  <c r="AJ7" i="2"/>
  <c r="AJ9" i="2"/>
  <c r="AJ53" i="2"/>
  <c r="AJ80" i="2"/>
  <c r="AJ87" i="2"/>
  <c r="AJ68" i="2"/>
  <c r="AJ45" i="2"/>
  <c r="AJ233" i="2"/>
  <c r="AH233" i="2"/>
  <c r="AJ171" i="2"/>
  <c r="AJ83" i="2"/>
  <c r="AJ240" i="2"/>
  <c r="AJ136" i="2"/>
  <c r="AJ46" i="2"/>
  <c r="AJ190" i="2"/>
  <c r="AJ151" i="2"/>
  <c r="AL174" i="2"/>
  <c r="AN174" i="2" s="1"/>
  <c r="AJ197" i="2"/>
  <c r="AL193" i="2"/>
  <c r="AN193" i="2" s="1"/>
  <c r="AN43" i="2"/>
  <c r="AJ141" i="2"/>
  <c r="AJ16" i="2"/>
  <c r="AJ6" i="2"/>
  <c r="AM31" i="2"/>
  <c r="AM155" i="2"/>
  <c r="AL179" i="2"/>
  <c r="AN179" i="2" s="1"/>
  <c r="AM179" i="2"/>
  <c r="AL53" i="2"/>
  <c r="AN53" i="2"/>
  <c r="AM53" i="2"/>
  <c r="AN166" i="2"/>
  <c r="AJ155" i="2"/>
  <c r="AJ17" i="2"/>
  <c r="AJ71" i="2"/>
  <c r="AJ133" i="2"/>
  <c r="AL225" i="2"/>
  <c r="AN225" i="2" s="1"/>
  <c r="AJ209" i="2"/>
  <c r="AJ189" i="2"/>
  <c r="AJ168" i="2"/>
  <c r="AJ232" i="2"/>
  <c r="AJ237" i="2"/>
  <c r="AJ108" i="2"/>
  <c r="AJ187" i="2"/>
  <c r="AJ241" i="2"/>
  <c r="AJ138" i="2"/>
  <c r="AM84" i="2"/>
  <c r="AL253" i="2"/>
  <c r="AN253" i="2" s="1"/>
  <c r="AL195" i="2"/>
  <c r="AM195" i="2" s="1"/>
  <c r="AJ10" i="2"/>
  <c r="AL9" i="2"/>
  <c r="AN9" i="2" s="1"/>
  <c r="AL250" i="2"/>
  <c r="AN250" i="2" s="1"/>
  <c r="AM250" i="2"/>
  <c r="AJ245" i="2"/>
  <c r="AH216" i="2"/>
  <c r="AH133" i="2"/>
  <c r="AL131" i="2"/>
  <c r="AM131" i="2" s="1"/>
  <c r="AN131" i="2"/>
  <c r="AH182" i="2"/>
  <c r="AL139" i="2"/>
  <c r="AM139" i="2" s="1"/>
  <c r="AM45" i="2"/>
  <c r="AH195" i="2"/>
  <c r="AJ103" i="2"/>
  <c r="AJ196" i="2"/>
  <c r="AJ37" i="2"/>
  <c r="AH13" i="2"/>
  <c r="AJ13" i="2"/>
  <c r="AJ56" i="2"/>
  <c r="AJ22" i="2"/>
  <c r="AJ246" i="2"/>
  <c r="AJ180" i="2"/>
  <c r="AN244" i="2"/>
  <c r="AH211" i="2"/>
  <c r="AH108" i="2"/>
  <c r="AJ48" i="2"/>
  <c r="AJ229" i="2"/>
  <c r="AJ59" i="2"/>
  <c r="AH59" i="2"/>
  <c r="AJ156" i="2"/>
  <c r="AH179" i="2"/>
  <c r="AH168" i="2"/>
  <c r="AN201" i="2"/>
  <c r="AL201" i="2"/>
  <c r="AM201" i="2" s="1"/>
  <c r="AL212" i="2"/>
  <c r="AN212" i="2" s="1"/>
  <c r="AM212" i="2"/>
  <c r="AH207" i="2"/>
  <c r="AJ183" i="2"/>
  <c r="AJ8" i="2"/>
  <c r="AJ104" i="2"/>
  <c r="AJ253" i="2"/>
  <c r="AH138" i="2"/>
  <c r="AM162" i="2"/>
  <c r="AL162" i="2"/>
  <c r="AN162" i="2" s="1"/>
  <c r="AL192" i="2"/>
  <c r="AN192" i="2" s="1"/>
  <c r="AH199" i="2"/>
  <c r="AL163" i="2"/>
  <c r="AM163" i="2" s="1"/>
  <c r="AN163" i="2"/>
  <c r="AM245" i="2"/>
  <c r="AH86" i="2"/>
  <c r="AH171" i="2"/>
  <c r="AH22" i="2"/>
  <c r="AM243" i="2"/>
  <c r="AM248" i="2"/>
  <c r="AM198" i="2"/>
  <c r="AH151" i="2"/>
  <c r="AL52" i="2"/>
  <c r="AN52" i="2" s="1"/>
  <c r="AM97" i="2"/>
  <c r="AH97" i="2"/>
  <c r="AH66" i="2"/>
  <c r="AN78" i="2"/>
  <c r="AL78" i="2"/>
  <c r="AM78" i="2"/>
  <c r="AH84" i="2"/>
  <c r="AH73" i="2"/>
  <c r="AJ137" i="2"/>
  <c r="AM249" i="2"/>
  <c r="AJ222" i="2"/>
  <c r="AJ23" i="2"/>
  <c r="AJ184" i="2"/>
  <c r="AJ35" i="2"/>
  <c r="AJ55" i="2"/>
  <c r="AJ99" i="2"/>
  <c r="AJ128" i="2"/>
  <c r="AJ126" i="2"/>
  <c r="AJ105" i="2"/>
  <c r="AJ76" i="2"/>
  <c r="AJ14" i="2"/>
  <c r="AJ204" i="2"/>
  <c r="AJ109" i="2"/>
  <c r="AJ5" i="2"/>
  <c r="AJ162" i="2"/>
  <c r="AJ70" i="2"/>
  <c r="AJ214" i="2"/>
  <c r="AJ39" i="2"/>
  <c r="AN153" i="2"/>
  <c r="AJ38" i="2"/>
  <c r="AM132" i="2"/>
  <c r="AH190" i="2"/>
  <c r="AM28" i="2"/>
  <c r="AL98" i="2"/>
  <c r="AN98" i="2"/>
  <c r="AM98" i="2"/>
  <c r="AH169" i="2"/>
  <c r="AH160" i="2"/>
  <c r="AN17" i="2"/>
  <c r="AM17" i="2"/>
  <c r="AL17" i="2"/>
  <c r="AH196" i="2"/>
  <c r="AH80" i="2"/>
  <c r="AH52" i="2"/>
  <c r="AH245" i="2"/>
  <c r="AL66" i="2"/>
  <c r="AN66" i="2" s="1"/>
  <c r="AL154" i="2"/>
  <c r="AN154" i="2" s="1"/>
  <c r="AM148" i="2"/>
  <c r="AL148" i="2"/>
  <c r="AN148" i="2"/>
  <c r="AH132" i="2"/>
  <c r="AJ25" i="2"/>
  <c r="AJ116" i="2"/>
  <c r="AH116" i="2"/>
  <c r="AJ60" i="2"/>
  <c r="AJ223" i="2"/>
  <c r="AJ54" i="2"/>
  <c r="AJ79" i="2"/>
  <c r="AJ119" i="2"/>
  <c r="AJ150" i="2"/>
  <c r="AJ144" i="2"/>
  <c r="AJ127" i="2"/>
  <c r="AJ91" i="2"/>
  <c r="AJ29" i="2"/>
  <c r="AJ219" i="2"/>
  <c r="AJ122" i="2"/>
  <c r="AJ18" i="2"/>
  <c r="AJ175" i="2"/>
  <c r="AJ82" i="2"/>
  <c r="AH82" i="2"/>
  <c r="AJ226" i="2"/>
  <c r="AN101" i="2"/>
  <c r="AJ244" i="2"/>
  <c r="AJ205" i="2"/>
  <c r="AH189" i="2"/>
  <c r="AH130" i="2"/>
  <c r="AM105" i="2"/>
  <c r="AM94" i="2"/>
  <c r="AH156" i="2"/>
  <c r="AM33" i="2"/>
  <c r="AM88" i="2"/>
  <c r="AN164" i="2"/>
  <c r="O4" i="2"/>
  <c r="P4" i="2" s="1"/>
  <c r="AH5" i="2"/>
  <c r="AL11" i="2"/>
  <c r="AM11" i="2" s="1"/>
  <c r="AN11" i="2"/>
  <c r="AJ225" i="2"/>
  <c r="AJ170" i="2"/>
  <c r="AL227" i="2"/>
  <c r="AN227" i="2" s="1"/>
  <c r="AM227" i="2"/>
  <c r="AL205" i="2"/>
  <c r="AN205" i="2" s="1"/>
  <c r="AH139" i="2"/>
  <c r="AL217" i="2"/>
  <c r="AN217" i="2" s="1"/>
  <c r="AL122" i="2"/>
  <c r="AM122" i="2"/>
  <c r="AN122" i="2"/>
  <c r="AJ160" i="2"/>
  <c r="AJ224" i="2"/>
  <c r="AJ159" i="2"/>
  <c r="AJ212" i="2"/>
  <c r="AJ32" i="2"/>
  <c r="AJ239" i="2"/>
  <c r="AJ43" i="2"/>
  <c r="AJ154" i="2"/>
  <c r="AJ26" i="2"/>
  <c r="AH30" i="2"/>
  <c r="AL218" i="2"/>
  <c r="AN218" i="2" s="1"/>
  <c r="AM218" i="2"/>
  <c r="AH71" i="2"/>
  <c r="AL206" i="2"/>
  <c r="AN206" i="2" s="1"/>
  <c r="AM235" i="2"/>
  <c r="AJ66" i="2"/>
  <c r="AJ85" i="2"/>
  <c r="AJ211" i="2"/>
  <c r="AJ50" i="2"/>
  <c r="AJ203" i="2"/>
  <c r="AJ110" i="2"/>
  <c r="AH203" i="2"/>
  <c r="AH166" i="2"/>
  <c r="AN197" i="2"/>
  <c r="AL209" i="2"/>
  <c r="AN209" i="2" s="1"/>
  <c r="AH180" i="2"/>
  <c r="AJ40" i="2"/>
  <c r="AH40" i="2"/>
  <c r="AJ251" i="2"/>
  <c r="AJ235" i="2"/>
  <c r="AJ67" i="2"/>
  <c r="AJ28" i="2"/>
  <c r="AJ69" i="2"/>
  <c r="AJ34" i="2"/>
  <c r="AH198" i="2"/>
  <c r="AM159" i="2"/>
  <c r="AN159" i="2"/>
  <c r="AL159" i="2"/>
  <c r="AL35" i="2"/>
  <c r="AN35" i="2"/>
  <c r="AM35" i="2"/>
  <c r="AL144" i="2"/>
  <c r="AN144" i="2" s="1"/>
  <c r="AH69" i="2"/>
  <c r="AH103" i="2"/>
  <c r="AJ247" i="2"/>
  <c r="AJ89" i="2"/>
  <c r="AJ153" i="2"/>
  <c r="AJ36" i="2"/>
  <c r="AJ75" i="2"/>
  <c r="AJ102" i="2"/>
  <c r="AH102" i="2"/>
  <c r="AJ88" i="2"/>
  <c r="AJ61" i="2"/>
  <c r="AJ248" i="2"/>
  <c r="AJ186" i="2"/>
  <c r="AJ96" i="2"/>
  <c r="AJ149" i="2"/>
  <c r="AJ58" i="2"/>
  <c r="AJ202" i="2"/>
  <c r="AJ98" i="2"/>
  <c r="AH174" i="2"/>
  <c r="AL215" i="2"/>
  <c r="AN215" i="2" s="1"/>
  <c r="AM215" i="2"/>
  <c r="AJ95" i="2"/>
  <c r="AJ81" i="2"/>
  <c r="AH110" i="2"/>
  <c r="AL178" i="2"/>
  <c r="AN178" i="2" s="1"/>
  <c r="AM178" i="2"/>
  <c r="AH155" i="2"/>
  <c r="AL156" i="2"/>
  <c r="AM156" i="2" s="1"/>
  <c r="AN156" i="2"/>
  <c r="AM39" i="2"/>
  <c r="AH147" i="2"/>
  <c r="AH15" i="2"/>
  <c r="AH226" i="2"/>
  <c r="AN40" i="2"/>
  <c r="AH142" i="2"/>
  <c r="AJ21" i="2"/>
  <c r="AJ90" i="2"/>
  <c r="AJ252" i="2"/>
  <c r="AJ78" i="2"/>
  <c r="AJ101" i="2"/>
  <c r="AJ143" i="2"/>
  <c r="AJ172" i="2"/>
  <c r="AH172" i="2"/>
  <c r="AJ163" i="2"/>
  <c r="AJ145" i="2"/>
  <c r="AJ107" i="2"/>
  <c r="AJ47" i="2"/>
  <c r="AJ234" i="2"/>
  <c r="AJ135" i="2"/>
  <c r="AJ31" i="2"/>
  <c r="AJ188" i="2"/>
  <c r="AJ94" i="2"/>
  <c r="AJ238" i="2"/>
  <c r="AL188" i="2"/>
  <c r="AN188" i="2" s="1"/>
  <c r="AM188" i="2"/>
  <c r="AH249" i="2"/>
  <c r="AJ74" i="2"/>
  <c r="AH137" i="2"/>
  <c r="AL189" i="2"/>
  <c r="AN189" i="2" s="1"/>
  <c r="AH96" i="2"/>
  <c r="AH76" i="2"/>
  <c r="R4" i="1" l="1" a="1"/>
  <c r="AE4" i="1" a="1"/>
  <c r="O17" i="1"/>
  <c r="AG143" i="1"/>
  <c r="Z143" i="1"/>
  <c r="AG167" i="1"/>
  <c r="Z167" i="1"/>
  <c r="AG7" i="1"/>
  <c r="Z7" i="1"/>
  <c r="AG237" i="1"/>
  <c r="Z237" i="1"/>
  <c r="AG17" i="1"/>
  <c r="Z17" i="1"/>
  <c r="AG73" i="1"/>
  <c r="Z73" i="1"/>
  <c r="AG242" i="1"/>
  <c r="Z242" i="1"/>
  <c r="AM189" i="2"/>
  <c r="AM209" i="2"/>
  <c r="AG225" i="1"/>
  <c r="Z225" i="1"/>
  <c r="AG235" i="1"/>
  <c r="Z235" i="1"/>
  <c r="AG11" i="1"/>
  <c r="Z11" i="1"/>
  <c r="Y254" i="1"/>
  <c r="O13" i="1" s="1"/>
  <c r="O16" i="1" s="1"/>
  <c r="AG4" i="1"/>
  <c r="Z4" i="1"/>
  <c r="Z31" i="1"/>
  <c r="AG31" i="1"/>
  <c r="AG85" i="1"/>
  <c r="Z85" i="1"/>
  <c r="Z93" i="1"/>
  <c r="AG93" i="1"/>
  <c r="AM111" i="2"/>
  <c r="AM206" i="2"/>
  <c r="AM205" i="2"/>
  <c r="AG10" i="1"/>
  <c r="Z10" i="1"/>
  <c r="AG22" i="1"/>
  <c r="Z22" i="1"/>
  <c r="AG36" i="1"/>
  <c r="Z36" i="1"/>
  <c r="AG12" i="1"/>
  <c r="Z12" i="1"/>
  <c r="AG42" i="1"/>
  <c r="Z42" i="1"/>
  <c r="AG97" i="1"/>
  <c r="Z97" i="1"/>
  <c r="AG231" i="1"/>
  <c r="Z231" i="1"/>
  <c r="AM154" i="2"/>
  <c r="AG162" i="1"/>
  <c r="Z162" i="1"/>
  <c r="AG6" i="1"/>
  <c r="Z6" i="1"/>
  <c r="AG175" i="1"/>
  <c r="Z175" i="1"/>
  <c r="AG79" i="1"/>
  <c r="Z79" i="1"/>
  <c r="AG209" i="1"/>
  <c r="Z209" i="1"/>
  <c r="AG182" i="1"/>
  <c r="Z182" i="1"/>
  <c r="AG152" i="1"/>
  <c r="Z152" i="1"/>
  <c r="AN150" i="2"/>
  <c r="AM182" i="2"/>
  <c r="AG185" i="1"/>
  <c r="Z185" i="1"/>
  <c r="AG180" i="1"/>
  <c r="Z180" i="1"/>
  <c r="AG208" i="1"/>
  <c r="Z208" i="1"/>
  <c r="AG83" i="1"/>
  <c r="Z83" i="1"/>
  <c r="AG223" i="1"/>
  <c r="Z223" i="1"/>
  <c r="AG194" i="1"/>
  <c r="Z194" i="1"/>
  <c r="AG246" i="1"/>
  <c r="Z246" i="1"/>
  <c r="AM66" i="2"/>
  <c r="AG244" i="1"/>
  <c r="Z244" i="1"/>
  <c r="AG28" i="1"/>
  <c r="Z28" i="1"/>
  <c r="AG34" i="1"/>
  <c r="Z34" i="1"/>
  <c r="AG115" i="1"/>
  <c r="Z115" i="1"/>
  <c r="AG47" i="1"/>
  <c r="Z47" i="1"/>
  <c r="AG206" i="1"/>
  <c r="Z206" i="1"/>
  <c r="Z251" i="1"/>
  <c r="AG251" i="1"/>
  <c r="AM228" i="2"/>
  <c r="AG64" i="1"/>
  <c r="Z64" i="1"/>
  <c r="AG249" i="1"/>
  <c r="Z249" i="1"/>
  <c r="AG126" i="1"/>
  <c r="Z126" i="1"/>
  <c r="AG55" i="1"/>
  <c r="Z55" i="1"/>
  <c r="Z60" i="1"/>
  <c r="AG60" i="1"/>
  <c r="AG74" i="1"/>
  <c r="Z74" i="1"/>
  <c r="AG44" i="1"/>
  <c r="Z44" i="1"/>
  <c r="AM204" i="2"/>
  <c r="AM144" i="2"/>
  <c r="AG174" i="1"/>
  <c r="Z174" i="1"/>
  <c r="Z178" i="1"/>
  <c r="AG178" i="1"/>
  <c r="AG240" i="1"/>
  <c r="Z240" i="1"/>
  <c r="Z20" i="1"/>
  <c r="AG20" i="1"/>
  <c r="AG118" i="1"/>
  <c r="Z118" i="1"/>
  <c r="Z19" i="1"/>
  <c r="AG19" i="1"/>
  <c r="AG200" i="1"/>
  <c r="Z200" i="1"/>
  <c r="AN238" i="2"/>
  <c r="AM192" i="2"/>
  <c r="AM225" i="2"/>
  <c r="AM174" i="2"/>
  <c r="AG228" i="1"/>
  <c r="Z228" i="1"/>
  <c r="AG211" i="1"/>
  <c r="Z211" i="1"/>
  <c r="AG99" i="1"/>
  <c r="Z99" i="1"/>
  <c r="AG172" i="1"/>
  <c r="Z172" i="1"/>
  <c r="AG233" i="1"/>
  <c r="Z233" i="1"/>
  <c r="AG8" i="1"/>
  <c r="Z8" i="1"/>
  <c r="AG159" i="1"/>
  <c r="Z159" i="1"/>
  <c r="AG63" i="1"/>
  <c r="Z63" i="1"/>
  <c r="AG108" i="1"/>
  <c r="Z108" i="1"/>
  <c r="AG183" i="1"/>
  <c r="Z183" i="1"/>
  <c r="AG21" i="1"/>
  <c r="Z21" i="1"/>
  <c r="Z96" i="1"/>
  <c r="AG96" i="1"/>
  <c r="AG119" i="1"/>
  <c r="Z119" i="1"/>
  <c r="AG150" i="1"/>
  <c r="Z150" i="1"/>
  <c r="AG98" i="1"/>
  <c r="Z98" i="1"/>
  <c r="Z30" i="1"/>
  <c r="AG30" i="1"/>
  <c r="AG169" i="1"/>
  <c r="Z169" i="1"/>
  <c r="AG68" i="1"/>
  <c r="Z68" i="1"/>
  <c r="AG248" i="1"/>
  <c r="Z248" i="1"/>
  <c r="Z177" i="1"/>
  <c r="AG177" i="1"/>
  <c r="AG207" i="1"/>
  <c r="Z207" i="1"/>
  <c r="AG149" i="1"/>
  <c r="Z149" i="1"/>
  <c r="AG58" i="1"/>
  <c r="Z58" i="1"/>
  <c r="AG27" i="1"/>
  <c r="Z27" i="1"/>
  <c r="AG124" i="1"/>
  <c r="Z124" i="1"/>
  <c r="AG216" i="1"/>
  <c r="Z216" i="1"/>
  <c r="AG116" i="1"/>
  <c r="Z116" i="1"/>
  <c r="AM9" i="2"/>
  <c r="AG5" i="1"/>
  <c r="Z5" i="1"/>
  <c r="AG54" i="1"/>
  <c r="Z54" i="1"/>
  <c r="AG113" i="1"/>
  <c r="Z113" i="1"/>
  <c r="AG210" i="1"/>
  <c r="Z210" i="1"/>
  <c r="AG173" i="1"/>
  <c r="Z173" i="1"/>
  <c r="AG158" i="1"/>
  <c r="Z158" i="1"/>
  <c r="AG128" i="1"/>
  <c r="Z128" i="1"/>
  <c r="AN219" i="2"/>
  <c r="AG66" i="1"/>
  <c r="Z66" i="1"/>
  <c r="AG144" i="1"/>
  <c r="Z144" i="1"/>
  <c r="AG197" i="1"/>
  <c r="Z197" i="1"/>
  <c r="AG196" i="1"/>
  <c r="Z196" i="1"/>
  <c r="AG29" i="1"/>
  <c r="Z29" i="1"/>
  <c r="AG226" i="1"/>
  <c r="Z226" i="1"/>
  <c r="Z105" i="1"/>
  <c r="AG105" i="1"/>
  <c r="AM41" i="2"/>
  <c r="AG40" i="1"/>
  <c r="Z40" i="1"/>
  <c r="AG67" i="1"/>
  <c r="Z67" i="1"/>
  <c r="AG253" i="1"/>
  <c r="Z253" i="1"/>
  <c r="AG227" i="1"/>
  <c r="Z227" i="1"/>
  <c r="AG38" i="1"/>
  <c r="Z38" i="1"/>
  <c r="Z232" i="1"/>
  <c r="AG232" i="1"/>
  <c r="AG243" i="1"/>
  <c r="Z243" i="1"/>
  <c r="AM193" i="2"/>
  <c r="AG53" i="1"/>
  <c r="Z53" i="1"/>
  <c r="AG136" i="1"/>
  <c r="Z136" i="1"/>
  <c r="Z192" i="1"/>
  <c r="AG192" i="1"/>
  <c r="Z14" i="1"/>
  <c r="AG14" i="1"/>
  <c r="AG78" i="1"/>
  <c r="Z78" i="1"/>
  <c r="AG121" i="1"/>
  <c r="Z121" i="1"/>
  <c r="AG164" i="1"/>
  <c r="Z164" i="1"/>
  <c r="AM90" i="2"/>
  <c r="AM52" i="2"/>
  <c r="AN195" i="2"/>
  <c r="AG72" i="1"/>
  <c r="Z72" i="1"/>
  <c r="AG198" i="1"/>
  <c r="Z198" i="1"/>
  <c r="Z95" i="1"/>
  <c r="AG95" i="1"/>
  <c r="Z41" i="1"/>
  <c r="AG41" i="1"/>
  <c r="AG32" i="1"/>
  <c r="Z32" i="1"/>
  <c r="Z82" i="1"/>
  <c r="AG82" i="1"/>
  <c r="AG133" i="1"/>
  <c r="Z133" i="1"/>
  <c r="Z141" i="1"/>
  <c r="AG141" i="1"/>
  <c r="AG25" i="1"/>
  <c r="Z25" i="1"/>
  <c r="Z48" i="1"/>
  <c r="AG48" i="1"/>
  <c r="AG51" i="1"/>
  <c r="Z51" i="1"/>
  <c r="AG147" i="1"/>
  <c r="Z147" i="1"/>
  <c r="AG75" i="1"/>
  <c r="Z75" i="1"/>
  <c r="AG238" i="1"/>
  <c r="Z238" i="1"/>
  <c r="AG188" i="1"/>
  <c r="Z188" i="1"/>
  <c r="AM253" i="2"/>
  <c r="AG241" i="1"/>
  <c r="Z241" i="1"/>
  <c r="AG43" i="1"/>
  <c r="Z43" i="1"/>
  <c r="Z203" i="1"/>
  <c r="AG203" i="1"/>
  <c r="AG102" i="1"/>
  <c r="Z102" i="1"/>
  <c r="AG65" i="1"/>
  <c r="Z65" i="1"/>
  <c r="AG86" i="1"/>
  <c r="Z86" i="1"/>
  <c r="AG157" i="1"/>
  <c r="Z157" i="1"/>
  <c r="AG165" i="1"/>
  <c r="Z165" i="1"/>
  <c r="AN36" i="2"/>
  <c r="AN226" i="2"/>
  <c r="AG125" i="1"/>
  <c r="Z125" i="1"/>
  <c r="AG138" i="1"/>
  <c r="Z138" i="1"/>
  <c r="AG179" i="1"/>
  <c r="Z179" i="1"/>
  <c r="AG91" i="1"/>
  <c r="Z91" i="1"/>
  <c r="AG130" i="1"/>
  <c r="Z130" i="1"/>
  <c r="AG191" i="1"/>
  <c r="Z191" i="1"/>
  <c r="AG33" i="1"/>
  <c r="Z33" i="1"/>
  <c r="AG101" i="1"/>
  <c r="Z101" i="1"/>
  <c r="AG151" i="1"/>
  <c r="Z151" i="1"/>
  <c r="AG154" i="1"/>
  <c r="Z154" i="1"/>
  <c r="AG110" i="1"/>
  <c r="Z110" i="1"/>
  <c r="AG37" i="1"/>
  <c r="Z37" i="1"/>
  <c r="AG181" i="1"/>
  <c r="Z181" i="1"/>
  <c r="AG80" i="1"/>
  <c r="Z80" i="1"/>
  <c r="AG45" i="1"/>
  <c r="Z45" i="1"/>
  <c r="AG189" i="1"/>
  <c r="Z189" i="1"/>
  <c r="AM217" i="2"/>
  <c r="AN139" i="2"/>
  <c r="AN251" i="2"/>
  <c r="Z106" i="1"/>
  <c r="AG106" i="1"/>
  <c r="AG9" i="1"/>
  <c r="Z9" i="1"/>
  <c r="AG26" i="1"/>
  <c r="Z26" i="1"/>
  <c r="AG215" i="1"/>
  <c r="Z215" i="1"/>
  <c r="AG107" i="1"/>
  <c r="Z107" i="1"/>
  <c r="AG221" i="1"/>
  <c r="Z221" i="1"/>
  <c r="AG166" i="1"/>
  <c r="Z166" i="1"/>
  <c r="AG212" i="1"/>
  <c r="Z212" i="1"/>
  <c r="AG199" i="1"/>
  <c r="Z199" i="1"/>
  <c r="AG135" i="1"/>
  <c r="Z135" i="1"/>
  <c r="AG213" i="1"/>
  <c r="Z213" i="1"/>
  <c r="AG52" i="1"/>
  <c r="Z52" i="1"/>
  <c r="Z132" i="1"/>
  <c r="AG132" i="1"/>
  <c r="AG187" i="1"/>
  <c r="Z187" i="1"/>
  <c r="AG186" i="1"/>
  <c r="Z186" i="1"/>
  <c r="AG122" i="1"/>
  <c r="Z122" i="1"/>
  <c r="AG49" i="1"/>
  <c r="Z49" i="1"/>
  <c r="AG193" i="1"/>
  <c r="Z193" i="1"/>
  <c r="AG92" i="1"/>
  <c r="Z92" i="1"/>
  <c r="Z57" i="1"/>
  <c r="AG57" i="1"/>
  <c r="Z201" i="1"/>
  <c r="AG201" i="1"/>
  <c r="AM190" i="2"/>
  <c r="AN51" i="2"/>
  <c r="AG217" i="1"/>
  <c r="Z217" i="1"/>
  <c r="AG184" i="1"/>
  <c r="Z184" i="1"/>
  <c r="AG163" i="1"/>
  <c r="Z163" i="1"/>
  <c r="Z168" i="1"/>
  <c r="AG168" i="1"/>
  <c r="AG146" i="1"/>
  <c r="Z146" i="1"/>
  <c r="AG214" i="1"/>
  <c r="Z214" i="1"/>
  <c r="AG81" i="1"/>
  <c r="Z81" i="1"/>
  <c r="AM177" i="2"/>
  <c r="AG35" i="1"/>
  <c r="Z35" i="1"/>
  <c r="AG76" i="1"/>
  <c r="Z76" i="1"/>
  <c r="AG89" i="1"/>
  <c r="Z89" i="1"/>
  <c r="AG160" i="1"/>
  <c r="Z160" i="1"/>
  <c r="AG18" i="1"/>
  <c r="Z18" i="1"/>
  <c r="Z220" i="1"/>
  <c r="AG220" i="1"/>
  <c r="AG219" i="1"/>
  <c r="Z219" i="1"/>
  <c r="AN203" i="2"/>
  <c r="Z70" i="1"/>
  <c r="AG70" i="1"/>
  <c r="Z77" i="1"/>
  <c r="AG77" i="1"/>
  <c r="Z142" i="1"/>
  <c r="AG142" i="1"/>
  <c r="AG224" i="1"/>
  <c r="Z224" i="1"/>
  <c r="Z204" i="1"/>
  <c r="AG204" i="1"/>
  <c r="AG170" i="1"/>
  <c r="Z170" i="1"/>
  <c r="AG140" i="1"/>
  <c r="Z140" i="1"/>
  <c r="AG202" i="1"/>
  <c r="Z202" i="1"/>
  <c r="AG94" i="1"/>
  <c r="Z94" i="1"/>
  <c r="Z84" i="1"/>
  <c r="AG84" i="1"/>
  <c r="AG13" i="1"/>
  <c r="Z13" i="1"/>
  <c r="Z46" i="1"/>
  <c r="AG46" i="1"/>
  <c r="AG109" i="1"/>
  <c r="Z109" i="1"/>
  <c r="AG117" i="1"/>
  <c r="Z117" i="1"/>
  <c r="AG161" i="1"/>
  <c r="Z161" i="1"/>
  <c r="AG100" i="1"/>
  <c r="Z100" i="1"/>
  <c r="AG39" i="1"/>
  <c r="Z39" i="1"/>
  <c r="AG230" i="1"/>
  <c r="Z230" i="1"/>
  <c r="AG50" i="1"/>
  <c r="Z50" i="1"/>
  <c r="AG129" i="1"/>
  <c r="Z129" i="1"/>
  <c r="AG59" i="1"/>
  <c r="Z59" i="1"/>
  <c r="AG139" i="1"/>
  <c r="Z139" i="1"/>
  <c r="AG222" i="1"/>
  <c r="Z222" i="1"/>
  <c r="AG15" i="1"/>
  <c r="Z15" i="1"/>
  <c r="AG62" i="1"/>
  <c r="Z62" i="1"/>
  <c r="AG176" i="1"/>
  <c r="Z176" i="1"/>
  <c r="AG90" i="1"/>
  <c r="Z90" i="1"/>
  <c r="Z156" i="1"/>
  <c r="AG156" i="1"/>
  <c r="AG236" i="1"/>
  <c r="Z236" i="1"/>
  <c r="AG16" i="1"/>
  <c r="Z16" i="1"/>
  <c r="AG114" i="1"/>
  <c r="Z114" i="1"/>
  <c r="AG145" i="1"/>
  <c r="Z145" i="1"/>
  <c r="AG153" i="1"/>
  <c r="Z153" i="1"/>
  <c r="Z120" i="1"/>
  <c r="AG120" i="1"/>
  <c r="AG127" i="1"/>
  <c r="Z127" i="1"/>
  <c r="AG71" i="1"/>
  <c r="Z71" i="1"/>
  <c r="AG155" i="1"/>
  <c r="Z155" i="1"/>
  <c r="AG111" i="1"/>
  <c r="Z111" i="1"/>
  <c r="AG56" i="1"/>
  <c r="Z56" i="1"/>
  <c r="AG103" i="1"/>
  <c r="Z103" i="1"/>
  <c r="AG131" i="1"/>
  <c r="Z131" i="1"/>
  <c r="AG123" i="1"/>
  <c r="Z123" i="1"/>
  <c r="AG229" i="1"/>
  <c r="Z229" i="1"/>
  <c r="AG195" i="1"/>
  <c r="Z195" i="1"/>
  <c r="AG112" i="1"/>
  <c r="Z112" i="1"/>
  <c r="AG23" i="1"/>
  <c r="Z23" i="1"/>
  <c r="AG87" i="1"/>
  <c r="Z87" i="1"/>
  <c r="AG252" i="1"/>
  <c r="Z252" i="1"/>
  <c r="AG239" i="1"/>
  <c r="Z239" i="1"/>
  <c r="AG250" i="1"/>
  <c r="Z250" i="1"/>
  <c r="AG171" i="1"/>
  <c r="Z171" i="1"/>
  <c r="AG218" i="1"/>
  <c r="Z218" i="1"/>
  <c r="AG24" i="1"/>
  <c r="Z24" i="1"/>
  <c r="AG148" i="1"/>
  <c r="Z148" i="1"/>
  <c r="AG234" i="1"/>
  <c r="Z234" i="1"/>
  <c r="AG88" i="1"/>
  <c r="Z88" i="1"/>
  <c r="AG137" i="1"/>
  <c r="Z137" i="1"/>
  <c r="AG245" i="1"/>
  <c r="Z245" i="1"/>
  <c r="Z190" i="1"/>
  <c r="AG190" i="1"/>
  <c r="AG134" i="1"/>
  <c r="Z134" i="1"/>
  <c r="AG61" i="1"/>
  <c r="Z61" i="1"/>
  <c r="AG205" i="1"/>
  <c r="Z205" i="1"/>
  <c r="AG104" i="1"/>
  <c r="Z104" i="1"/>
  <c r="Z69" i="1"/>
  <c r="AG69" i="1"/>
  <c r="AG247" i="1"/>
  <c r="Z247" i="1"/>
  <c r="AH140" i="1" l="1" a="1"/>
  <c r="AH140" i="1" s="1"/>
  <c r="AH132" i="1" a="1"/>
  <c r="AH132" i="1" s="1"/>
  <c r="AI132" i="1" s="1"/>
  <c r="AH125" i="1" a="1"/>
  <c r="AH125" i="1" s="1"/>
  <c r="AH148" i="1" a="1"/>
  <c r="AH148" i="1" s="1"/>
  <c r="AH163" i="1" a="1"/>
  <c r="AH163" i="1" s="1"/>
  <c r="AH166" i="1" a="1"/>
  <c r="AH166" i="1" s="1"/>
  <c r="AH203" i="1" a="1"/>
  <c r="AH203" i="1" s="1"/>
  <c r="AH133" i="1" a="1"/>
  <c r="AH133" i="1" s="1"/>
  <c r="AH54" i="1" a="1"/>
  <c r="AH54" i="1" s="1"/>
  <c r="AH55" i="1" a="1"/>
  <c r="AH55" i="1" s="1"/>
  <c r="AJ55" i="1" s="1"/>
  <c r="AH185" i="1" a="1"/>
  <c r="AH185" i="1" s="1"/>
  <c r="AH131" i="1" a="1"/>
  <c r="AH131" i="1" s="1"/>
  <c r="AJ131" i="1" s="1"/>
  <c r="AH236" i="1" a="1"/>
  <c r="AH236" i="1" s="1"/>
  <c r="AJ236" i="1" s="1"/>
  <c r="AH39" i="1" a="1"/>
  <c r="AH39" i="1" s="1"/>
  <c r="AI39" i="1" s="1"/>
  <c r="AH225" i="1" a="1"/>
  <c r="AH225" i="1" s="1"/>
  <c r="AH156" i="1" a="1"/>
  <c r="AH156" i="1" s="1"/>
  <c r="AH130" i="1" a="1"/>
  <c r="AH130" i="1" s="1"/>
  <c r="AJ130" i="1" s="1"/>
  <c r="AH29" i="1" a="1"/>
  <c r="AH29" i="1" s="1"/>
  <c r="AH49" i="1" a="1"/>
  <c r="AH49" i="1" s="1"/>
  <c r="AH107" i="1" a="1"/>
  <c r="AH107" i="1" s="1"/>
  <c r="AH158" i="1" a="1"/>
  <c r="AH158" i="1" s="1"/>
  <c r="AH154" i="1" a="1"/>
  <c r="AH154" i="1" s="1"/>
  <c r="AH157" i="1" a="1"/>
  <c r="AH157" i="1" s="1"/>
  <c r="AI157" i="1" s="1"/>
  <c r="AH48" i="1" a="1"/>
  <c r="AH48" i="1" s="1"/>
  <c r="AH164" i="1" a="1"/>
  <c r="AH164" i="1" s="1"/>
  <c r="AI164" i="1" s="1"/>
  <c r="AH196" i="1" a="1"/>
  <c r="AH196" i="1" s="1"/>
  <c r="AH162" i="1" a="1"/>
  <c r="AH162" i="1" s="1"/>
  <c r="AH173" i="1" a="1"/>
  <c r="AH173" i="1" s="1"/>
  <c r="AI173" i="1" s="1"/>
  <c r="AH22" i="1" a="1"/>
  <c r="AH22" i="1" s="1"/>
  <c r="AJ22" i="1" s="1"/>
  <c r="AH143" i="1" a="1"/>
  <c r="AH143" i="1" s="1"/>
  <c r="AJ143" i="1" s="1"/>
  <c r="AH77" i="1" a="1"/>
  <c r="AH77" i="1" s="1"/>
  <c r="AH63" i="1" a="1"/>
  <c r="AH63" i="1" s="1"/>
  <c r="AH118" i="1" a="1"/>
  <c r="AH118" i="1" s="1"/>
  <c r="AI118" i="1" s="1"/>
  <c r="AH88" i="1" a="1"/>
  <c r="AH88" i="1" s="1"/>
  <c r="AJ88" i="1" s="1"/>
  <c r="AH195" i="1" a="1"/>
  <c r="AH195" i="1" s="1"/>
  <c r="AI195" i="1" s="1"/>
  <c r="AH145" i="1" a="1"/>
  <c r="AH145" i="1" s="1"/>
  <c r="AE251" i="1"/>
  <c r="AF251" i="1" s="1"/>
  <c r="AE239" i="1"/>
  <c r="AF239" i="1" s="1"/>
  <c r="AE227" i="1"/>
  <c r="AF227" i="1" s="1"/>
  <c r="AE215" i="1"/>
  <c r="AF215" i="1" s="1"/>
  <c r="AE203" i="1"/>
  <c r="AF203" i="1" s="1"/>
  <c r="AE191" i="1"/>
  <c r="AF191" i="1" s="1"/>
  <c r="AE179" i="1"/>
  <c r="AF179" i="1" s="1"/>
  <c r="AE242" i="1"/>
  <c r="AF242" i="1" s="1"/>
  <c r="AE229" i="1"/>
  <c r="AF229" i="1" s="1"/>
  <c r="AE216" i="1"/>
  <c r="AF216" i="1" s="1"/>
  <c r="AE202" i="1"/>
  <c r="AF202" i="1" s="1"/>
  <c r="AE189" i="1"/>
  <c r="AF189" i="1" s="1"/>
  <c r="AE176" i="1"/>
  <c r="AF176" i="1" s="1"/>
  <c r="AE164" i="1"/>
  <c r="AF164" i="1" s="1"/>
  <c r="AE152" i="1"/>
  <c r="AE140" i="1"/>
  <c r="AF140" i="1" s="1"/>
  <c r="AE128" i="1"/>
  <c r="AF128" i="1" s="1"/>
  <c r="AE116" i="1"/>
  <c r="AF116" i="1" s="1"/>
  <c r="AE104" i="1"/>
  <c r="AF104" i="1" s="1"/>
  <c r="AE92" i="1"/>
  <c r="AF92" i="1" s="1"/>
  <c r="AE80" i="1"/>
  <c r="AF80" i="1" s="1"/>
  <c r="AE68" i="1"/>
  <c r="AF68" i="1" s="1"/>
  <c r="AE56" i="1"/>
  <c r="AF56" i="1" s="1"/>
  <c r="AE44" i="1"/>
  <c r="AF44" i="1" s="1"/>
  <c r="AE32" i="1"/>
  <c r="AF32" i="1" s="1"/>
  <c r="AE20" i="1"/>
  <c r="AF20" i="1" s="1"/>
  <c r="AE8" i="1"/>
  <c r="AF8" i="1" s="1"/>
  <c r="AE241" i="1"/>
  <c r="AF241" i="1" s="1"/>
  <c r="AE228" i="1"/>
  <c r="AF228" i="1" s="1"/>
  <c r="AE214" i="1"/>
  <c r="AF214" i="1" s="1"/>
  <c r="AE201" i="1"/>
  <c r="AF201" i="1" s="1"/>
  <c r="AE188" i="1"/>
  <c r="AF188" i="1" s="1"/>
  <c r="AE175" i="1"/>
  <c r="AF175" i="1" s="1"/>
  <c r="AE163" i="1"/>
  <c r="AF163" i="1" s="1"/>
  <c r="AE151" i="1"/>
  <c r="AF151" i="1" s="1"/>
  <c r="AE139" i="1"/>
  <c r="AF139" i="1" s="1"/>
  <c r="AE127" i="1"/>
  <c r="AF127" i="1" s="1"/>
  <c r="AE115" i="1"/>
  <c r="AF115" i="1" s="1"/>
  <c r="AE103" i="1"/>
  <c r="AF103" i="1" s="1"/>
  <c r="AE91" i="1"/>
  <c r="AF91" i="1" s="1"/>
  <c r="AE79" i="1"/>
  <c r="AF79" i="1" s="1"/>
  <c r="AE67" i="1"/>
  <c r="AF67" i="1" s="1"/>
  <c r="AE55" i="1"/>
  <c r="AE43" i="1"/>
  <c r="AF43" i="1" s="1"/>
  <c r="AE31" i="1"/>
  <c r="AF31" i="1" s="1"/>
  <c r="AE19" i="1"/>
  <c r="AF19" i="1" s="1"/>
  <c r="AE7" i="1"/>
  <c r="AF7" i="1" s="1"/>
  <c r="AE246" i="1"/>
  <c r="AF246" i="1" s="1"/>
  <c r="AE231" i="1"/>
  <c r="AF231" i="1" s="1"/>
  <c r="AE213" i="1"/>
  <c r="AF213" i="1" s="1"/>
  <c r="AE198" i="1"/>
  <c r="AF198" i="1" s="1"/>
  <c r="AE183" i="1"/>
  <c r="AF183" i="1" s="1"/>
  <c r="AE168" i="1"/>
  <c r="AF168" i="1" s="1"/>
  <c r="AE154" i="1"/>
  <c r="AF154" i="1" s="1"/>
  <c r="AE138" i="1"/>
  <c r="AF138" i="1" s="1"/>
  <c r="AE124" i="1"/>
  <c r="AE110" i="1"/>
  <c r="AF110" i="1" s="1"/>
  <c r="AE96" i="1"/>
  <c r="AF96" i="1" s="1"/>
  <c r="AE82" i="1"/>
  <c r="AF82" i="1" s="1"/>
  <c r="AE66" i="1"/>
  <c r="AF66" i="1" s="1"/>
  <c r="AE52" i="1"/>
  <c r="AF52" i="1" s="1"/>
  <c r="AE38" i="1"/>
  <c r="AF38" i="1" s="1"/>
  <c r="AE24" i="1"/>
  <c r="AF24" i="1" s="1"/>
  <c r="AE10" i="1"/>
  <c r="AF10" i="1" s="1"/>
  <c r="AE244" i="1"/>
  <c r="AF244" i="1" s="1"/>
  <c r="AE226" i="1"/>
  <c r="AF226" i="1" s="1"/>
  <c r="AE211" i="1"/>
  <c r="AF211" i="1" s="1"/>
  <c r="AE196" i="1"/>
  <c r="AF196" i="1" s="1"/>
  <c r="AE181" i="1"/>
  <c r="AF181" i="1" s="1"/>
  <c r="AE166" i="1"/>
  <c r="AF166" i="1" s="1"/>
  <c r="AE150" i="1"/>
  <c r="AF150" i="1" s="1"/>
  <c r="AE122" i="1"/>
  <c r="AF122" i="1" s="1"/>
  <c r="AE108" i="1"/>
  <c r="AF108" i="1" s="1"/>
  <c r="AE94" i="1"/>
  <c r="AF94" i="1" s="1"/>
  <c r="AE64" i="1"/>
  <c r="AE36" i="1"/>
  <c r="AF36" i="1" s="1"/>
  <c r="AE6" i="1"/>
  <c r="AF6" i="1" s="1"/>
  <c r="AE243" i="1"/>
  <c r="AF243" i="1" s="1"/>
  <c r="AE225" i="1"/>
  <c r="AF225" i="1" s="1"/>
  <c r="AE210" i="1"/>
  <c r="AF210" i="1" s="1"/>
  <c r="AE180" i="1"/>
  <c r="AF180" i="1" s="1"/>
  <c r="AE149" i="1"/>
  <c r="AF149" i="1" s="1"/>
  <c r="AE121" i="1"/>
  <c r="AF121" i="1" s="1"/>
  <c r="AE93" i="1"/>
  <c r="AF93" i="1" s="1"/>
  <c r="AE63" i="1"/>
  <c r="AF63" i="1" s="1"/>
  <c r="AE35" i="1"/>
  <c r="AF35" i="1" s="1"/>
  <c r="AE5" i="1"/>
  <c r="AE240" i="1"/>
  <c r="AF240" i="1" s="1"/>
  <c r="AE209" i="1"/>
  <c r="AF209" i="1" s="1"/>
  <c r="AE178" i="1"/>
  <c r="AF178" i="1" s="1"/>
  <c r="AE148" i="1"/>
  <c r="AF148" i="1" s="1"/>
  <c r="AE120" i="1"/>
  <c r="AE90" i="1"/>
  <c r="AF90" i="1" s="1"/>
  <c r="AE62" i="1"/>
  <c r="AF62" i="1" s="1"/>
  <c r="AE34" i="1"/>
  <c r="AF34" i="1" s="1"/>
  <c r="AE4" i="1"/>
  <c r="AE238" i="1"/>
  <c r="AF238" i="1" s="1"/>
  <c r="AE223" i="1"/>
  <c r="AF223" i="1" s="1"/>
  <c r="AE208" i="1"/>
  <c r="AE177" i="1"/>
  <c r="AF177" i="1" s="1"/>
  <c r="AE161" i="1"/>
  <c r="AF161" i="1" s="1"/>
  <c r="AE133" i="1"/>
  <c r="AF133" i="1" s="1"/>
  <c r="AE105" i="1"/>
  <c r="AF105" i="1" s="1"/>
  <c r="AE245" i="1"/>
  <c r="AF245" i="1" s="1"/>
  <c r="AE230" i="1"/>
  <c r="AF230" i="1" s="1"/>
  <c r="AE212" i="1"/>
  <c r="AF212" i="1" s="1"/>
  <c r="AE197" i="1"/>
  <c r="AF197" i="1" s="1"/>
  <c r="AE182" i="1"/>
  <c r="AF182" i="1" s="1"/>
  <c r="AE167" i="1"/>
  <c r="AF167" i="1" s="1"/>
  <c r="AE153" i="1"/>
  <c r="AF153" i="1" s="1"/>
  <c r="AE137" i="1"/>
  <c r="AF137" i="1" s="1"/>
  <c r="AE123" i="1"/>
  <c r="AE109" i="1"/>
  <c r="AF109" i="1" s="1"/>
  <c r="AE95" i="1"/>
  <c r="AF95" i="1" s="1"/>
  <c r="AE81" i="1"/>
  <c r="AF81" i="1" s="1"/>
  <c r="AE65" i="1"/>
  <c r="AF65" i="1" s="1"/>
  <c r="AE51" i="1"/>
  <c r="AF51" i="1" s="1"/>
  <c r="AE37" i="1"/>
  <c r="AF37" i="1" s="1"/>
  <c r="AE23" i="1"/>
  <c r="AF23" i="1" s="1"/>
  <c r="AE9" i="1"/>
  <c r="AE136" i="1"/>
  <c r="AF136" i="1" s="1"/>
  <c r="AE78" i="1"/>
  <c r="AF78" i="1" s="1"/>
  <c r="AE50" i="1"/>
  <c r="AF50" i="1" s="1"/>
  <c r="AE22" i="1"/>
  <c r="AF22" i="1" s="1"/>
  <c r="AE195" i="1"/>
  <c r="AF195" i="1" s="1"/>
  <c r="AE165" i="1"/>
  <c r="AF165" i="1" s="1"/>
  <c r="AE135" i="1"/>
  <c r="AF135" i="1" s="1"/>
  <c r="AE107" i="1"/>
  <c r="AF107" i="1" s="1"/>
  <c r="AE77" i="1"/>
  <c r="AF77" i="1" s="1"/>
  <c r="AE49" i="1"/>
  <c r="AF49" i="1" s="1"/>
  <c r="AE21" i="1"/>
  <c r="AF21" i="1" s="1"/>
  <c r="AE224" i="1"/>
  <c r="AF224" i="1" s="1"/>
  <c r="AE194" i="1"/>
  <c r="AF194" i="1" s="1"/>
  <c r="AE162" i="1"/>
  <c r="AF162" i="1" s="1"/>
  <c r="AE134" i="1"/>
  <c r="AF134" i="1" s="1"/>
  <c r="AE106" i="1"/>
  <c r="AF106" i="1" s="1"/>
  <c r="AE76" i="1"/>
  <c r="AF76" i="1" s="1"/>
  <c r="AE48" i="1"/>
  <c r="AF48" i="1" s="1"/>
  <c r="AE18" i="1"/>
  <c r="AF18" i="1" s="1"/>
  <c r="AE193" i="1"/>
  <c r="AF193" i="1" s="1"/>
  <c r="AE147" i="1"/>
  <c r="AF147" i="1" s="1"/>
  <c r="AE119" i="1"/>
  <c r="AF119" i="1" s="1"/>
  <c r="AE89" i="1"/>
  <c r="AF89" i="1" s="1"/>
  <c r="AE253" i="1"/>
  <c r="AF253" i="1" s="1"/>
  <c r="AE222" i="1"/>
  <c r="AF222" i="1" s="1"/>
  <c r="AE192" i="1"/>
  <c r="AE160" i="1"/>
  <c r="AE132" i="1"/>
  <c r="AE102" i="1"/>
  <c r="AF102" i="1" s="1"/>
  <c r="AE75" i="1"/>
  <c r="AF75" i="1" s="1"/>
  <c r="AE54" i="1"/>
  <c r="AF54" i="1" s="1"/>
  <c r="AE28" i="1"/>
  <c r="AF28" i="1" s="1"/>
  <c r="AE249" i="1"/>
  <c r="AF249" i="1" s="1"/>
  <c r="AE186" i="1"/>
  <c r="AF186" i="1" s="1"/>
  <c r="AE129" i="1"/>
  <c r="AF129" i="1" s="1"/>
  <c r="AE72" i="1"/>
  <c r="AF72" i="1" s="1"/>
  <c r="AE25" i="1"/>
  <c r="AE248" i="1"/>
  <c r="AF248" i="1" s="1"/>
  <c r="AE185" i="1"/>
  <c r="AF185" i="1" s="1"/>
  <c r="AE126" i="1"/>
  <c r="AF126" i="1" s="1"/>
  <c r="AE71" i="1"/>
  <c r="AF71" i="1" s="1"/>
  <c r="AE17" i="1"/>
  <c r="AF17" i="1" s="1"/>
  <c r="AE42" i="1"/>
  <c r="AF42" i="1" s="1"/>
  <c r="AE207" i="1"/>
  <c r="AF207" i="1" s="1"/>
  <c r="AE146" i="1"/>
  <c r="AF146" i="1" s="1"/>
  <c r="AE88" i="1"/>
  <c r="AF88" i="1" s="1"/>
  <c r="AE41" i="1"/>
  <c r="AF41" i="1" s="1"/>
  <c r="AE236" i="1"/>
  <c r="AF236" i="1" s="1"/>
  <c r="AE206" i="1"/>
  <c r="AF206" i="1" s="1"/>
  <c r="AE173" i="1"/>
  <c r="AF173" i="1" s="1"/>
  <c r="AE145" i="1"/>
  <c r="AE117" i="1"/>
  <c r="AF117" i="1" s="1"/>
  <c r="AE87" i="1"/>
  <c r="AF87" i="1" s="1"/>
  <c r="AE61" i="1"/>
  <c r="AF61" i="1" s="1"/>
  <c r="AE40" i="1"/>
  <c r="AF40" i="1" s="1"/>
  <c r="AE14" i="1"/>
  <c r="AF14" i="1" s="1"/>
  <c r="AE235" i="1"/>
  <c r="AF235" i="1" s="1"/>
  <c r="AE205" i="1"/>
  <c r="AF205" i="1" s="1"/>
  <c r="AE172" i="1"/>
  <c r="AF172" i="1" s="1"/>
  <c r="AE144" i="1"/>
  <c r="AE114" i="1"/>
  <c r="AF114" i="1" s="1"/>
  <c r="AE86" i="1"/>
  <c r="AF86" i="1" s="1"/>
  <c r="AE60" i="1"/>
  <c r="AF60" i="1" s="1"/>
  <c r="AE39" i="1"/>
  <c r="AF39" i="1" s="1"/>
  <c r="AE13" i="1"/>
  <c r="AF13" i="1" s="1"/>
  <c r="AE234" i="1"/>
  <c r="AF234" i="1" s="1"/>
  <c r="AE204" i="1"/>
  <c r="AF204" i="1" s="1"/>
  <c r="AE171" i="1"/>
  <c r="AF171" i="1" s="1"/>
  <c r="AE143" i="1"/>
  <c r="AF143" i="1" s="1"/>
  <c r="AE113" i="1"/>
  <c r="AF113" i="1" s="1"/>
  <c r="AE85" i="1"/>
  <c r="AF85" i="1" s="1"/>
  <c r="AE59" i="1"/>
  <c r="AF59" i="1" s="1"/>
  <c r="AE33" i="1"/>
  <c r="AF33" i="1" s="1"/>
  <c r="AE12" i="1"/>
  <c r="AF12" i="1" s="1"/>
  <c r="AE233" i="1"/>
  <c r="AF233" i="1" s="1"/>
  <c r="AE200" i="1"/>
  <c r="AF200" i="1" s="1"/>
  <c r="AE170" i="1"/>
  <c r="AF170" i="1" s="1"/>
  <c r="AE142" i="1"/>
  <c r="AF142" i="1" s="1"/>
  <c r="AE112" i="1"/>
  <c r="AF112" i="1" s="1"/>
  <c r="AE84" i="1"/>
  <c r="AF84" i="1" s="1"/>
  <c r="AE58" i="1"/>
  <c r="AF58" i="1" s="1"/>
  <c r="AE30" i="1"/>
  <c r="AF30" i="1" s="1"/>
  <c r="AE11" i="1"/>
  <c r="AF11" i="1" s="1"/>
  <c r="AE169" i="1"/>
  <c r="AF169" i="1" s="1"/>
  <c r="AE111" i="1"/>
  <c r="AF111" i="1" s="1"/>
  <c r="AE57" i="1"/>
  <c r="AF57" i="1" s="1"/>
  <c r="AE252" i="1"/>
  <c r="AE221" i="1"/>
  <c r="AF221" i="1" s="1"/>
  <c r="AE190" i="1"/>
  <c r="AF190" i="1" s="1"/>
  <c r="AE159" i="1"/>
  <c r="AF159" i="1" s="1"/>
  <c r="AE131" i="1"/>
  <c r="AE101" i="1"/>
  <c r="AF101" i="1" s="1"/>
  <c r="AE74" i="1"/>
  <c r="AF74" i="1" s="1"/>
  <c r="AE53" i="1"/>
  <c r="AF53" i="1" s="1"/>
  <c r="AE27" i="1"/>
  <c r="AF27" i="1" s="1"/>
  <c r="AE250" i="1"/>
  <c r="AF250" i="1" s="1"/>
  <c r="AE220" i="1"/>
  <c r="AF220" i="1" s="1"/>
  <c r="AE187" i="1"/>
  <c r="AF187" i="1" s="1"/>
  <c r="AE158" i="1"/>
  <c r="AF158" i="1" s="1"/>
  <c r="AE130" i="1"/>
  <c r="AF130" i="1" s="1"/>
  <c r="AE100" i="1"/>
  <c r="AF100" i="1" s="1"/>
  <c r="AE73" i="1"/>
  <c r="AF73" i="1" s="1"/>
  <c r="AE47" i="1"/>
  <c r="AF47" i="1" s="1"/>
  <c r="AE26" i="1"/>
  <c r="AF26" i="1" s="1"/>
  <c r="AE219" i="1"/>
  <c r="AF219" i="1" s="1"/>
  <c r="AE157" i="1"/>
  <c r="AF157" i="1" s="1"/>
  <c r="AE99" i="1"/>
  <c r="AF99" i="1" s="1"/>
  <c r="AE46" i="1"/>
  <c r="AF46" i="1" s="1"/>
  <c r="AE218" i="1"/>
  <c r="AF218" i="1" s="1"/>
  <c r="AE156" i="1"/>
  <c r="AF156" i="1" s="1"/>
  <c r="AE98" i="1"/>
  <c r="AE45" i="1"/>
  <c r="AF45" i="1" s="1"/>
  <c r="AE247" i="1"/>
  <c r="AF247" i="1" s="1"/>
  <c r="AE217" i="1"/>
  <c r="AF217" i="1" s="1"/>
  <c r="AE184" i="1"/>
  <c r="AF184" i="1" s="1"/>
  <c r="AE155" i="1"/>
  <c r="AF155" i="1" s="1"/>
  <c r="AE125" i="1"/>
  <c r="AF125" i="1" s="1"/>
  <c r="AE97" i="1"/>
  <c r="AF97" i="1" s="1"/>
  <c r="AE70" i="1"/>
  <c r="AF70" i="1" s="1"/>
  <c r="AE16" i="1"/>
  <c r="AF16" i="1" s="1"/>
  <c r="AE237" i="1"/>
  <c r="AE174" i="1"/>
  <c r="AF174" i="1" s="1"/>
  <c r="AE118" i="1"/>
  <c r="AF118" i="1" s="1"/>
  <c r="AE69" i="1"/>
  <c r="AF69" i="1" s="1"/>
  <c r="AE15" i="1"/>
  <c r="AF15" i="1" s="1"/>
  <c r="AE232" i="1"/>
  <c r="AF232" i="1" s="1"/>
  <c r="AE199" i="1"/>
  <c r="AF199" i="1" s="1"/>
  <c r="AE141" i="1"/>
  <c r="AF141" i="1" s="1"/>
  <c r="AE83" i="1"/>
  <c r="AF83" i="1" s="1"/>
  <c r="AE29" i="1"/>
  <c r="AF29" i="1" s="1"/>
  <c r="AH62" i="1" a="1"/>
  <c r="AH62" i="1" s="1"/>
  <c r="AH11" i="1" a="1"/>
  <c r="AH11" i="1" s="1"/>
  <c r="AH106" i="1" a="1"/>
  <c r="AH106" i="1" s="1"/>
  <c r="AJ106" i="1" s="1"/>
  <c r="AH33" i="1" a="1"/>
  <c r="AH33" i="1" s="1"/>
  <c r="AJ33" i="1" s="1"/>
  <c r="AH8" i="1" a="1"/>
  <c r="AH8" i="1" s="1"/>
  <c r="AH180" i="1" a="1"/>
  <c r="AH180" i="1" s="1"/>
  <c r="AH134" i="1" a="1"/>
  <c r="AH134" i="1" s="1"/>
  <c r="AH252" i="1" a="1"/>
  <c r="AH252" i="1" s="1"/>
  <c r="AI252" i="1" s="1"/>
  <c r="AH71" i="1" a="1"/>
  <c r="AH71" i="1" s="1"/>
  <c r="AI71" i="1" s="1"/>
  <c r="AH15" i="1" a="1"/>
  <c r="AH15" i="1" s="1"/>
  <c r="AJ15" i="1" s="1"/>
  <c r="AH37" i="1" a="1"/>
  <c r="AH37" i="1" s="1"/>
  <c r="AH226" i="1" a="1"/>
  <c r="AH226" i="1" s="1"/>
  <c r="AH169" i="1" a="1"/>
  <c r="AH169" i="1" s="1"/>
  <c r="AI169" i="1" s="1"/>
  <c r="AH233" i="1" a="1"/>
  <c r="AH233" i="1" s="1"/>
  <c r="AI233" i="1" s="1"/>
  <c r="AH246" i="1" a="1"/>
  <c r="AH246" i="1" s="1"/>
  <c r="AI246" i="1" s="1"/>
  <c r="AH175" i="1" a="1"/>
  <c r="AH175" i="1" s="1"/>
  <c r="AJ175" i="1" s="1"/>
  <c r="AH52" i="1" a="1"/>
  <c r="AH52" i="1" s="1"/>
  <c r="AJ52" i="1" s="1"/>
  <c r="AH227" i="1" a="1"/>
  <c r="AH227" i="1" s="1"/>
  <c r="AH5" i="1" a="1"/>
  <c r="AH5" i="1" s="1"/>
  <c r="AH120" i="1" a="1"/>
  <c r="AH120" i="1" s="1"/>
  <c r="AH165" i="1" a="1"/>
  <c r="AH165" i="1" s="1"/>
  <c r="AI165" i="1" s="1"/>
  <c r="AH136" i="1" a="1"/>
  <c r="AH136" i="1" s="1"/>
  <c r="AH85" i="1" a="1"/>
  <c r="AH85" i="1" s="1"/>
  <c r="AI85" i="1" s="1"/>
  <c r="AH245" i="1" a="1"/>
  <c r="AH245" i="1" s="1"/>
  <c r="AI245" i="1" s="1"/>
  <c r="AH23" i="1" a="1"/>
  <c r="AH23" i="1" s="1"/>
  <c r="AH139" i="1" a="1"/>
  <c r="AH139" i="1" s="1"/>
  <c r="AH213" i="1" a="1"/>
  <c r="AH213" i="1" s="1"/>
  <c r="AH32" i="1" a="1"/>
  <c r="AH32" i="1" s="1"/>
  <c r="AH241" i="1" a="1"/>
  <c r="AH241" i="1" s="1"/>
  <c r="AH116" i="1" a="1"/>
  <c r="AH116" i="1" s="1"/>
  <c r="AH98" i="1" a="1"/>
  <c r="AH98" i="1" s="1"/>
  <c r="AH99" i="1" a="1"/>
  <c r="AH99" i="1" s="1"/>
  <c r="AH249" i="1" a="1"/>
  <c r="AH249" i="1" s="1"/>
  <c r="AH152" i="1" a="1"/>
  <c r="AH152" i="1" s="1"/>
  <c r="AH137" i="1" a="1"/>
  <c r="AH137" i="1" s="1"/>
  <c r="AH112" i="1" a="1"/>
  <c r="AH112" i="1" s="1"/>
  <c r="AH59" i="1" a="1"/>
  <c r="AH59" i="1" s="1"/>
  <c r="AI59" i="1" s="1"/>
  <c r="AH160" i="1" a="1"/>
  <c r="AH160" i="1" s="1"/>
  <c r="AH151" i="1" a="1"/>
  <c r="AH151" i="1" s="1"/>
  <c r="AH86" i="1" a="1"/>
  <c r="AH86" i="1" s="1"/>
  <c r="AH121" i="1" a="1"/>
  <c r="AH121" i="1" s="1"/>
  <c r="AI121" i="1" s="1"/>
  <c r="AH197" i="1" a="1"/>
  <c r="AH197" i="1" s="1"/>
  <c r="AI197" i="1" s="1"/>
  <c r="AH44" i="1" a="1"/>
  <c r="AH44" i="1" s="1"/>
  <c r="AH83" i="1" a="1"/>
  <c r="AH83" i="1" s="1"/>
  <c r="AI83" i="1" s="1"/>
  <c r="AH205" i="1" a="1"/>
  <c r="AH205" i="1" s="1"/>
  <c r="AH111" i="1" a="1"/>
  <c r="AH111" i="1" s="1"/>
  <c r="AH146" i="1" a="1"/>
  <c r="AH146" i="1" s="1"/>
  <c r="AI146" i="1" s="1"/>
  <c r="AH186" i="1" a="1"/>
  <c r="AH186" i="1" s="1"/>
  <c r="AH188" i="1" a="1"/>
  <c r="AH188" i="1" s="1"/>
  <c r="AI188" i="1" s="1"/>
  <c r="AH25" i="1" a="1"/>
  <c r="AH25" i="1" s="1"/>
  <c r="AI25" i="1" s="1"/>
  <c r="AH243" i="1" a="1"/>
  <c r="AH243" i="1" s="1"/>
  <c r="AI243" i="1" s="1"/>
  <c r="AH210" i="1" a="1"/>
  <c r="AH210" i="1" s="1"/>
  <c r="AJ210" i="1" s="1"/>
  <c r="AH28" i="1" a="1"/>
  <c r="AH28" i="1" s="1"/>
  <c r="AJ28" i="1" s="1"/>
  <c r="AH231" i="1" a="1"/>
  <c r="AH231" i="1" s="1"/>
  <c r="AJ231" i="1" s="1"/>
  <c r="AH10" i="1" a="1"/>
  <c r="AH10" i="1" s="1"/>
  <c r="AI10" i="1" s="1"/>
  <c r="AH101" i="1" a="1"/>
  <c r="AH101" i="1" s="1"/>
  <c r="AI101" i="1" s="1"/>
  <c r="AH138" i="1" a="1"/>
  <c r="AH138" i="1" s="1"/>
  <c r="AJ138" i="1" s="1"/>
  <c r="AH65" i="1" a="1"/>
  <c r="AH65" i="1" s="1"/>
  <c r="AI65" i="1" s="1"/>
  <c r="AH78" i="1" a="1"/>
  <c r="AH78" i="1" s="1"/>
  <c r="AJ78" i="1" s="1"/>
  <c r="AH144" i="1" a="1"/>
  <c r="AH144" i="1" s="1"/>
  <c r="AJ144" i="1" s="1"/>
  <c r="AH124" i="1" a="1"/>
  <c r="AH124" i="1" s="1"/>
  <c r="AJ124" i="1" s="1"/>
  <c r="AH119" i="1" a="1"/>
  <c r="AH119" i="1" s="1"/>
  <c r="AJ119" i="1" s="1"/>
  <c r="AH159" i="1" a="1"/>
  <c r="AH159" i="1" s="1"/>
  <c r="AI159" i="1" s="1"/>
  <c r="AH74" i="1" a="1"/>
  <c r="AH74" i="1" s="1"/>
  <c r="AI74" i="1" s="1"/>
  <c r="T7" i="1"/>
  <c r="T4" i="1"/>
  <c r="S7" i="1"/>
  <c r="S4" i="1"/>
  <c r="R7" i="1"/>
  <c r="U6" i="1"/>
  <c r="T6" i="1"/>
  <c r="S6" i="1"/>
  <c r="R6" i="1"/>
  <c r="U5" i="1"/>
  <c r="T5" i="1"/>
  <c r="S5" i="1"/>
  <c r="R5" i="1"/>
  <c r="U4" i="1"/>
  <c r="U7" i="1"/>
  <c r="R4" i="1"/>
  <c r="V4" i="1" s="1" a="1"/>
  <c r="AB76" i="1"/>
  <c r="AA76" i="1"/>
  <c r="AA33" i="1"/>
  <c r="AB33" i="1"/>
  <c r="AB113" i="1"/>
  <c r="AA113" i="1"/>
  <c r="AB134" i="1"/>
  <c r="AA134" i="1"/>
  <c r="AB252" i="1"/>
  <c r="AA252" i="1"/>
  <c r="AA123" i="1"/>
  <c r="AB123" i="1"/>
  <c r="AA16" i="1"/>
  <c r="AB16" i="1"/>
  <c r="AA15" i="1"/>
  <c r="AB15" i="1"/>
  <c r="AB170" i="1"/>
  <c r="AA170" i="1"/>
  <c r="AB92" i="1"/>
  <c r="AA92" i="1"/>
  <c r="AB166" i="1"/>
  <c r="AA166" i="1"/>
  <c r="AA141" i="1"/>
  <c r="AB141" i="1"/>
  <c r="AA68" i="1"/>
  <c r="AB68" i="1"/>
  <c r="AB133" i="1"/>
  <c r="AA133" i="1"/>
  <c r="AA38" i="1"/>
  <c r="AB38" i="1"/>
  <c r="AB96" i="1"/>
  <c r="AA96" i="1"/>
  <c r="AB17" i="1"/>
  <c r="AA17" i="1"/>
  <c r="AA87" i="1"/>
  <c r="AB87" i="1"/>
  <c r="AA236" i="1"/>
  <c r="AB236" i="1"/>
  <c r="AA13" i="1"/>
  <c r="AB13" i="1"/>
  <c r="AB193" i="1"/>
  <c r="AA193" i="1"/>
  <c r="AA226" i="1"/>
  <c r="AB226" i="1"/>
  <c r="AB169" i="1"/>
  <c r="AA169" i="1"/>
  <c r="AA233" i="1"/>
  <c r="AB233" i="1"/>
  <c r="AA55" i="1"/>
  <c r="AB55" i="1"/>
  <c r="AB185" i="1"/>
  <c r="AA185" i="1"/>
  <c r="AB128" i="1"/>
  <c r="AA128" i="1"/>
  <c r="AA237" i="1"/>
  <c r="AB237" i="1"/>
  <c r="AB218" i="1"/>
  <c r="AA218" i="1"/>
  <c r="AA139" i="1"/>
  <c r="AB139" i="1"/>
  <c r="AA220" i="1"/>
  <c r="AB220" i="1"/>
  <c r="AB81" i="1"/>
  <c r="AA81" i="1"/>
  <c r="AB49" i="1"/>
  <c r="AA49" i="1"/>
  <c r="AA213" i="1"/>
  <c r="AB213" i="1"/>
  <c r="AB165" i="1"/>
  <c r="AA165" i="1"/>
  <c r="AB136" i="1"/>
  <c r="AA136" i="1"/>
  <c r="AB172" i="1"/>
  <c r="AA172" i="1"/>
  <c r="AB126" i="1"/>
  <c r="AA126" i="1"/>
  <c r="AB120" i="1"/>
  <c r="AA120" i="1"/>
  <c r="AA84" i="1"/>
  <c r="AB84" i="1"/>
  <c r="AA91" i="1"/>
  <c r="AB91" i="1"/>
  <c r="AA253" i="1"/>
  <c r="AB253" i="1"/>
  <c r="AB158" i="1"/>
  <c r="AA158" i="1"/>
  <c r="AB30" i="1"/>
  <c r="AA30" i="1"/>
  <c r="AA115" i="1"/>
  <c r="AB115" i="1"/>
  <c r="AB7" i="1"/>
  <c r="AA7" i="1"/>
  <c r="AB137" i="1"/>
  <c r="AA137" i="1"/>
  <c r="AB112" i="1"/>
  <c r="AA112" i="1"/>
  <c r="AB90" i="1"/>
  <c r="AA90" i="1"/>
  <c r="AB161" i="1"/>
  <c r="AA161" i="1"/>
  <c r="AA214" i="1"/>
  <c r="AB214" i="1"/>
  <c r="AA215" i="1"/>
  <c r="AB215" i="1"/>
  <c r="AB157" i="1"/>
  <c r="AA157" i="1"/>
  <c r="AB164" i="1"/>
  <c r="AA164" i="1"/>
  <c r="AB196" i="1"/>
  <c r="AA196" i="1"/>
  <c r="AA207" i="1"/>
  <c r="AB207" i="1"/>
  <c r="AB98" i="1"/>
  <c r="AA98" i="1"/>
  <c r="AA108" i="1"/>
  <c r="AB108" i="1"/>
  <c r="AA99" i="1"/>
  <c r="AB99" i="1"/>
  <c r="AA249" i="1"/>
  <c r="AB249" i="1"/>
  <c r="AB162" i="1"/>
  <c r="AA162" i="1"/>
  <c r="AB142" i="1"/>
  <c r="AA142" i="1"/>
  <c r="AB45" i="1"/>
  <c r="AA45" i="1"/>
  <c r="AA151" i="1"/>
  <c r="AB151" i="1"/>
  <c r="AA179" i="1"/>
  <c r="AB179" i="1"/>
  <c r="AA67" i="1"/>
  <c r="AB67" i="1"/>
  <c r="AB173" i="1"/>
  <c r="AA173" i="1"/>
  <c r="AA19" i="1"/>
  <c r="AB19" i="1"/>
  <c r="AB34" i="1"/>
  <c r="AA34" i="1"/>
  <c r="AB22" i="1"/>
  <c r="AA22" i="1"/>
  <c r="AB31" i="1"/>
  <c r="AA31" i="1"/>
  <c r="AB167" i="1"/>
  <c r="AA167" i="1"/>
  <c r="AJ134" i="1"/>
  <c r="AB46" i="1"/>
  <c r="AA46" i="1"/>
  <c r="AB219" i="1"/>
  <c r="AA219" i="1"/>
  <c r="AB106" i="1"/>
  <c r="AA106" i="1"/>
  <c r="AB191" i="1"/>
  <c r="AA191" i="1"/>
  <c r="AA75" i="1"/>
  <c r="AB75" i="1"/>
  <c r="AB72" i="1"/>
  <c r="AA72" i="1"/>
  <c r="AA105" i="1"/>
  <c r="AB105" i="1"/>
  <c r="AB54" i="1"/>
  <c r="AA54" i="1"/>
  <c r="AB60" i="1"/>
  <c r="AA60" i="1"/>
  <c r="AB206" i="1"/>
  <c r="AA206" i="1"/>
  <c r="AB42" i="1"/>
  <c r="AA42" i="1"/>
  <c r="AB11" i="1"/>
  <c r="AA11" i="1"/>
  <c r="AB24" i="1"/>
  <c r="AA24" i="1"/>
  <c r="AA131" i="1"/>
  <c r="AB131" i="1"/>
  <c r="AA222" i="1"/>
  <c r="AB222" i="1"/>
  <c r="AB184" i="1"/>
  <c r="AA184" i="1"/>
  <c r="AA221" i="1"/>
  <c r="AB221" i="1"/>
  <c r="AB58" i="1"/>
  <c r="AA58" i="1"/>
  <c r="AB246" i="1"/>
  <c r="AA246" i="1"/>
  <c r="AA175" i="1"/>
  <c r="AB175" i="1"/>
  <c r="AA130" i="1"/>
  <c r="AB130" i="1"/>
  <c r="AA147" i="1"/>
  <c r="AB147" i="1"/>
  <c r="AA192" i="1"/>
  <c r="AB192" i="1"/>
  <c r="AB178" i="1"/>
  <c r="AA178" i="1"/>
  <c r="AA235" i="1"/>
  <c r="AB235" i="1"/>
  <c r="AB245" i="1"/>
  <c r="AA245" i="1"/>
  <c r="AA103" i="1"/>
  <c r="AB103" i="1"/>
  <c r="AB100" i="1"/>
  <c r="AA100" i="1"/>
  <c r="AA217" i="1"/>
  <c r="AB217" i="1"/>
  <c r="AA43" i="1"/>
  <c r="AB43" i="1"/>
  <c r="AB82" i="1"/>
  <c r="AA82" i="1"/>
  <c r="AB29" i="1"/>
  <c r="AA29" i="1"/>
  <c r="AA183" i="1"/>
  <c r="AB183" i="1"/>
  <c r="AB200" i="1"/>
  <c r="AA200" i="1"/>
  <c r="AA69" i="1"/>
  <c r="AB69" i="1"/>
  <c r="AA156" i="1"/>
  <c r="AB156" i="1"/>
  <c r="AB189" i="1"/>
  <c r="AA189" i="1"/>
  <c r="AB154" i="1"/>
  <c r="AA154" i="1"/>
  <c r="AA51" i="1"/>
  <c r="AB51" i="1"/>
  <c r="AB32" i="1"/>
  <c r="AA32" i="1"/>
  <c r="AA225" i="1"/>
  <c r="AB225" i="1"/>
  <c r="AB104" i="1"/>
  <c r="AA104" i="1"/>
  <c r="AA171" i="1"/>
  <c r="AB171" i="1"/>
  <c r="AB56" i="1"/>
  <c r="AA56" i="1"/>
  <c r="AB59" i="1"/>
  <c r="AA59" i="1"/>
  <c r="AB94" i="1"/>
  <c r="AA94" i="1"/>
  <c r="AA135" i="1"/>
  <c r="AB135" i="1"/>
  <c r="AA241" i="1"/>
  <c r="AB241" i="1"/>
  <c r="AB53" i="1"/>
  <c r="AA53" i="1"/>
  <c r="AB116" i="1"/>
  <c r="AA116" i="1"/>
  <c r="AA223" i="1"/>
  <c r="AB223" i="1"/>
  <c r="AB160" i="1"/>
  <c r="AA160" i="1"/>
  <c r="AB205" i="1"/>
  <c r="AA205" i="1"/>
  <c r="AB88" i="1"/>
  <c r="AA88" i="1"/>
  <c r="AB250" i="1"/>
  <c r="AA250" i="1"/>
  <c r="AA195" i="1"/>
  <c r="AB195" i="1"/>
  <c r="AA111" i="1"/>
  <c r="AB111" i="1"/>
  <c r="AA145" i="1"/>
  <c r="AB145" i="1"/>
  <c r="AA176" i="1"/>
  <c r="AB176" i="1"/>
  <c r="AB129" i="1"/>
  <c r="AA129" i="1"/>
  <c r="AB117" i="1"/>
  <c r="AA117" i="1"/>
  <c r="AB202" i="1"/>
  <c r="AA202" i="1"/>
  <c r="AA146" i="1"/>
  <c r="AB146" i="1"/>
  <c r="AB186" i="1"/>
  <c r="AA186" i="1"/>
  <c r="AA199" i="1"/>
  <c r="AB199" i="1"/>
  <c r="AB26" i="1"/>
  <c r="AA26" i="1"/>
  <c r="AA86" i="1"/>
  <c r="AB86" i="1"/>
  <c r="AB48" i="1"/>
  <c r="AA48" i="1"/>
  <c r="AB41" i="1"/>
  <c r="AA41" i="1"/>
  <c r="AB121" i="1"/>
  <c r="AA121" i="1"/>
  <c r="AB197" i="1"/>
  <c r="AA197" i="1"/>
  <c r="AB216" i="1"/>
  <c r="AA216" i="1"/>
  <c r="AB150" i="1"/>
  <c r="AA150" i="1"/>
  <c r="AA63" i="1"/>
  <c r="AB63" i="1"/>
  <c r="AA211" i="1"/>
  <c r="AB211" i="1"/>
  <c r="AB118" i="1"/>
  <c r="AA118" i="1"/>
  <c r="AB44" i="1"/>
  <c r="AA44" i="1"/>
  <c r="AB64" i="1"/>
  <c r="AA64" i="1"/>
  <c r="AB83" i="1"/>
  <c r="AA83" i="1"/>
  <c r="AA182" i="1"/>
  <c r="AB182" i="1"/>
  <c r="Z254" i="1"/>
  <c r="AA4" i="1"/>
  <c r="AB4" i="1"/>
  <c r="AB77" i="1"/>
  <c r="AA77" i="1"/>
  <c r="AB89" i="1"/>
  <c r="AA89" i="1"/>
  <c r="AB201" i="1"/>
  <c r="AA201" i="1"/>
  <c r="AB80" i="1"/>
  <c r="AA80" i="1"/>
  <c r="AB101" i="1"/>
  <c r="AA101" i="1"/>
  <c r="AB138" i="1"/>
  <c r="AA138" i="1"/>
  <c r="AB188" i="1"/>
  <c r="AA188" i="1"/>
  <c r="AB25" i="1"/>
  <c r="AA25" i="1"/>
  <c r="AB243" i="1"/>
  <c r="AA243" i="1"/>
  <c r="AB40" i="1"/>
  <c r="AA40" i="1"/>
  <c r="AB210" i="1"/>
  <c r="AA210" i="1"/>
  <c r="AA177" i="1"/>
  <c r="AB177" i="1"/>
  <c r="AA28" i="1"/>
  <c r="AB28" i="1"/>
  <c r="AB231" i="1"/>
  <c r="AA231" i="1"/>
  <c r="AB10" i="1"/>
  <c r="AA10" i="1"/>
  <c r="AB242" i="1"/>
  <c r="AA242" i="1"/>
  <c r="AB143" i="1"/>
  <c r="AA143" i="1"/>
  <c r="AB70" i="1"/>
  <c r="AA70" i="1"/>
  <c r="AB168" i="1"/>
  <c r="AA168" i="1"/>
  <c r="AB57" i="1"/>
  <c r="AA57" i="1"/>
  <c r="AA181" i="1"/>
  <c r="AB181" i="1"/>
  <c r="AB125" i="1"/>
  <c r="AA125" i="1"/>
  <c r="AB238" i="1"/>
  <c r="AA238" i="1"/>
  <c r="AB198" i="1"/>
  <c r="AA198" i="1"/>
  <c r="AA20" i="1"/>
  <c r="AB20" i="1"/>
  <c r="AB244" i="1"/>
  <c r="AA244" i="1"/>
  <c r="AB97" i="1"/>
  <c r="AA97" i="1"/>
  <c r="AA73" i="1"/>
  <c r="AB73" i="1"/>
  <c r="AB148" i="1"/>
  <c r="AA148" i="1"/>
  <c r="AA71" i="1"/>
  <c r="AB71" i="1"/>
  <c r="AB230" i="1"/>
  <c r="AA230" i="1"/>
  <c r="AA163" i="1"/>
  <c r="AB163" i="1"/>
  <c r="AB102" i="1"/>
  <c r="AA102" i="1"/>
  <c r="AA232" i="1"/>
  <c r="AB232" i="1"/>
  <c r="AB66" i="1"/>
  <c r="AA66" i="1"/>
  <c r="AB27" i="1"/>
  <c r="AA27" i="1"/>
  <c r="AA8" i="1"/>
  <c r="AB8" i="1"/>
  <c r="AB240" i="1"/>
  <c r="AA240" i="1"/>
  <c r="AB251" i="1"/>
  <c r="AA251" i="1"/>
  <c r="AA180" i="1"/>
  <c r="AB180" i="1"/>
  <c r="AA79" i="1"/>
  <c r="AB79" i="1"/>
  <c r="AB35" i="1"/>
  <c r="AA35" i="1"/>
  <c r="AB132" i="1"/>
  <c r="AA132" i="1"/>
  <c r="AB37" i="1"/>
  <c r="AA37" i="1"/>
  <c r="AA14" i="1"/>
  <c r="AB14" i="1"/>
  <c r="AA247" i="1"/>
  <c r="AB247" i="1"/>
  <c r="AA127" i="1"/>
  <c r="AB127" i="1"/>
  <c r="AA39" i="1"/>
  <c r="AB39" i="1"/>
  <c r="AB52" i="1"/>
  <c r="AA52" i="1"/>
  <c r="AA21" i="1"/>
  <c r="AB21" i="1"/>
  <c r="AB190" i="1"/>
  <c r="AA190" i="1"/>
  <c r="AB204" i="1"/>
  <c r="AA204" i="1"/>
  <c r="AA110" i="1"/>
  <c r="AB110" i="1"/>
  <c r="AA203" i="1"/>
  <c r="AB203" i="1"/>
  <c r="AA227" i="1"/>
  <c r="AB227" i="1"/>
  <c r="AB5" i="1"/>
  <c r="AA5" i="1"/>
  <c r="AB47" i="1"/>
  <c r="AA47" i="1"/>
  <c r="AB12" i="1"/>
  <c r="AA12" i="1"/>
  <c r="AB93" i="1"/>
  <c r="AA93" i="1"/>
  <c r="AB23" i="1"/>
  <c r="AA23" i="1"/>
  <c r="AA224" i="1"/>
  <c r="AB224" i="1"/>
  <c r="AA107" i="1"/>
  <c r="AB107" i="1"/>
  <c r="AB149" i="1"/>
  <c r="AA149" i="1"/>
  <c r="AB174" i="1"/>
  <c r="AA174" i="1"/>
  <c r="AA194" i="1"/>
  <c r="AB194" i="1"/>
  <c r="AB6" i="1"/>
  <c r="AA6" i="1"/>
  <c r="AB85" i="1"/>
  <c r="AA85" i="1"/>
  <c r="AA18" i="1"/>
  <c r="AB18" i="1"/>
  <c r="AB36" i="1"/>
  <c r="AA36" i="1"/>
  <c r="AB153" i="1"/>
  <c r="AA153" i="1"/>
  <c r="AB122" i="1"/>
  <c r="AA122" i="1"/>
  <c r="AB152" i="1"/>
  <c r="AA152" i="1"/>
  <c r="AB61" i="1"/>
  <c r="AA61" i="1"/>
  <c r="AA234" i="1"/>
  <c r="AB234" i="1"/>
  <c r="AB239" i="1"/>
  <c r="AA239" i="1"/>
  <c r="AA229" i="1"/>
  <c r="AB229" i="1"/>
  <c r="AB155" i="1"/>
  <c r="AA155" i="1"/>
  <c r="AB114" i="1"/>
  <c r="AA114" i="1"/>
  <c r="AB62" i="1"/>
  <c r="AA62" i="1"/>
  <c r="AB50" i="1"/>
  <c r="AA50" i="1"/>
  <c r="AB109" i="1"/>
  <c r="AA109" i="1"/>
  <c r="AB140" i="1"/>
  <c r="AA140" i="1"/>
  <c r="AA187" i="1"/>
  <c r="AB187" i="1"/>
  <c r="AA212" i="1"/>
  <c r="AB212" i="1"/>
  <c r="AB9" i="1"/>
  <c r="AA9" i="1"/>
  <c r="AB65" i="1"/>
  <c r="AA65" i="1"/>
  <c r="AA95" i="1"/>
  <c r="AB95" i="1"/>
  <c r="AB78" i="1"/>
  <c r="AA78" i="1"/>
  <c r="AB144" i="1"/>
  <c r="AA144" i="1"/>
  <c r="AB124" i="1"/>
  <c r="AA124" i="1"/>
  <c r="AA248" i="1"/>
  <c r="AB248" i="1"/>
  <c r="AB119" i="1"/>
  <c r="AA119" i="1"/>
  <c r="AA159" i="1"/>
  <c r="AB159" i="1"/>
  <c r="AB228" i="1"/>
  <c r="AA228" i="1"/>
  <c r="AA74" i="1"/>
  <c r="AB74" i="1"/>
  <c r="AB208" i="1"/>
  <c r="AA208" i="1"/>
  <c r="AB209" i="1"/>
  <c r="AA209" i="1"/>
  <c r="AF5" i="1"/>
  <c r="AF98" i="1"/>
  <c r="AF55" i="1"/>
  <c r="AF25" i="1"/>
  <c r="AF252" i="1"/>
  <c r="AF208" i="1"/>
  <c r="AF152" i="1"/>
  <c r="AF192" i="1"/>
  <c r="AF132" i="1"/>
  <c r="AF160" i="1"/>
  <c r="AF123" i="1"/>
  <c r="AF120" i="1"/>
  <c r="AF144" i="1"/>
  <c r="AF9" i="1"/>
  <c r="AF145" i="1"/>
  <c r="AF4" i="1"/>
  <c r="AF64" i="1"/>
  <c r="AF124" i="1"/>
  <c r="AF131" i="1"/>
  <c r="AF237" i="1"/>
  <c r="AH46" i="1" l="1" a="1"/>
  <c r="AH46" i="1" s="1"/>
  <c r="AJ74" i="1"/>
  <c r="AH209" i="1" a="1"/>
  <c r="AH209" i="1" s="1"/>
  <c r="AH80" i="1" a="1"/>
  <c r="AH80" i="1" s="1"/>
  <c r="AI80" i="1" s="1"/>
  <c r="AH202" i="1" a="1"/>
  <c r="AH202" i="1" s="1"/>
  <c r="AJ202" i="1" s="1"/>
  <c r="AH242" i="1" a="1"/>
  <c r="AH242" i="1" s="1"/>
  <c r="AI242" i="1" s="1"/>
  <c r="AH36" i="1" a="1"/>
  <c r="AH36" i="1" s="1"/>
  <c r="AI36" i="1" s="1"/>
  <c r="AH7" i="1" a="1"/>
  <c r="AH7" i="1" s="1"/>
  <c r="AH219" i="1" a="1"/>
  <c r="AH219" i="1" s="1"/>
  <c r="AH14" i="1" a="1"/>
  <c r="AH14" i="1" s="1"/>
  <c r="AH215" i="1" a="1"/>
  <c r="AH215" i="1" s="1"/>
  <c r="AH218" i="1" a="1"/>
  <c r="AH218" i="1" s="1"/>
  <c r="AJ218" i="1" s="1"/>
  <c r="AH21" i="1" a="1"/>
  <c r="AH21" i="1" s="1"/>
  <c r="AJ21" i="1" s="1"/>
  <c r="AH96" i="1" a="1"/>
  <c r="AH96" i="1" s="1"/>
  <c r="AJ96" i="1" s="1"/>
  <c r="AI210" i="1"/>
  <c r="AH208" i="1" a="1"/>
  <c r="AH208" i="1" s="1"/>
  <c r="AJ208" i="1" s="1"/>
  <c r="AH168" i="1" a="1"/>
  <c r="AH168" i="1" s="1"/>
  <c r="AI168" i="1" s="1"/>
  <c r="AH129" i="1" a="1"/>
  <c r="AH129" i="1" s="1"/>
  <c r="AJ129" i="1" s="1"/>
  <c r="AH34" i="1" a="1"/>
  <c r="AH34" i="1" s="1"/>
  <c r="AJ34" i="1" s="1"/>
  <c r="AH19" i="1" a="1"/>
  <c r="AH19" i="1" s="1"/>
  <c r="AJ19" i="1" s="1"/>
  <c r="AH12" i="1" a="1"/>
  <c r="AH12" i="1" s="1"/>
  <c r="AJ12" i="1" s="1"/>
  <c r="AH237" i="1" a="1"/>
  <c r="AH237" i="1" s="1"/>
  <c r="AH238" i="1" a="1"/>
  <c r="AH238" i="1" s="1"/>
  <c r="AH122" i="1" a="1"/>
  <c r="AH122" i="1" s="1"/>
  <c r="AI122" i="1" s="1"/>
  <c r="AH6" i="1" a="1"/>
  <c r="AH6" i="1" s="1"/>
  <c r="AI6" i="1" s="1"/>
  <c r="AH82" i="1" a="1"/>
  <c r="AH82" i="1" s="1"/>
  <c r="AH105" i="1" a="1"/>
  <c r="AH105" i="1" s="1"/>
  <c r="AH251" i="1" a="1"/>
  <c r="AH251" i="1" s="1"/>
  <c r="AH70" i="1" a="1"/>
  <c r="AH70" i="1" s="1"/>
  <c r="AJ70" i="1" s="1"/>
  <c r="AH176" i="1" a="1"/>
  <c r="AH176" i="1" s="1"/>
  <c r="AH67" i="1" a="1"/>
  <c r="AH67" i="1" s="1"/>
  <c r="AH253" i="1" a="1"/>
  <c r="AH253" i="1" s="1"/>
  <c r="AI253" i="1" s="1"/>
  <c r="AH47" i="1" a="1"/>
  <c r="AH47" i="1" s="1"/>
  <c r="AI47" i="1" s="1"/>
  <c r="AH93" i="1" a="1"/>
  <c r="AH93" i="1" s="1"/>
  <c r="AJ93" i="1" s="1"/>
  <c r="AH9" i="1" a="1"/>
  <c r="AH9" i="1" s="1"/>
  <c r="AJ9" i="1" s="1"/>
  <c r="AH117" i="1" a="1"/>
  <c r="AH117" i="1" s="1"/>
  <c r="AI117" i="1" s="1"/>
  <c r="AH56" i="1" a="1"/>
  <c r="AH56" i="1" s="1"/>
  <c r="AH126" i="1" a="1"/>
  <c r="AH126" i="1" s="1"/>
  <c r="AH178" i="1" a="1"/>
  <c r="AH178" i="1" s="1"/>
  <c r="AH198" i="1" a="1"/>
  <c r="AH198" i="1" s="1"/>
  <c r="AI198" i="1" s="1"/>
  <c r="AI22" i="1"/>
  <c r="AJ157" i="1"/>
  <c r="AH182" i="1" a="1"/>
  <c r="AH182" i="1" s="1"/>
  <c r="AH90" i="1" a="1"/>
  <c r="AH90" i="1" s="1"/>
  <c r="AH51" i="1" a="1"/>
  <c r="AH51" i="1" s="1"/>
  <c r="AJ51" i="1" s="1"/>
  <c r="AH69" i="1" a="1"/>
  <c r="AH69" i="1" s="1"/>
  <c r="AH58" i="1" a="1"/>
  <c r="AH58" i="1" s="1"/>
  <c r="AJ58" i="1" s="1"/>
  <c r="AH123" i="1" a="1"/>
  <c r="AH123" i="1" s="1"/>
  <c r="AH212" i="1" a="1"/>
  <c r="AH212" i="1" s="1"/>
  <c r="AJ212" i="1" s="1"/>
  <c r="AJ164" i="1"/>
  <c r="AH30" i="1" a="1"/>
  <c r="AH30" i="1" s="1"/>
  <c r="AH191" i="1" a="1"/>
  <c r="AH191" i="1" s="1"/>
  <c r="AH79" i="1" a="1"/>
  <c r="AH79" i="1" s="1"/>
  <c r="AH50" i="1" a="1"/>
  <c r="AH50" i="1" s="1"/>
  <c r="AJ50" i="1" s="1"/>
  <c r="AJ36" i="1"/>
  <c r="AJ165" i="1"/>
  <c r="AJ25" i="1"/>
  <c r="AH232" i="1" a="1"/>
  <c r="AH232" i="1" s="1"/>
  <c r="AJ232" i="1" s="1"/>
  <c r="AH20" i="1" a="1"/>
  <c r="AH20" i="1" s="1"/>
  <c r="AI20" i="1" s="1"/>
  <c r="AH250" i="1" a="1"/>
  <c r="AH250" i="1" s="1"/>
  <c r="AI250" i="1" s="1"/>
  <c r="AH177" i="1" a="1"/>
  <c r="AH177" i="1" s="1"/>
  <c r="AH91" i="1" a="1"/>
  <c r="AH91" i="1" s="1"/>
  <c r="AH194" i="1" a="1"/>
  <c r="AH194" i="1" s="1"/>
  <c r="AH184" i="1" a="1"/>
  <c r="AH184" i="1" s="1"/>
  <c r="AI184" i="1" s="1"/>
  <c r="AH75" i="1" a="1"/>
  <c r="AH75" i="1" s="1"/>
  <c r="AJ75" i="1" s="1"/>
  <c r="AH97" i="1" a="1"/>
  <c r="AH97" i="1" s="1"/>
  <c r="AJ97" i="1" s="1"/>
  <c r="AH216" i="1" a="1"/>
  <c r="AH216" i="1" s="1"/>
  <c r="AI216" i="1" s="1"/>
  <c r="AH223" i="1" a="1"/>
  <c r="AH223" i="1" s="1"/>
  <c r="AH81" i="1" a="1"/>
  <c r="AH81" i="1" s="1"/>
  <c r="AH128" i="1" a="1"/>
  <c r="AH128" i="1" s="1"/>
  <c r="AH190" i="1" a="1"/>
  <c r="AH190" i="1" s="1"/>
  <c r="AJ190" i="1" s="1"/>
  <c r="AH240" i="1" a="1"/>
  <c r="AH240" i="1" s="1"/>
  <c r="AH114" i="1" a="1"/>
  <c r="AH114" i="1" s="1"/>
  <c r="AI114" i="1" s="1"/>
  <c r="AH189" i="1" a="1"/>
  <c r="AH189" i="1" s="1"/>
  <c r="AJ189" i="1" s="1"/>
  <c r="AH174" i="1" a="1"/>
  <c r="AH174" i="1" s="1"/>
  <c r="AH222" i="1" a="1"/>
  <c r="AH222" i="1" s="1"/>
  <c r="AJ222" i="1" s="1"/>
  <c r="AH92" i="1" a="1"/>
  <c r="AH92" i="1" s="1"/>
  <c r="AH60" i="1" a="1"/>
  <c r="AH60" i="1" s="1"/>
  <c r="AJ60" i="1" s="1"/>
  <c r="AH95" i="1" a="1"/>
  <c r="AH95" i="1" s="1"/>
  <c r="AJ95" i="1" s="1"/>
  <c r="AH108" i="1" a="1"/>
  <c r="AH108" i="1" s="1"/>
  <c r="AH100" i="1" a="1"/>
  <c r="AH100" i="1" s="1"/>
  <c r="AJ100" i="1" s="1"/>
  <c r="AH147" i="1" a="1"/>
  <c r="AH147" i="1" s="1"/>
  <c r="AI147" i="1" s="1"/>
  <c r="AH235" i="1" a="1"/>
  <c r="AH235" i="1" s="1"/>
  <c r="AH27" i="1" a="1"/>
  <c r="AH27" i="1" s="1"/>
  <c r="AH155" i="1" a="1"/>
  <c r="AH155" i="1" s="1"/>
  <c r="AJ155" i="1" s="1"/>
  <c r="AD115" i="1"/>
  <c r="AH141" i="1" a="1"/>
  <c r="AH141" i="1" s="1"/>
  <c r="AH40" i="1" a="1"/>
  <c r="AH40" i="1" s="1"/>
  <c r="AI40" i="1" s="1"/>
  <c r="AH4" i="1" a="1"/>
  <c r="AH4" i="1" s="1"/>
  <c r="AH94" i="1" a="1"/>
  <c r="AH94" i="1" s="1"/>
  <c r="AJ94" i="1" s="1"/>
  <c r="AH142" i="1" a="1"/>
  <c r="AH142" i="1" s="1"/>
  <c r="AJ142" i="1" s="1"/>
  <c r="AH149" i="1" a="1"/>
  <c r="AH149" i="1" s="1"/>
  <c r="AJ149" i="1" s="1"/>
  <c r="AH247" i="1" a="1"/>
  <c r="AH247" i="1" s="1"/>
  <c r="AH170" i="1" a="1"/>
  <c r="AH170" i="1" s="1"/>
  <c r="AI170" i="1" s="1"/>
  <c r="AH113" i="1" a="1"/>
  <c r="AH113" i="1" s="1"/>
  <c r="AI113" i="1" s="1"/>
  <c r="AH201" i="1" a="1"/>
  <c r="AH201" i="1" s="1"/>
  <c r="AH207" i="1" a="1"/>
  <c r="AH207" i="1" s="1"/>
  <c r="AH103" i="1" a="1"/>
  <c r="AH103" i="1" s="1"/>
  <c r="AH221" i="1" a="1"/>
  <c r="AH221" i="1" s="1"/>
  <c r="AH42" i="1" a="1"/>
  <c r="AH42" i="1" s="1"/>
  <c r="AJ42" i="1" s="1"/>
  <c r="AH66" i="1" a="1"/>
  <c r="AH66" i="1" s="1"/>
  <c r="AH229" i="1" a="1"/>
  <c r="AH229" i="1" s="1"/>
  <c r="AJ168" i="1"/>
  <c r="AI124" i="1"/>
  <c r="AH228" i="1" a="1"/>
  <c r="AH228" i="1" s="1"/>
  <c r="AH57" i="1" a="1"/>
  <c r="AH57" i="1" s="1"/>
  <c r="AJ57" i="1" s="1"/>
  <c r="AH26" i="1" a="1"/>
  <c r="AH26" i="1" s="1"/>
  <c r="AI26" i="1" s="1"/>
  <c r="AH150" i="1" a="1"/>
  <c r="AH150" i="1" s="1"/>
  <c r="AI150" i="1" s="1"/>
  <c r="AH153" i="1" a="1"/>
  <c r="AH153" i="1" s="1"/>
  <c r="AH167" i="1" a="1"/>
  <c r="AH167" i="1" s="1"/>
  <c r="AI167" i="1" s="1"/>
  <c r="AH172" i="1" a="1"/>
  <c r="AH172" i="1" s="1"/>
  <c r="AH13" i="1" a="1"/>
  <c r="AH13" i="1" s="1"/>
  <c r="AH72" i="1" a="1"/>
  <c r="AH72" i="1" s="1"/>
  <c r="AI72" i="1" s="1"/>
  <c r="AH76" i="1" a="1"/>
  <c r="AH76" i="1" s="1"/>
  <c r="AH64" i="1" a="1"/>
  <c r="AH64" i="1" s="1"/>
  <c r="AH161" i="1" a="1"/>
  <c r="AH161" i="1" s="1"/>
  <c r="AH18" i="1" a="1"/>
  <c r="AH18" i="1" s="1"/>
  <c r="AJ18" i="1" s="1"/>
  <c r="AH43" i="1" a="1"/>
  <c r="AH43" i="1" s="1"/>
  <c r="AH24" i="1" a="1"/>
  <c r="AH24" i="1" s="1"/>
  <c r="AH192" i="1" a="1"/>
  <c r="AH192" i="1" s="1"/>
  <c r="AI192" i="1" s="1"/>
  <c r="AH181" i="1" a="1"/>
  <c r="AH181" i="1" s="1"/>
  <c r="AH239" i="1" a="1"/>
  <c r="AH239" i="1" s="1"/>
  <c r="AI96" i="1"/>
  <c r="AJ121" i="1"/>
  <c r="AJ195" i="1"/>
  <c r="AJ85" i="1"/>
  <c r="AJ65" i="1"/>
  <c r="AJ253" i="1"/>
  <c r="AH135" i="1" a="1"/>
  <c r="AH135" i="1" s="1"/>
  <c r="AH53" i="1" a="1"/>
  <c r="AH53" i="1" s="1"/>
  <c r="AH217" i="1" a="1"/>
  <c r="AH217" i="1" s="1"/>
  <c r="AH110" i="1" a="1"/>
  <c r="AH110" i="1" s="1"/>
  <c r="AJ110" i="1" s="1"/>
  <c r="AH127" i="1" a="1"/>
  <c r="AH127" i="1" s="1"/>
  <c r="AJ127" i="1" s="1"/>
  <c r="AH206" i="1" a="1"/>
  <c r="AH206" i="1" s="1"/>
  <c r="AI206" i="1" s="1"/>
  <c r="AH68" i="1" a="1"/>
  <c r="AH68" i="1" s="1"/>
  <c r="AJ68" i="1" s="1"/>
  <c r="AH187" i="1" a="1"/>
  <c r="AH187" i="1" s="1"/>
  <c r="AI187" i="1" s="1"/>
  <c r="AH179" i="1" a="1"/>
  <c r="AH179" i="1" s="1"/>
  <c r="AI179" i="1" s="1"/>
  <c r="AH171" i="1" a="1"/>
  <c r="AH171" i="1" s="1"/>
  <c r="AJ171" i="1" s="1"/>
  <c r="AH31" i="1" a="1"/>
  <c r="AH31" i="1" s="1"/>
  <c r="AJ31" i="1" s="1"/>
  <c r="AH200" i="1" a="1"/>
  <c r="AH200" i="1" s="1"/>
  <c r="AH193" i="1" a="1"/>
  <c r="AH193" i="1" s="1"/>
  <c r="AH35" i="1" a="1"/>
  <c r="AH35" i="1" s="1"/>
  <c r="AI35" i="1" s="1"/>
  <c r="AH230" i="1" a="1"/>
  <c r="AH230" i="1" s="1"/>
  <c r="AJ230" i="1" s="1"/>
  <c r="AH17" i="1" a="1"/>
  <c r="AH17" i="1" s="1"/>
  <c r="AH234" i="1" a="1"/>
  <c r="AH234" i="1" s="1"/>
  <c r="AI234" i="1" s="1"/>
  <c r="V7" i="1"/>
  <c r="V6" i="1"/>
  <c r="V5" i="1"/>
  <c r="V4" i="1"/>
  <c r="AI231" i="1"/>
  <c r="AC208" i="1"/>
  <c r="AH248" i="1" a="1"/>
  <c r="AH248" i="1" s="1"/>
  <c r="AH89" i="1" a="1"/>
  <c r="AH89" i="1" s="1"/>
  <c r="AI89" i="1" s="1"/>
  <c r="AH199" i="1" a="1"/>
  <c r="AH199" i="1" s="1"/>
  <c r="AH211" i="1" a="1"/>
  <c r="AH211" i="1" s="1"/>
  <c r="AJ211" i="1" s="1"/>
  <c r="AH214" i="1" a="1"/>
  <c r="AH214" i="1" s="1"/>
  <c r="AH41" i="1" a="1"/>
  <c r="AH41" i="1" s="1"/>
  <c r="AH224" i="1" a="1"/>
  <c r="AH224" i="1" s="1"/>
  <c r="AH84" i="1" a="1"/>
  <c r="AH84" i="1" s="1"/>
  <c r="AH87" i="1" a="1"/>
  <c r="AH87" i="1" s="1"/>
  <c r="AI87" i="1" s="1"/>
  <c r="AH38" i="1" a="1"/>
  <c r="AH38" i="1" s="1"/>
  <c r="AH102" i="1" a="1"/>
  <c r="AH102" i="1" s="1"/>
  <c r="AH109" i="1" a="1"/>
  <c r="AH109" i="1" s="1"/>
  <c r="AH73" i="1" a="1"/>
  <c r="AH73" i="1" s="1"/>
  <c r="AH45" i="1" a="1"/>
  <c r="AH45" i="1" s="1"/>
  <c r="AH104" i="1" a="1"/>
  <c r="AH104" i="1" s="1"/>
  <c r="AJ104" i="1" s="1"/>
  <c r="AH115" i="1" a="1"/>
  <c r="AH115" i="1" s="1"/>
  <c r="AH183" i="1" a="1"/>
  <c r="AH183" i="1" s="1"/>
  <c r="AJ183" i="1" s="1"/>
  <c r="AH220" i="1" a="1"/>
  <c r="AH220" i="1" s="1"/>
  <c r="AH204" i="1" a="1"/>
  <c r="AH204" i="1" s="1"/>
  <c r="AH16" i="1" a="1"/>
  <c r="AH16" i="1" s="1"/>
  <c r="AH244" i="1" a="1"/>
  <c r="AH244" i="1" s="1"/>
  <c r="AH61" i="1" a="1"/>
  <c r="AH61" i="1" s="1"/>
  <c r="AD74" i="1"/>
  <c r="AJ87" i="1"/>
  <c r="AJ132" i="1"/>
  <c r="AJ216" i="1"/>
  <c r="AJ176" i="1"/>
  <c r="AJ225" i="1"/>
  <c r="AI21" i="1"/>
  <c r="AI145" i="1"/>
  <c r="AC83" i="1"/>
  <c r="AJ5" i="1"/>
  <c r="AJ156" i="1"/>
  <c r="AC199" i="1"/>
  <c r="AD154" i="1"/>
  <c r="AD179" i="1"/>
  <c r="AD219" i="1"/>
  <c r="AI12" i="1"/>
  <c r="AI97" i="1"/>
  <c r="AJ10" i="1"/>
  <c r="AJ188" i="1"/>
  <c r="AI44" i="1"/>
  <c r="AJ173" i="1"/>
  <c r="AI99" i="1"/>
  <c r="AI107" i="1"/>
  <c r="AC217" i="1"/>
  <c r="AI144" i="1"/>
  <c r="AJ197" i="1"/>
  <c r="AJ145" i="1"/>
  <c r="AJ213" i="1"/>
  <c r="AI226" i="1"/>
  <c r="AD173" i="1"/>
  <c r="AI56" i="1"/>
  <c r="AJ246" i="1"/>
  <c r="AC180" i="1"/>
  <c r="AJ126" i="1"/>
  <c r="AI196" i="1"/>
  <c r="AC143" i="1"/>
  <c r="AD29" i="1"/>
  <c r="AJ166" i="1"/>
  <c r="AJ73" i="1"/>
  <c r="AC51" i="1"/>
  <c r="AI55" i="1"/>
  <c r="AJ252" i="1"/>
  <c r="AI88" i="1"/>
  <c r="AI112" i="1"/>
  <c r="AI163" i="1"/>
  <c r="AJ223" i="1"/>
  <c r="AI60" i="1"/>
  <c r="AD177" i="1"/>
  <c r="AD143" i="1"/>
  <c r="AC63" i="1"/>
  <c r="AD95" i="1"/>
  <c r="AJ80" i="1"/>
  <c r="AI77" i="1"/>
  <c r="AD51" i="1"/>
  <c r="AC219" i="1"/>
  <c r="AD96" i="1"/>
  <c r="AJ46" i="1"/>
  <c r="AC152" i="1"/>
  <c r="AD5" i="1"/>
  <c r="AD99" i="1"/>
  <c r="AC115" i="1"/>
  <c r="AD152" i="1"/>
  <c r="AD124" i="1"/>
  <c r="AC177" i="1"/>
  <c r="AC186" i="1"/>
  <c r="AC104" i="1"/>
  <c r="AC189" i="1"/>
  <c r="AD86" i="1"/>
  <c r="AD189" i="1"/>
  <c r="AC72" i="1"/>
  <c r="AD212" i="1"/>
  <c r="AC97" i="1"/>
  <c r="AC197" i="1"/>
  <c r="AC86" i="1"/>
  <c r="AC178" i="1"/>
  <c r="AC251" i="1"/>
  <c r="AD97" i="1"/>
  <c r="AC176" i="1"/>
  <c r="AD178" i="1"/>
  <c r="AD181" i="1"/>
  <c r="AD211" i="1"/>
  <c r="AD145" i="1"/>
  <c r="AD156" i="1"/>
  <c r="AC16" i="1"/>
  <c r="AJ169" i="1"/>
  <c r="AI78" i="1"/>
  <c r="AC211" i="1"/>
  <c r="AC145" i="1"/>
  <c r="AD160" i="1"/>
  <c r="AC156" i="1"/>
  <c r="AI156" i="1"/>
  <c r="AD175" i="1"/>
  <c r="AJ241" i="1"/>
  <c r="AD142" i="1"/>
  <c r="AI237" i="1"/>
  <c r="AD55" i="1"/>
  <c r="AI203" i="1"/>
  <c r="AD123" i="1"/>
  <c r="AC5" i="1"/>
  <c r="AD198" i="1"/>
  <c r="AC179" i="1"/>
  <c r="AC161" i="1"/>
  <c r="AC136" i="1"/>
  <c r="AD24" i="1"/>
  <c r="AD223" i="1"/>
  <c r="AD104" i="1"/>
  <c r="AC90" i="1"/>
  <c r="AC76" i="1"/>
  <c r="AD9" i="1"/>
  <c r="AD132" i="1"/>
  <c r="AC223" i="1"/>
  <c r="AD90" i="1"/>
  <c r="AD76" i="1"/>
  <c r="AD21" i="1"/>
  <c r="AD72" i="1"/>
  <c r="AC141" i="1"/>
  <c r="AC15" i="1"/>
  <c r="AC212" i="1"/>
  <c r="AC21" i="1"/>
  <c r="AD197" i="1"/>
  <c r="AC100" i="1"/>
  <c r="AD16" i="1"/>
  <c r="AD251" i="1"/>
  <c r="AC160" i="1"/>
  <c r="AD100" i="1"/>
  <c r="AD85" i="1"/>
  <c r="AD52" i="1"/>
  <c r="AC232" i="1"/>
  <c r="AC230" i="1"/>
  <c r="AD63" i="1"/>
  <c r="AC32" i="1"/>
  <c r="AC29" i="1"/>
  <c r="AC175" i="1"/>
  <c r="AD222" i="1"/>
  <c r="AC253" i="1"/>
  <c r="AC55" i="1"/>
  <c r="AC123" i="1"/>
  <c r="AC7" i="1"/>
  <c r="AC114" i="1"/>
  <c r="AC35" i="1"/>
  <c r="AC70" i="1"/>
  <c r="AC23" i="1"/>
  <c r="AC77" i="1"/>
  <c r="AI225" i="1"/>
  <c r="AD38" i="1"/>
  <c r="AD205" i="1"/>
  <c r="AD139" i="1"/>
  <c r="AC38" i="1"/>
  <c r="AC209" i="1"/>
  <c r="AD125" i="1"/>
  <c r="AD209" i="1"/>
  <c r="AC8" i="1"/>
  <c r="AC60" i="1"/>
  <c r="AC65" i="1"/>
  <c r="AC227" i="1"/>
  <c r="AC204" i="1"/>
  <c r="AJ198" i="1"/>
  <c r="AC181" i="1"/>
  <c r="AC188" i="1"/>
  <c r="AD83" i="1"/>
  <c r="AC150" i="1"/>
  <c r="AD111" i="1"/>
  <c r="AC53" i="1"/>
  <c r="AC69" i="1"/>
  <c r="AC82" i="1"/>
  <c r="AD103" i="1"/>
  <c r="AD246" i="1"/>
  <c r="AC222" i="1"/>
  <c r="AD60" i="1"/>
  <c r="AC75" i="1"/>
  <c r="AC207" i="1"/>
  <c r="AD157" i="1"/>
  <c r="AJ92" i="1"/>
  <c r="AD7" i="1"/>
  <c r="AD168" i="1"/>
  <c r="AC122" i="1"/>
  <c r="AD242" i="1"/>
  <c r="AD221" i="1"/>
  <c r="AD228" i="1"/>
  <c r="AD122" i="1"/>
  <c r="AD70" i="1"/>
  <c r="AC221" i="1"/>
  <c r="AC19" i="1"/>
  <c r="AD144" i="1"/>
  <c r="AD233" i="1"/>
  <c r="AD227" i="1"/>
  <c r="AD75" i="1"/>
  <c r="AD187" i="1"/>
  <c r="AD127" i="1"/>
  <c r="AD79" i="1"/>
  <c r="AC20" i="1"/>
  <c r="AC40" i="1"/>
  <c r="AD188" i="1"/>
  <c r="AC26" i="1"/>
  <c r="AC111" i="1"/>
  <c r="AD53" i="1"/>
  <c r="AC59" i="1"/>
  <c r="AJ178" i="1"/>
  <c r="AD131" i="1"/>
  <c r="AJ8" i="1"/>
  <c r="AC191" i="1"/>
  <c r="AD249" i="1"/>
  <c r="AJ158" i="1"/>
  <c r="AI154" i="1"/>
  <c r="AC158" i="1"/>
  <c r="AJ11" i="1"/>
  <c r="AC193" i="1"/>
  <c r="AC17" i="1"/>
  <c r="AD56" i="1"/>
  <c r="AC74" i="1"/>
  <c r="AD73" i="1"/>
  <c r="AD35" i="1"/>
  <c r="AC73" i="1"/>
  <c r="AC242" i="1"/>
  <c r="AD48" i="1"/>
  <c r="AC171" i="1"/>
  <c r="AC228" i="1"/>
  <c r="AD25" i="1"/>
  <c r="AD92" i="1"/>
  <c r="AJ245" i="1"/>
  <c r="AD12" i="1"/>
  <c r="AC248" i="1"/>
  <c r="AC78" i="1"/>
  <c r="AI138" i="1"/>
  <c r="AC149" i="1"/>
  <c r="AI175" i="1"/>
  <c r="AD203" i="1"/>
  <c r="AC127" i="1"/>
  <c r="AC79" i="1"/>
  <c r="AC102" i="1"/>
  <c r="AC231" i="1"/>
  <c r="AD40" i="1"/>
  <c r="AI86" i="1"/>
  <c r="AI205" i="1"/>
  <c r="AC64" i="1"/>
  <c r="AD26" i="1"/>
  <c r="AD241" i="1"/>
  <c r="AD59" i="1"/>
  <c r="AD130" i="1"/>
  <c r="AC131" i="1"/>
  <c r="AD191" i="1"/>
  <c r="AI134" i="1"/>
  <c r="AC249" i="1"/>
  <c r="AD158" i="1"/>
  <c r="AC218" i="1"/>
  <c r="AJ54" i="1"/>
  <c r="AD193" i="1"/>
  <c r="AI15" i="1"/>
  <c r="AJ14" i="1"/>
  <c r="AD171" i="1"/>
  <c r="AC167" i="1"/>
  <c r="AD114" i="1"/>
  <c r="AD167" i="1"/>
  <c r="AC144" i="1"/>
  <c r="AD23" i="1"/>
  <c r="AD77" i="1"/>
  <c r="AC92" i="1"/>
  <c r="AC246" i="1"/>
  <c r="AC157" i="1"/>
  <c r="AD65" i="1"/>
  <c r="AC187" i="1"/>
  <c r="AD174" i="1"/>
  <c r="AI28" i="1"/>
  <c r="AC124" i="1"/>
  <c r="AD78" i="1"/>
  <c r="AC85" i="1"/>
  <c r="AD149" i="1"/>
  <c r="AD180" i="1"/>
  <c r="AC27" i="1"/>
  <c r="AD102" i="1"/>
  <c r="AC198" i="1"/>
  <c r="AD231" i="1"/>
  <c r="AD64" i="1"/>
  <c r="AD199" i="1"/>
  <c r="AC241" i="1"/>
  <c r="AC56" i="1"/>
  <c r="AC130" i="1"/>
  <c r="AC24" i="1"/>
  <c r="AC173" i="1"/>
  <c r="AI19" i="1"/>
  <c r="AD253" i="1"/>
  <c r="AC96" i="1"/>
  <c r="AD141" i="1"/>
  <c r="AI209" i="1"/>
  <c r="AJ39" i="1"/>
  <c r="AJ243" i="1"/>
  <c r="AI142" i="1"/>
  <c r="AI126" i="1"/>
  <c r="AJ99" i="1"/>
  <c r="AJ20" i="1"/>
  <c r="AJ82" i="1"/>
  <c r="AI82" i="1"/>
  <c r="AI106" i="1"/>
  <c r="AJ159" i="1"/>
  <c r="AI5" i="1"/>
  <c r="AD165" i="1"/>
  <c r="AC237" i="1"/>
  <c r="AI92" i="1"/>
  <c r="AC33" i="1"/>
  <c r="AI52" i="1"/>
  <c r="AJ238" i="1"/>
  <c r="AI238" i="1"/>
  <c r="AI119" i="1"/>
  <c r="AJ180" i="1"/>
  <c r="AI180" i="1"/>
  <c r="AI50" i="1"/>
  <c r="AJ49" i="1"/>
  <c r="AI49" i="1"/>
  <c r="AD61" i="1"/>
  <c r="AD148" i="1"/>
  <c r="AI9" i="1"/>
  <c r="AD201" i="1"/>
  <c r="AD14" i="1"/>
  <c r="AD237" i="1"/>
  <c r="AD107" i="1"/>
  <c r="AD10" i="1"/>
  <c r="AD80" i="1"/>
  <c r="AJ146" i="1"/>
  <c r="AI70" i="1"/>
  <c r="AC155" i="1"/>
  <c r="AC107" i="1"/>
  <c r="AJ185" i="1"/>
  <c r="AI185" i="1"/>
  <c r="AC190" i="1"/>
  <c r="AD39" i="1"/>
  <c r="AJ205" i="1"/>
  <c r="AC128" i="1"/>
  <c r="AD87" i="1"/>
  <c r="AI244" i="1"/>
  <c r="AJ244" i="1"/>
  <c r="AC148" i="1"/>
  <c r="AC87" i="1"/>
  <c r="AD62" i="1"/>
  <c r="AJ233" i="1"/>
  <c r="AC80" i="1"/>
  <c r="AD30" i="1"/>
  <c r="AC182" i="1"/>
  <c r="AD155" i="1"/>
  <c r="AD190" i="1"/>
  <c r="AC25" i="1"/>
  <c r="AC89" i="1"/>
  <c r="AD137" i="1"/>
  <c r="AD166" i="1"/>
  <c r="AC46" i="1"/>
  <c r="AC196" i="1"/>
  <c r="AD128" i="1"/>
  <c r="AC233" i="1"/>
  <c r="AD229" i="1"/>
  <c r="AC14" i="1"/>
  <c r="AD27" i="1"/>
  <c r="AC202" i="1"/>
  <c r="AC116" i="1"/>
  <c r="AC252" i="1"/>
  <c r="AJ101" i="1"/>
  <c r="AC229" i="1"/>
  <c r="AC224" i="1"/>
  <c r="AC238" i="1"/>
  <c r="AC195" i="1"/>
  <c r="AI236" i="1"/>
  <c r="AC11" i="1"/>
  <c r="AD31" i="1"/>
  <c r="AC91" i="1"/>
  <c r="AD17" i="1"/>
  <c r="AD159" i="1"/>
  <c r="AC109" i="1"/>
  <c r="AC239" i="1"/>
  <c r="AC163" i="1"/>
  <c r="AI208" i="1"/>
  <c r="AD238" i="1"/>
  <c r="AI212" i="1"/>
  <c r="AJ83" i="1"/>
  <c r="AJ118" i="1"/>
  <c r="AC121" i="1"/>
  <c r="AC117" i="1"/>
  <c r="AC250" i="1"/>
  <c r="AC200" i="1"/>
  <c r="AC43" i="1"/>
  <c r="AC103" i="1"/>
  <c r="AC184" i="1"/>
  <c r="AD11" i="1"/>
  <c r="AD106" i="1"/>
  <c r="AC22" i="1"/>
  <c r="AD34" i="1"/>
  <c r="AD151" i="1"/>
  <c r="AC162" i="1"/>
  <c r="AD108" i="1"/>
  <c r="AD215" i="1"/>
  <c r="AC172" i="1"/>
  <c r="AD136" i="1"/>
  <c r="AD49" i="1"/>
  <c r="AD68" i="1"/>
  <c r="AD170" i="1"/>
  <c r="AC134" i="1"/>
  <c r="AD113" i="1"/>
  <c r="AD84" i="1"/>
  <c r="AC139" i="1"/>
  <c r="AC39" i="1"/>
  <c r="AD89" i="1"/>
  <c r="AD4" i="1"/>
  <c r="O5" i="1"/>
  <c r="P5" i="1" s="1"/>
  <c r="AD195" i="1"/>
  <c r="AD82" i="1"/>
  <c r="AD46" i="1"/>
  <c r="AD91" i="1"/>
  <c r="AC126" i="1"/>
  <c r="AD163" i="1"/>
  <c r="AD202" i="1"/>
  <c r="AD116" i="1"/>
  <c r="AC99" i="1"/>
  <c r="AJ154" i="1"/>
  <c r="AD169" i="1"/>
  <c r="AC113" i="1"/>
  <c r="AC6" i="1"/>
  <c r="AD208" i="1"/>
  <c r="AC159" i="1"/>
  <c r="AD109" i="1"/>
  <c r="AD6" i="1"/>
  <c r="AC203" i="1"/>
  <c r="AC138" i="1"/>
  <c r="AC44" i="1"/>
  <c r="AD121" i="1"/>
  <c r="AD117" i="1"/>
  <c r="AD250" i="1"/>
  <c r="AD135" i="1"/>
  <c r="AD225" i="1"/>
  <c r="AI149" i="1"/>
  <c r="AD200" i="1"/>
  <c r="AC245" i="1"/>
  <c r="AD192" i="1"/>
  <c r="AD184" i="1"/>
  <c r="AC42" i="1"/>
  <c r="AC54" i="1"/>
  <c r="AD22" i="1"/>
  <c r="AC151" i="1"/>
  <c r="AJ59" i="1"/>
  <c r="AD162" i="1"/>
  <c r="AC108" i="1"/>
  <c r="AC215" i="1"/>
  <c r="AD172" i="1"/>
  <c r="AC81" i="1"/>
  <c r="AC185" i="1"/>
  <c r="AD13" i="1"/>
  <c r="AC133" i="1"/>
  <c r="AJ71" i="1"/>
  <c r="AC68" i="1"/>
  <c r="AD134" i="1"/>
  <c r="AI143" i="1"/>
  <c r="AC119" i="1"/>
  <c r="AC50" i="1"/>
  <c r="AD234" i="1"/>
  <c r="AD18" i="1"/>
  <c r="AD194" i="1"/>
  <c r="AC93" i="1"/>
  <c r="AD110" i="1"/>
  <c r="AD204" i="1"/>
  <c r="AI131" i="1"/>
  <c r="AI75" i="1"/>
  <c r="AC247" i="1"/>
  <c r="AC37" i="1"/>
  <c r="AC240" i="1"/>
  <c r="AC66" i="1"/>
  <c r="AI33" i="1"/>
  <c r="AD230" i="1"/>
  <c r="AC244" i="1"/>
  <c r="AC57" i="1"/>
  <c r="AD28" i="1"/>
  <c r="AD138" i="1"/>
  <c r="AI202" i="1"/>
  <c r="AD44" i="1"/>
  <c r="AC216" i="1"/>
  <c r="AC41" i="1"/>
  <c r="AD146" i="1"/>
  <c r="AC129" i="1"/>
  <c r="AC88" i="1"/>
  <c r="AC135" i="1"/>
  <c r="AC225" i="1"/>
  <c r="AD183" i="1"/>
  <c r="AI130" i="1"/>
  <c r="AD245" i="1"/>
  <c r="AC192" i="1"/>
  <c r="AC58" i="1"/>
  <c r="AD42" i="1"/>
  <c r="AD54" i="1"/>
  <c r="AD67" i="1"/>
  <c r="AC45" i="1"/>
  <c r="AC98" i="1"/>
  <c r="AC164" i="1"/>
  <c r="AD214" i="1"/>
  <c r="AC112" i="1"/>
  <c r="AC120" i="1"/>
  <c r="AD81" i="1"/>
  <c r="AD218" i="1"/>
  <c r="AD185" i="1"/>
  <c r="AC13" i="1"/>
  <c r="AD133" i="1"/>
  <c r="AD119" i="1"/>
  <c r="AD50" i="1"/>
  <c r="AC234" i="1"/>
  <c r="AC36" i="1"/>
  <c r="AC18" i="1"/>
  <c r="AC194" i="1"/>
  <c r="AD93" i="1"/>
  <c r="AC47" i="1"/>
  <c r="AC110" i="1"/>
  <c r="AD37" i="1"/>
  <c r="AD240" i="1"/>
  <c r="AD66" i="1"/>
  <c r="AD71" i="1"/>
  <c r="AD244" i="1"/>
  <c r="AD57" i="1"/>
  <c r="AC28" i="1"/>
  <c r="AC210" i="1"/>
  <c r="AC101" i="1"/>
  <c r="AC118" i="1"/>
  <c r="AD216" i="1"/>
  <c r="AD41" i="1"/>
  <c r="AC146" i="1"/>
  <c r="AD129" i="1"/>
  <c r="AD88" i="1"/>
  <c r="AC94" i="1"/>
  <c r="AC183" i="1"/>
  <c r="AD235" i="1"/>
  <c r="AD147" i="1"/>
  <c r="AD58" i="1"/>
  <c r="AC206" i="1"/>
  <c r="AD105" i="1"/>
  <c r="AC67" i="1"/>
  <c r="AD45" i="1"/>
  <c r="AD98" i="1"/>
  <c r="AD164" i="1"/>
  <c r="AC214" i="1"/>
  <c r="AD112" i="1"/>
  <c r="AD120" i="1"/>
  <c r="AD220" i="1"/>
  <c r="AD226" i="1"/>
  <c r="AD236" i="1"/>
  <c r="AD213" i="1"/>
  <c r="AC95" i="1"/>
  <c r="AC140" i="1"/>
  <c r="AC153" i="1"/>
  <c r="AD224" i="1"/>
  <c r="AC243" i="1"/>
  <c r="AD150" i="1"/>
  <c r="AD186" i="1"/>
  <c r="AD32" i="1"/>
  <c r="AC31" i="1"/>
  <c r="AD196" i="1"/>
  <c r="AC84" i="1"/>
  <c r="AC213" i="1"/>
  <c r="AC169" i="1"/>
  <c r="AD140" i="1"/>
  <c r="AD153" i="1"/>
  <c r="AD243" i="1"/>
  <c r="AC4" i="1"/>
  <c r="O4" i="1"/>
  <c r="AD43" i="1"/>
  <c r="AC106" i="1"/>
  <c r="AC34" i="1"/>
  <c r="AD161" i="1"/>
  <c r="AD126" i="1"/>
  <c r="AC49" i="1"/>
  <c r="AC170" i="1"/>
  <c r="AD252" i="1"/>
  <c r="AD239" i="1"/>
  <c r="AD247" i="1"/>
  <c r="AD248" i="1"/>
  <c r="AC9" i="1"/>
  <c r="AC62" i="1"/>
  <c r="AC61" i="1"/>
  <c r="AD36" i="1"/>
  <c r="AC174" i="1"/>
  <c r="AC12" i="1"/>
  <c r="AD47" i="1"/>
  <c r="AC52" i="1"/>
  <c r="AC132" i="1"/>
  <c r="AD8" i="1"/>
  <c r="AD232" i="1"/>
  <c r="AC71" i="1"/>
  <c r="AD20" i="1"/>
  <c r="AC125" i="1"/>
  <c r="AC168" i="1"/>
  <c r="AC10" i="1"/>
  <c r="AD210" i="1"/>
  <c r="AD101" i="1"/>
  <c r="AC201" i="1"/>
  <c r="AD182" i="1"/>
  <c r="AD118" i="1"/>
  <c r="AC48" i="1"/>
  <c r="AD176" i="1"/>
  <c r="AC205" i="1"/>
  <c r="AD94" i="1"/>
  <c r="AC154" i="1"/>
  <c r="AD69" i="1"/>
  <c r="AD217" i="1"/>
  <c r="AC235" i="1"/>
  <c r="AC147" i="1"/>
  <c r="AD206" i="1"/>
  <c r="AC105" i="1"/>
  <c r="AD19" i="1"/>
  <c r="AC142" i="1"/>
  <c r="AD207" i="1"/>
  <c r="AC137" i="1"/>
  <c r="AC30" i="1"/>
  <c r="AC165" i="1"/>
  <c r="AC220" i="1"/>
  <c r="AC226" i="1"/>
  <c r="AC236" i="1"/>
  <c r="AC166" i="1"/>
  <c r="AD15" i="1"/>
  <c r="AD33" i="1"/>
  <c r="AJ47" i="1" l="1"/>
  <c r="AI51" i="1"/>
  <c r="AJ150" i="1"/>
  <c r="AI129" i="1"/>
  <c r="AJ113" i="1"/>
  <c r="AJ192" i="1"/>
  <c r="AI93" i="1"/>
  <c r="AI58" i="1"/>
  <c r="AJ26" i="1"/>
  <c r="AJ6" i="1"/>
  <c r="AJ242" i="1"/>
  <c r="AI18" i="1"/>
  <c r="AI95" i="1"/>
  <c r="AJ117" i="1"/>
  <c r="AJ114" i="1"/>
  <c r="AI34" i="1"/>
  <c r="AI221" i="1"/>
  <c r="AJ221" i="1"/>
  <c r="AJ89" i="1"/>
  <c r="AJ184" i="1"/>
  <c r="AI189" i="1"/>
  <c r="AJ40" i="1"/>
  <c r="AI232" i="1"/>
  <c r="AI174" i="1"/>
  <c r="AJ174" i="1"/>
  <c r="AJ182" i="1"/>
  <c r="AI182" i="1"/>
  <c r="AJ250" i="1"/>
  <c r="AJ229" i="1"/>
  <c r="AI229" i="1"/>
  <c r="AI27" i="1"/>
  <c r="AJ27" i="1"/>
  <c r="AJ187" i="1"/>
  <c r="AJ167" i="1"/>
  <c r="AJ161" i="1"/>
  <c r="AI161" i="1"/>
  <c r="AJ206" i="1"/>
  <c r="AJ72" i="1"/>
  <c r="AJ13" i="1"/>
  <c r="AI13" i="1"/>
  <c r="AI183" i="1"/>
  <c r="AI68" i="1"/>
  <c r="AI110" i="1"/>
  <c r="AI57" i="1"/>
  <c r="AJ193" i="1"/>
  <c r="AI193" i="1"/>
  <c r="AJ35" i="1"/>
  <c r="AI127" i="1"/>
  <c r="AJ17" i="1"/>
  <c r="AI17" i="1"/>
  <c r="AJ102" i="1"/>
  <c r="AI102" i="1"/>
  <c r="AI230" i="1"/>
  <c r="AJ234" i="1"/>
  <c r="AI211" i="1"/>
  <c r="AI171" i="1"/>
  <c r="AJ220" i="1"/>
  <c r="AI220" i="1"/>
  <c r="AJ107" i="1"/>
  <c r="AI91" i="1"/>
  <c r="AJ91" i="1"/>
  <c r="AI66" i="1"/>
  <c r="AJ66" i="1"/>
  <c r="AI199" i="1"/>
  <c r="AJ199" i="1"/>
  <c r="AJ112" i="1"/>
  <c r="AI158" i="1"/>
  <c r="AI241" i="1"/>
  <c r="AI204" i="1"/>
  <c r="AJ204" i="1"/>
  <c r="AJ201" i="1"/>
  <c r="AI201" i="1"/>
  <c r="AJ196" i="1"/>
  <c r="AI176" i="1"/>
  <c r="AJ44" i="1"/>
  <c r="AI31" i="1"/>
  <c r="AI178" i="1"/>
  <c r="AJ237" i="1"/>
  <c r="AJ226" i="1"/>
  <c r="AJ163" i="1"/>
  <c r="AI104" i="1"/>
  <c r="AJ179" i="1"/>
  <c r="AJ140" i="1"/>
  <c r="AI140" i="1"/>
  <c r="AJ81" i="1"/>
  <c r="AI81" i="1"/>
  <c r="AI42" i="1"/>
  <c r="AJ53" i="1"/>
  <c r="AI53" i="1"/>
  <c r="AJ133" i="1"/>
  <c r="AI133" i="1"/>
  <c r="AI218" i="1"/>
  <c r="AI94" i="1"/>
  <c r="AJ77" i="1"/>
  <c r="AI213" i="1"/>
  <c r="AI73" i="1"/>
  <c r="AJ122" i="1"/>
  <c r="AJ56" i="1"/>
  <c r="AI46" i="1"/>
  <c r="AI251" i="1"/>
  <c r="AJ251" i="1"/>
  <c r="AJ84" i="1"/>
  <c r="AI84" i="1"/>
  <c r="AI200" i="1"/>
  <c r="AJ200" i="1"/>
  <c r="AI222" i="1"/>
  <c r="AJ147" i="1"/>
  <c r="AI103" i="1"/>
  <c r="AJ103" i="1"/>
  <c r="AI100" i="1"/>
  <c r="AI166" i="1"/>
  <c r="AI223" i="1"/>
  <c r="AI160" i="1"/>
  <c r="AJ160" i="1"/>
  <c r="AJ248" i="1"/>
  <c r="AI248" i="1"/>
  <c r="AI67" i="1"/>
  <c r="AJ67" i="1"/>
  <c r="AI108" i="1"/>
  <c r="AJ108" i="1"/>
  <c r="AJ86" i="1"/>
  <c r="AJ62" i="1"/>
  <c r="AI62" i="1"/>
  <c r="AI14" i="1"/>
  <c r="AJ151" i="1"/>
  <c r="AI151" i="1"/>
  <c r="AJ125" i="1"/>
  <c r="AI125" i="1"/>
  <c r="AI111" i="1"/>
  <c r="AJ111" i="1"/>
  <c r="AJ203" i="1"/>
  <c r="AJ239" i="1"/>
  <c r="AI239" i="1"/>
  <c r="AJ235" i="1"/>
  <c r="AI235" i="1"/>
  <c r="AJ136" i="1"/>
  <c r="AI136" i="1"/>
  <c r="AI54" i="1"/>
  <c r="AI155" i="1"/>
  <c r="AJ135" i="1"/>
  <c r="AI135" i="1"/>
  <c r="AI116" i="1"/>
  <c r="AJ116" i="1"/>
  <c r="AJ152" i="1"/>
  <c r="AI152" i="1"/>
  <c r="AI11" i="1"/>
  <c r="AI8" i="1"/>
  <c r="AI37" i="1"/>
  <c r="AJ37" i="1"/>
  <c r="AI76" i="1"/>
  <c r="AJ76" i="1"/>
  <c r="AJ217" i="1"/>
  <c r="AI217" i="1"/>
  <c r="AJ227" i="1"/>
  <c r="AI227" i="1"/>
  <c r="AI120" i="1"/>
  <c r="AJ120" i="1"/>
  <c r="AJ41" i="1"/>
  <c r="AI41" i="1"/>
  <c r="AI190" i="1"/>
  <c r="AI186" i="1"/>
  <c r="AJ186" i="1"/>
  <c r="AI247" i="1"/>
  <c r="AJ247" i="1"/>
  <c r="AJ16" i="1"/>
  <c r="AI16" i="1"/>
  <c r="AJ170" i="1"/>
  <c r="AJ139" i="1"/>
  <c r="AI139" i="1"/>
  <c r="AJ209" i="1"/>
  <c r="AJ177" i="1"/>
  <c r="AI177" i="1"/>
  <c r="AJ153" i="1"/>
  <c r="AI153" i="1"/>
  <c r="AI128" i="1"/>
  <c r="AJ128" i="1"/>
  <c r="AI64" i="1"/>
  <c r="AJ64" i="1"/>
  <c r="AI181" i="1"/>
  <c r="AJ181" i="1"/>
  <c r="AI90" i="1"/>
  <c r="AJ90" i="1"/>
  <c r="AJ43" i="1"/>
  <c r="AI43" i="1"/>
  <c r="AI191" i="1"/>
  <c r="AJ191" i="1"/>
  <c r="AJ115" i="1"/>
  <c r="AI115" i="1"/>
  <c r="AJ105" i="1"/>
  <c r="AI105" i="1"/>
  <c r="AI214" i="1"/>
  <c r="AJ214" i="1"/>
  <c r="AI29" i="1"/>
  <c r="AJ29" i="1"/>
  <c r="AI240" i="1"/>
  <c r="AJ240" i="1"/>
  <c r="AI194" i="1"/>
  <c r="AJ194" i="1"/>
  <c r="AJ148" i="1"/>
  <c r="AI148" i="1"/>
  <c r="AI215" i="1"/>
  <c r="AJ215" i="1"/>
  <c r="AJ48" i="1"/>
  <c r="AI48" i="1"/>
  <c r="AI98" i="1"/>
  <c r="AJ98" i="1"/>
  <c r="AI207" i="1"/>
  <c r="AJ207" i="1"/>
  <c r="O10" i="1"/>
  <c r="O11" i="1" s="1"/>
  <c r="P4" i="1"/>
  <c r="AI32" i="1"/>
  <c r="AJ32" i="1"/>
  <c r="AI249" i="1"/>
  <c r="AJ249" i="1"/>
  <c r="AJ162" i="1"/>
  <c r="AI162" i="1"/>
  <c r="AJ224" i="1"/>
  <c r="AI224" i="1"/>
  <c r="AI69" i="1"/>
  <c r="AJ69" i="1"/>
  <c r="AJ141" i="1"/>
  <c r="AI141" i="1"/>
  <c r="AJ30" i="1"/>
  <c r="AI30" i="1"/>
  <c r="AJ123" i="1"/>
  <c r="AI123" i="1"/>
  <c r="AI4" i="1"/>
  <c r="AJ4" i="1"/>
  <c r="AI38" i="1"/>
  <c r="AJ38" i="1"/>
  <c r="AI24" i="1"/>
  <c r="AJ24" i="1"/>
  <c r="AJ45" i="1"/>
  <c r="AI45" i="1"/>
  <c r="AJ172" i="1"/>
  <c r="AI172" i="1"/>
  <c r="AJ7" i="1"/>
  <c r="AI7" i="1"/>
  <c r="AI23" i="1"/>
  <c r="AJ23" i="1"/>
  <c r="AI61" i="1"/>
  <c r="AJ61" i="1"/>
  <c r="AJ79" i="1"/>
  <c r="AI79" i="1"/>
  <c r="AJ219" i="1"/>
  <c r="AI219" i="1"/>
  <c r="AI109" i="1"/>
  <c r="AJ109" i="1"/>
  <c r="AI63" i="1"/>
  <c r="AJ63" i="1"/>
  <c r="AJ228" i="1"/>
  <c r="AI228" i="1"/>
  <c r="AI137" i="1"/>
  <c r="AJ137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<sst xmlns="http://schemas.openxmlformats.org/spreadsheetml/2006/main" count="88" uniqueCount="55">
  <si>
    <t>count</t>
  </si>
  <si>
    <t>camper</t>
  </si>
  <si>
    <t>persons</t>
  </si>
  <si>
    <t>child</t>
  </si>
  <si>
    <t>Poisson Regression</t>
  </si>
  <si>
    <t>Goodness of Fit</t>
  </si>
  <si>
    <t>Residuals</t>
  </si>
  <si>
    <t>Predictions</t>
  </si>
  <si>
    <t>chi-sq</t>
  </si>
  <si>
    <t>p-value</t>
  </si>
  <si>
    <t>Covariance Matrix</t>
  </si>
  <si>
    <t>Converge</t>
  </si>
  <si>
    <t>y</t>
  </si>
  <si>
    <t>mu</t>
  </si>
  <si>
    <t>r</t>
  </si>
  <si>
    <t>p</t>
  </si>
  <si>
    <t>d</t>
  </si>
  <si>
    <t>sp</t>
  </si>
  <si>
    <t>sd</t>
  </si>
  <si>
    <t>h</t>
  </si>
  <si>
    <t>pred</t>
  </si>
  <si>
    <t>s.e.</t>
  </si>
  <si>
    <t>lower</t>
  </si>
  <si>
    <t>upper</t>
  </si>
  <si>
    <t>Pearson</t>
  </si>
  <si>
    <t>G-square</t>
  </si>
  <si>
    <t>n</t>
  </si>
  <si>
    <t>k</t>
  </si>
  <si>
    <t>With phi correction</t>
  </si>
  <si>
    <t>df</t>
  </si>
  <si>
    <t>iter</t>
  </si>
  <si>
    <t>phi</t>
  </si>
  <si>
    <t>sqrt phi</t>
  </si>
  <si>
    <t>LL min</t>
  </si>
  <si>
    <t>LL fit</t>
  </si>
  <si>
    <t>LL max</t>
  </si>
  <si>
    <t>R-square</t>
  </si>
  <si>
    <t>AIC</t>
  </si>
  <si>
    <t>BIC</t>
  </si>
  <si>
    <t>alpha</t>
  </si>
  <si>
    <t>crit</t>
  </si>
  <si>
    <t>Zero-Inflated Poisson Regression</t>
  </si>
  <si>
    <t>poisson</t>
  </si>
  <si>
    <t>logit</t>
  </si>
  <si>
    <t>lambda</t>
  </si>
  <si>
    <t>pi</t>
  </si>
  <si>
    <t>intercept</t>
  </si>
  <si>
    <t>converge</t>
  </si>
  <si>
    <t>yes</t>
  </si>
  <si>
    <t># of zeros</t>
  </si>
  <si>
    <t>% of zeros</t>
  </si>
  <si>
    <t>Real Statistics Using Excel</t>
  </si>
  <si>
    <t>Updated</t>
  </si>
  <si>
    <t>Copyright © 2013 - 2025 Charles Zaiontz</t>
  </si>
  <si>
    <t>Constructing a Zero-Inflated Poisson Regression Model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</si>
</sst>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1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13" xfId="0" applyBorder="1" applyAlignment="1">
      <alignment horizontal="center"/>
    </xf>
    <xf numFmtId="10" fontId="0" fillId="0" borderId="12" xfId="0" applyNumberFormat="1" applyBorder="1"/>
    <xf numFmtId="15" fontId="0" fillId="0" borderId="0" xfId="0" applyNumberFormat="1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B7E6A-4476-4692-8182-CD18A3B1FBC4}">
  <sheetPr codeName="Sheet1"/>
  <dimension ref="A1:M10"/>
  <sheetViews>
    <sheetView tabSelected="1" workbookViewId="0"/>
  </sheetViews>
  <sheetFormatPr defaultRowHeight="14.5" x14ac:dyDescent="0.35"/>
  <cols>
    <col min="2" max="2" width="9.08984375" bestFit="1" customWidth="1"/>
  </cols>
  <sheetData>
    <row r="1" spans="1:13" x14ac:dyDescent="0.35">
      <c r="A1" t="s">
        <v>51</v>
      </c>
    </row>
    <row r="2" spans="1:13" x14ac:dyDescent="0.35">
      <c r="A2" t="s">
        <v>54</v>
      </c>
    </row>
    <row r="4" spans="1:13" x14ac:dyDescent="0.35">
      <c r="A4" t="s">
        <v>52</v>
      </c>
      <c r="B4" s="27">
        <v>45920</v>
      </c>
    </row>
    <row r="6" spans="1:13" x14ac:dyDescent="0.35">
      <c r="A6" s="28" t="s">
        <v>53</v>
      </c>
    </row>
    <row r="10" spans="1:13" ht="18.5" x14ac:dyDescent="0.45">
      <c r="M10" s="2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EA718-1F10-4E7C-A277-0659E499DC2B}">
  <sheetPr codeName="Sheet9"/>
  <dimension ref="A1:AJ254"/>
  <sheetViews>
    <sheetView workbookViewId="0"/>
  </sheetViews>
  <sheetFormatPr defaultRowHeight="14.5" x14ac:dyDescent="0.35"/>
  <cols>
    <col min="1" max="4" width="8.7265625" style="2"/>
    <col min="13" max="13" width="5.6328125" customWidth="1"/>
  </cols>
  <sheetData>
    <row r="1" spans="1:36" x14ac:dyDescent="0.35">
      <c r="A1" s="1" t="s">
        <v>0</v>
      </c>
      <c r="B1" s="1" t="s">
        <v>1</v>
      </c>
      <c r="C1" s="1" t="s">
        <v>2</v>
      </c>
      <c r="D1" s="1" t="s">
        <v>3</v>
      </c>
      <c r="F1" t="s">
        <v>4</v>
      </c>
      <c r="N1" t="s">
        <v>5</v>
      </c>
      <c r="X1" t="s">
        <v>6</v>
      </c>
      <c r="AG1" t="s">
        <v>7</v>
      </c>
    </row>
    <row r="2" spans="1:36" x14ac:dyDescent="0.35">
      <c r="A2" s="2">
        <v>0</v>
      </c>
      <c r="B2" s="2">
        <v>0</v>
      </c>
      <c r="C2" s="2">
        <v>1</v>
      </c>
      <c r="D2" s="2">
        <v>0</v>
      </c>
    </row>
    <row r="3" spans="1:36" x14ac:dyDescent="0.35">
      <c r="A3" s="2">
        <v>0</v>
      </c>
      <c r="B3" s="2">
        <v>1</v>
      </c>
      <c r="C3" s="2">
        <v>1</v>
      </c>
      <c r="D3" s="2">
        <v>0</v>
      </c>
      <c r="F3" s="2" t="e">
        <f t="array" aca="1" ref="F3:L7" ca="1">PoissonCoeff(B1:D251,A1:A251,TRUE,,,TRUE,O20,S9)</f>
        <v>#NAME?</v>
      </c>
      <c r="G3" s="2" t="e">
        <f ca="1"/>
        <v>#NAME?</v>
      </c>
      <c r="H3" s="2" t="e">
        <f ca="1"/>
        <v>#NAME?</v>
      </c>
      <c r="I3" s="2" t="e">
        <f ca="1"/>
        <v>#NAME?</v>
      </c>
      <c r="J3" s="2" t="e">
        <f ca="1"/>
        <v>#NAME?</v>
      </c>
      <c r="K3" s="2" t="e">
        <f ca="1"/>
        <v>#NAME?</v>
      </c>
      <c r="L3" s="2" t="e">
        <f ca="1"/>
        <v>#NAME?</v>
      </c>
      <c r="O3" s="2" t="s">
        <v>8</v>
      </c>
      <c r="P3" s="2" t="s">
        <v>9</v>
      </c>
      <c r="R3" t="s">
        <v>10</v>
      </c>
      <c r="V3" t="s">
        <v>11</v>
      </c>
      <c r="X3" s="2" t="s">
        <v>12</v>
      </c>
      <c r="Y3" s="2" t="s">
        <v>13</v>
      </c>
      <c r="Z3" s="2" t="s">
        <v>14</v>
      </c>
      <c r="AA3" s="2" t="s">
        <v>15</v>
      </c>
      <c r="AB3" s="2" t="s">
        <v>16</v>
      </c>
      <c r="AC3" s="2" t="s">
        <v>17</v>
      </c>
      <c r="AD3" s="2" t="s">
        <v>18</v>
      </c>
      <c r="AE3" s="2" t="s">
        <v>19</v>
      </c>
      <c r="AG3" s="2" t="s">
        <v>20</v>
      </c>
      <c r="AH3" s="2" t="s">
        <v>21</v>
      </c>
      <c r="AI3" s="2" t="s">
        <v>22</v>
      </c>
      <c r="AJ3" s="2" t="s">
        <v>23</v>
      </c>
    </row>
    <row r="4" spans="1:36" x14ac:dyDescent="0.35">
      <c r="A4" s="2">
        <v>0</v>
      </c>
      <c r="B4" s="2">
        <v>0</v>
      </c>
      <c r="C4" s="2">
        <v>1</v>
      </c>
      <c r="D4" s="2">
        <v>0</v>
      </c>
      <c r="F4" t="e">
        <f ca="1"/>
        <v>#NAME?</v>
      </c>
      <c r="G4" s="3" t="e">
        <f ca="1"/>
        <v>#NAME?</v>
      </c>
      <c r="H4" s="4" t="e">
        <f ca="1"/>
        <v>#NAME?</v>
      </c>
      <c r="I4" s="4" t="e">
        <f ca="1"/>
        <v>#NAME?</v>
      </c>
      <c r="J4" s="4" t="e">
        <f ca="1"/>
        <v>#NAME?</v>
      </c>
      <c r="K4" s="4" t="e">
        <f ca="1"/>
        <v>#NAME?</v>
      </c>
      <c r="L4" s="5" t="e">
        <f ca="1"/>
        <v>#NAME?</v>
      </c>
      <c r="N4" t="s">
        <v>24</v>
      </c>
      <c r="O4" s="3" t="e">
        <f ca="1">SUMSQ(AA4:AA253)</f>
        <v>#NAME?</v>
      </c>
      <c r="P4" s="5" t="e">
        <f ca="1">_xlfn.CHISQ.DIST.RT(O4,O9)</f>
        <v>#NAME?</v>
      </c>
      <c r="R4" s="3" t="e">
        <f t="array" aca="1" ref="R4:U7" ca="1">MINVERSE(MMULT(TRANSPOSE(DEsign(B2:D251)),Y4:Y253*DEsign(B2:D251)))</f>
        <v>#NAME?</v>
      </c>
      <c r="S4" s="4" t="e">
        <f ca="1"/>
        <v>#NAME?</v>
      </c>
      <c r="T4" s="4" t="e">
        <f ca="1"/>
        <v>#NAME?</v>
      </c>
      <c r="U4" s="5" t="e">
        <f ca="1"/>
        <v>#NAME?</v>
      </c>
      <c r="V4" s="11" t="e">
        <f t="array" aca="1" ref="V4:V7" ca="1">MMULT(R4:U7,MMULT(TRANSPOSE(DEsign(B2:D251)),Z4:Z253))</f>
        <v>#NAME?</v>
      </c>
      <c r="X4" s="3">
        <f>A2</f>
        <v>0</v>
      </c>
      <c r="Y4" s="4" t="e">
        <f ca="1">EXP(G$4+MMULT(B2:D2,G$5:G$7))</f>
        <v>#NAME?</v>
      </c>
      <c r="Z4" s="4" t="e">
        <f ca="1">X4-Y4</f>
        <v>#NAME?</v>
      </c>
      <c r="AA4" s="4" t="e">
        <f ca="1">Z4/SQRT(Y4)</f>
        <v>#NAME?</v>
      </c>
      <c r="AB4" s="4" t="e">
        <f ca="1">SIGN(Z4)*SQRT(2*(IF(X4=0,0,X4*LN(X4/Y4))-Z4))</f>
        <v>#NAME?</v>
      </c>
      <c r="AC4" s="4" t="e">
        <f ca="1">AA4/SQRT(1-AE4)</f>
        <v>#NAME?</v>
      </c>
      <c r="AD4" s="4" t="e">
        <f ca="1">AB4/SQRT(1-AE4)</f>
        <v>#NAME?</v>
      </c>
      <c r="AE4" s="5" t="e">
        <f t="array" aca="1" ref="AE4:AE253" ca="1">DIAG(MMULT(MMULT(Y4:Y253*DEsign(B2:D251),MINVERSE(MMULT(TRANSPOSE(DEsign(B2:D251)),Y4:Y253*DEsign(B2:D251)))),TRANSPOSE(DEsign(B2:D251))))</f>
        <v>#NAME?</v>
      </c>
      <c r="AF4" t="e">
        <f ca="1">IF(AE4&lt;=$AE$254,"","*")</f>
        <v>#NAME?</v>
      </c>
      <c r="AG4" s="3" t="e">
        <f ca="1">Y4</f>
        <v>#NAME?</v>
      </c>
      <c r="AH4" s="4" t="e">
        <f t="array" aca="1" ref="AH4" ca="1">AG4*SQRT(MMULT(MMULT(DEsign(B2:D2),$R$4:$U$7),TRANSPOSE(DEsign(B2:D2))))</f>
        <v>#NAME?</v>
      </c>
      <c r="AI4" s="4" t="e">
        <f ca="1">AG4-AH4*O$21</f>
        <v>#NAME?</v>
      </c>
      <c r="AJ4" s="5" t="e">
        <f ca="1">AG4+AH4*O$21</f>
        <v>#NAME?</v>
      </c>
    </row>
    <row r="5" spans="1:36" x14ac:dyDescent="0.35">
      <c r="A5" s="2">
        <v>0</v>
      </c>
      <c r="B5" s="2">
        <v>1</v>
      </c>
      <c r="C5" s="2">
        <v>2</v>
      </c>
      <c r="D5" s="2">
        <v>1</v>
      </c>
      <c r="F5" t="e">
        <f ca="1"/>
        <v>#NAME?</v>
      </c>
      <c r="G5" s="6" t="e">
        <f ca="1"/>
        <v>#NAME?</v>
      </c>
      <c r="H5" t="e">
        <f ca="1"/>
        <v>#NAME?</v>
      </c>
      <c r="I5" t="e">
        <f ca="1"/>
        <v>#NAME?</v>
      </c>
      <c r="J5" t="e">
        <f ca="1"/>
        <v>#NAME?</v>
      </c>
      <c r="K5" t="e">
        <f ca="1"/>
        <v>#NAME?</v>
      </c>
      <c r="L5" s="7" t="e">
        <f ca="1"/>
        <v>#NAME?</v>
      </c>
      <c r="N5" t="s">
        <v>25</v>
      </c>
      <c r="O5" s="8" t="e">
        <f ca="1">SUMSQ(AB4:AB253)</f>
        <v>#NAME?</v>
      </c>
      <c r="P5" s="10" t="e">
        <f ca="1">_xlfn.CHISQ.DIST.RT(O5,O9)</f>
        <v>#NAME?</v>
      </c>
      <c r="R5" s="6" t="e">
        <f ca="1"/>
        <v>#NAME?</v>
      </c>
      <c r="S5" t="e">
        <f ca="1"/>
        <v>#NAME?</v>
      </c>
      <c r="T5" t="e">
        <f ca="1"/>
        <v>#NAME?</v>
      </c>
      <c r="U5" s="7" t="e">
        <f ca="1"/>
        <v>#NAME?</v>
      </c>
      <c r="V5" s="12" t="e">
        <f ca="1"/>
        <v>#NAME?</v>
      </c>
      <c r="X5" s="6">
        <f t="shared" ref="X5:X68" si="0">A3</f>
        <v>0</v>
      </c>
      <c r="Y5" t="e">
        <f t="shared" ref="Y5:Y68" ca="1" si="1">EXP(G$4+MMULT(B3:D3,G$5:G$7))</f>
        <v>#NAME?</v>
      </c>
      <c r="Z5" t="e">
        <f t="shared" ref="Z5:Z68" ca="1" si="2">X5-Y5</f>
        <v>#NAME?</v>
      </c>
      <c r="AA5" t="e">
        <f t="shared" ref="AA5:AA68" ca="1" si="3">Z5/SQRT(Y5)</f>
        <v>#NAME?</v>
      </c>
      <c r="AB5" t="e">
        <f t="shared" ref="AB5:AB68" ca="1" si="4">SIGN(Z5)*SQRT(2*(IF(X5=0,0,X5*LN(X5/Y5))-Z5))</f>
        <v>#NAME?</v>
      </c>
      <c r="AC5" t="e">
        <f t="shared" ref="AC5:AC68" ca="1" si="5">AA5/SQRT(1-AE5)</f>
        <v>#NAME?</v>
      </c>
      <c r="AD5" t="e">
        <f t="shared" ref="AD5:AD68" ca="1" si="6">AB5/SQRT(1-AE5)</f>
        <v>#NAME?</v>
      </c>
      <c r="AE5" s="7" t="e">
        <f ca="1"/>
        <v>#NAME?</v>
      </c>
      <c r="AF5" t="e">
        <f t="shared" ref="AF5:AF68" ca="1" si="7">IF(AE5&lt;=$AE$254,"","*")</f>
        <v>#NAME?</v>
      </c>
      <c r="AG5" s="6" t="e">
        <f t="shared" ref="AG5:AG68" ca="1" si="8">Y5</f>
        <v>#NAME?</v>
      </c>
      <c r="AH5" t="e">
        <f t="array" aca="1" ref="AH5" ca="1">AG5*SQRT(MMULT(MMULT(DEsign(B3:D3),$R$4:$U$7),TRANSPOSE(DEsign(B3:D3))))</f>
        <v>#NAME?</v>
      </c>
      <c r="AI5" t="e">
        <f t="shared" ref="AI5:AI68" ca="1" si="9">AG5-AH5*O$21</f>
        <v>#NAME?</v>
      </c>
      <c r="AJ5" s="7" t="e">
        <f t="shared" ref="AJ5:AJ68" ca="1" si="10">AG5+AH5*O$21</f>
        <v>#NAME?</v>
      </c>
    </row>
    <row r="6" spans="1:36" x14ac:dyDescent="0.35">
      <c r="A6" s="2">
        <v>1</v>
      </c>
      <c r="B6" s="2">
        <v>0</v>
      </c>
      <c r="C6" s="2">
        <v>1</v>
      </c>
      <c r="D6" s="2">
        <v>0</v>
      </c>
      <c r="F6" t="e">
        <f ca="1"/>
        <v>#NAME?</v>
      </c>
      <c r="G6" s="6" t="e">
        <f ca="1"/>
        <v>#NAME?</v>
      </c>
      <c r="H6" t="e">
        <f ca="1"/>
        <v>#NAME?</v>
      </c>
      <c r="I6" t="e">
        <f ca="1"/>
        <v>#NAME?</v>
      </c>
      <c r="J6" t="e">
        <f ca="1"/>
        <v>#NAME?</v>
      </c>
      <c r="K6" t="e">
        <f ca="1"/>
        <v>#NAME?</v>
      </c>
      <c r="L6" s="7" t="e">
        <f ca="1"/>
        <v>#NAME?</v>
      </c>
      <c r="R6" s="6" t="e">
        <f ca="1"/>
        <v>#NAME?</v>
      </c>
      <c r="S6" t="e">
        <f ca="1"/>
        <v>#NAME?</v>
      </c>
      <c r="T6" t="e">
        <f ca="1"/>
        <v>#NAME?</v>
      </c>
      <c r="U6" s="7" t="e">
        <f ca="1"/>
        <v>#NAME?</v>
      </c>
      <c r="V6" s="12" t="e">
        <f ca="1"/>
        <v>#NAME?</v>
      </c>
      <c r="X6" s="6">
        <f t="shared" si="0"/>
        <v>0</v>
      </c>
      <c r="Y6" t="e">
        <f t="shared" ca="1" si="1"/>
        <v>#NAME?</v>
      </c>
      <c r="Z6" t="e">
        <f t="shared" ca="1" si="2"/>
        <v>#NAME?</v>
      </c>
      <c r="AA6" t="e">
        <f t="shared" ca="1" si="3"/>
        <v>#NAME?</v>
      </c>
      <c r="AB6" t="e">
        <f t="shared" ca="1" si="4"/>
        <v>#NAME?</v>
      </c>
      <c r="AC6" t="e">
        <f t="shared" ca="1" si="5"/>
        <v>#NAME?</v>
      </c>
      <c r="AD6" t="e">
        <f t="shared" ca="1" si="6"/>
        <v>#NAME?</v>
      </c>
      <c r="AE6" s="7" t="e">
        <f ca="1"/>
        <v>#NAME?</v>
      </c>
      <c r="AF6" t="e">
        <f t="shared" ca="1" si="7"/>
        <v>#NAME?</v>
      </c>
      <c r="AG6" s="6" t="e">
        <f t="shared" ca="1" si="8"/>
        <v>#NAME?</v>
      </c>
      <c r="AH6" t="e">
        <f t="array" aca="1" ref="AH6" ca="1">AG6*SQRT(MMULT(MMULT(DEsign(B4:D4),$R$4:$U$7),TRANSPOSE(DEsign(B4:D4))))</f>
        <v>#NAME?</v>
      </c>
      <c r="AI6" t="e">
        <f t="shared" ca="1" si="9"/>
        <v>#NAME?</v>
      </c>
      <c r="AJ6" s="7" t="e">
        <f t="shared" ca="1" si="10"/>
        <v>#NAME?</v>
      </c>
    </row>
    <row r="7" spans="1:36" x14ac:dyDescent="0.35">
      <c r="A7" s="2">
        <v>0</v>
      </c>
      <c r="B7" s="2">
        <v>1</v>
      </c>
      <c r="C7" s="2">
        <v>4</v>
      </c>
      <c r="D7" s="2">
        <v>2</v>
      </c>
      <c r="F7" t="e">
        <f ca="1"/>
        <v>#NAME?</v>
      </c>
      <c r="G7" s="8" t="e">
        <f ca="1"/>
        <v>#NAME?</v>
      </c>
      <c r="H7" s="9" t="e">
        <f ca="1"/>
        <v>#NAME?</v>
      </c>
      <c r="I7" s="9" t="e">
        <f ca="1"/>
        <v>#NAME?</v>
      </c>
      <c r="J7" s="9" t="e">
        <f ca="1"/>
        <v>#NAME?</v>
      </c>
      <c r="K7" s="9" t="e">
        <f ca="1"/>
        <v>#NAME?</v>
      </c>
      <c r="L7" s="10" t="e">
        <f ca="1"/>
        <v>#NAME?</v>
      </c>
      <c r="N7" t="s">
        <v>26</v>
      </c>
      <c r="O7" s="11">
        <f>COUNT(A2:A251)</f>
        <v>250</v>
      </c>
      <c r="R7" s="8" t="e">
        <f ca="1"/>
        <v>#NAME?</v>
      </c>
      <c r="S7" s="9" t="e">
        <f ca="1"/>
        <v>#NAME?</v>
      </c>
      <c r="T7" s="9" t="e">
        <f ca="1"/>
        <v>#NAME?</v>
      </c>
      <c r="U7" s="10" t="e">
        <f ca="1"/>
        <v>#NAME?</v>
      </c>
      <c r="V7" s="13" t="e">
        <f ca="1"/>
        <v>#NAME?</v>
      </c>
      <c r="X7" s="6">
        <f t="shared" si="0"/>
        <v>0</v>
      </c>
      <c r="Y7" t="e">
        <f t="shared" ca="1" si="1"/>
        <v>#NAME?</v>
      </c>
      <c r="Z7" t="e">
        <f t="shared" ca="1" si="2"/>
        <v>#NAME?</v>
      </c>
      <c r="AA7" t="e">
        <f t="shared" ca="1" si="3"/>
        <v>#NAME?</v>
      </c>
      <c r="AB7" t="e">
        <f t="shared" ca="1" si="4"/>
        <v>#NAME?</v>
      </c>
      <c r="AC7" t="e">
        <f t="shared" ca="1" si="5"/>
        <v>#NAME?</v>
      </c>
      <c r="AD7" t="e">
        <f t="shared" ca="1" si="6"/>
        <v>#NAME?</v>
      </c>
      <c r="AE7" s="7" t="e">
        <f ca="1"/>
        <v>#NAME?</v>
      </c>
      <c r="AF7" t="e">
        <f t="shared" ca="1" si="7"/>
        <v>#NAME?</v>
      </c>
      <c r="AG7" s="6" t="e">
        <f t="shared" ca="1" si="8"/>
        <v>#NAME?</v>
      </c>
      <c r="AH7" t="e">
        <f t="array" aca="1" ref="AH7" ca="1">AG7*SQRT(MMULT(MMULT(DEsign(B5:D5),$R$4:$U$7),TRANSPOSE(DEsign(B5:D5))))</f>
        <v>#NAME?</v>
      </c>
      <c r="AI7" t="e">
        <f t="shared" ca="1" si="9"/>
        <v>#NAME?</v>
      </c>
      <c r="AJ7" s="7" t="e">
        <f t="shared" ca="1" si="10"/>
        <v>#NAME?</v>
      </c>
    </row>
    <row r="8" spans="1:36" x14ac:dyDescent="0.35">
      <c r="A8" s="2">
        <v>0</v>
      </c>
      <c r="B8" s="2">
        <v>0</v>
      </c>
      <c r="C8" s="2">
        <v>3</v>
      </c>
      <c r="D8" s="2">
        <v>1</v>
      </c>
      <c r="N8" t="s">
        <v>27</v>
      </c>
      <c r="O8" s="12">
        <f ca="1">COUNTA(F4:F8)</f>
        <v>4</v>
      </c>
      <c r="X8" s="6">
        <f t="shared" si="0"/>
        <v>1</v>
      </c>
      <c r="Y8" t="e">
        <f t="shared" ca="1" si="1"/>
        <v>#NAME?</v>
      </c>
      <c r="Z8" t="e">
        <f t="shared" ca="1" si="2"/>
        <v>#NAME?</v>
      </c>
      <c r="AA8" t="e">
        <f t="shared" ca="1" si="3"/>
        <v>#NAME?</v>
      </c>
      <c r="AB8" t="e">
        <f t="shared" ca="1" si="4"/>
        <v>#NAME?</v>
      </c>
      <c r="AC8" t="e">
        <f t="shared" ca="1" si="5"/>
        <v>#NAME?</v>
      </c>
      <c r="AD8" t="e">
        <f t="shared" ca="1" si="6"/>
        <v>#NAME?</v>
      </c>
      <c r="AE8" s="7" t="e">
        <f ca="1"/>
        <v>#NAME?</v>
      </c>
      <c r="AF8" t="e">
        <f t="shared" ca="1" si="7"/>
        <v>#NAME?</v>
      </c>
      <c r="AG8" s="6" t="e">
        <f t="shared" ca="1" si="8"/>
        <v>#NAME?</v>
      </c>
      <c r="AH8" t="e">
        <f t="array" aca="1" ref="AH8" ca="1">AG8*SQRT(MMULT(MMULT(DEsign(B6:D6),$R$4:$U$7),TRANSPOSE(DEsign(B6:D6))))</f>
        <v>#NAME?</v>
      </c>
      <c r="AI8" t="e">
        <f t="shared" ca="1" si="9"/>
        <v>#NAME?</v>
      </c>
      <c r="AJ8" s="7" t="e">
        <f t="shared" ca="1" si="10"/>
        <v>#NAME?</v>
      </c>
    </row>
    <row r="9" spans="1:36" x14ac:dyDescent="0.35">
      <c r="A9" s="2">
        <v>0</v>
      </c>
      <c r="B9" s="2">
        <v>0</v>
      </c>
      <c r="C9" s="2">
        <v>4</v>
      </c>
      <c r="D9" s="2">
        <v>3</v>
      </c>
      <c r="F9" t="s">
        <v>28</v>
      </c>
      <c r="H9" s="14" t="e">
        <f ca="1">H12/H4</f>
        <v>#NAME?</v>
      </c>
      <c r="N9" t="s">
        <v>29</v>
      </c>
      <c r="O9" s="12">
        <f ca="1">O7-O8</f>
        <v>246</v>
      </c>
      <c r="R9" t="s">
        <v>30</v>
      </c>
      <c r="S9" s="14">
        <v>25</v>
      </c>
      <c r="X9" s="6">
        <f t="shared" si="0"/>
        <v>0</v>
      </c>
      <c r="Y9" t="e">
        <f t="shared" ca="1" si="1"/>
        <v>#NAME?</v>
      </c>
      <c r="Z9" t="e">
        <f t="shared" ca="1" si="2"/>
        <v>#NAME?</v>
      </c>
      <c r="AA9" t="e">
        <f t="shared" ca="1" si="3"/>
        <v>#NAME?</v>
      </c>
      <c r="AB9" t="e">
        <f t="shared" ca="1" si="4"/>
        <v>#NAME?</v>
      </c>
      <c r="AC9" t="e">
        <f t="shared" ca="1" si="5"/>
        <v>#NAME?</v>
      </c>
      <c r="AD9" t="e">
        <f t="shared" ca="1" si="6"/>
        <v>#NAME?</v>
      </c>
      <c r="AE9" s="7" t="e">
        <f ca="1"/>
        <v>#NAME?</v>
      </c>
      <c r="AF9" t="e">
        <f t="shared" ca="1" si="7"/>
        <v>#NAME?</v>
      </c>
      <c r="AG9" s="6" t="e">
        <f t="shared" ca="1" si="8"/>
        <v>#NAME?</v>
      </c>
      <c r="AH9" t="e">
        <f t="array" aca="1" ref="AH9" ca="1">AG9*SQRT(MMULT(MMULT(DEsign(B7:D7),$R$4:$U$7),TRANSPOSE(DEsign(B7:D7))))</f>
        <v>#NAME?</v>
      </c>
      <c r="AI9" t="e">
        <f t="shared" ca="1" si="9"/>
        <v>#NAME?</v>
      </c>
      <c r="AJ9" s="7" t="e">
        <f t="shared" ca="1" si="10"/>
        <v>#NAME?</v>
      </c>
    </row>
    <row r="10" spans="1:36" x14ac:dyDescent="0.35">
      <c r="A10" s="2">
        <v>0</v>
      </c>
      <c r="B10" s="2">
        <v>1</v>
      </c>
      <c r="C10" s="2">
        <v>3</v>
      </c>
      <c r="D10" s="2">
        <v>2</v>
      </c>
      <c r="N10" t="s">
        <v>31</v>
      </c>
      <c r="O10" s="12" t="e">
        <f ca="1">O4/O9</f>
        <v>#NAME?</v>
      </c>
      <c r="X10" s="6">
        <f t="shared" si="0"/>
        <v>0</v>
      </c>
      <c r="Y10" t="e">
        <f t="shared" ca="1" si="1"/>
        <v>#NAME?</v>
      </c>
      <c r="Z10" t="e">
        <f t="shared" ca="1" si="2"/>
        <v>#NAME?</v>
      </c>
      <c r="AA10" t="e">
        <f t="shared" ca="1" si="3"/>
        <v>#NAME?</v>
      </c>
      <c r="AB10" t="e">
        <f t="shared" ca="1" si="4"/>
        <v>#NAME?</v>
      </c>
      <c r="AC10" t="e">
        <f t="shared" ca="1" si="5"/>
        <v>#NAME?</v>
      </c>
      <c r="AD10" t="e">
        <f t="shared" ca="1" si="6"/>
        <v>#NAME?</v>
      </c>
      <c r="AE10" s="7" t="e">
        <f ca="1"/>
        <v>#NAME?</v>
      </c>
      <c r="AF10" t="e">
        <f t="shared" ca="1" si="7"/>
        <v>#NAME?</v>
      </c>
      <c r="AG10" s="6" t="e">
        <f t="shared" ca="1" si="8"/>
        <v>#NAME?</v>
      </c>
      <c r="AH10" t="e">
        <f t="array" aca="1" ref="AH10" ca="1">AG10*SQRT(MMULT(MMULT(DEsign(B8:D8),$R$4:$U$7),TRANSPOSE(DEsign(B8:D8))))</f>
        <v>#NAME?</v>
      </c>
      <c r="AI10" t="e">
        <f t="shared" ca="1" si="9"/>
        <v>#NAME?</v>
      </c>
      <c r="AJ10" s="7" t="e">
        <f t="shared" ca="1" si="10"/>
        <v>#NAME?</v>
      </c>
    </row>
    <row r="11" spans="1:36" x14ac:dyDescent="0.35">
      <c r="A11" s="2">
        <v>1</v>
      </c>
      <c r="B11" s="2">
        <v>1</v>
      </c>
      <c r="C11" s="2">
        <v>1</v>
      </c>
      <c r="D11" s="2">
        <v>0</v>
      </c>
      <c r="F11" s="2" t="e">
        <f t="array" aca="1" ref="F11:L15" ca="1">PoissonCoeff(B1:D251,A1:A251,TRUE,TRUE,,TRUE,O20,S9)</f>
        <v>#NAME?</v>
      </c>
      <c r="G11" s="2" t="e">
        <f ca="1"/>
        <v>#NAME?</v>
      </c>
      <c r="H11" s="2" t="e">
        <f ca="1"/>
        <v>#NAME?</v>
      </c>
      <c r="I11" s="2" t="e">
        <f ca="1"/>
        <v>#NAME?</v>
      </c>
      <c r="J11" s="2" t="e">
        <f ca="1"/>
        <v>#NAME?</v>
      </c>
      <c r="K11" s="2" t="e">
        <f ca="1"/>
        <v>#NAME?</v>
      </c>
      <c r="L11" s="2" t="e">
        <f ca="1"/>
        <v>#NAME?</v>
      </c>
      <c r="N11" t="s">
        <v>32</v>
      </c>
      <c r="O11" s="13" t="e">
        <f ca="1">SQRT(O10)</f>
        <v>#NAME?</v>
      </c>
      <c r="X11" s="6">
        <f t="shared" si="0"/>
        <v>0</v>
      </c>
      <c r="Y11" t="e">
        <f t="shared" ca="1" si="1"/>
        <v>#NAME?</v>
      </c>
      <c r="Z11" t="e">
        <f t="shared" ca="1" si="2"/>
        <v>#NAME?</v>
      </c>
      <c r="AA11" t="e">
        <f t="shared" ca="1" si="3"/>
        <v>#NAME?</v>
      </c>
      <c r="AB11" t="e">
        <f t="shared" ca="1" si="4"/>
        <v>#NAME?</v>
      </c>
      <c r="AC11" t="e">
        <f t="shared" ca="1" si="5"/>
        <v>#NAME?</v>
      </c>
      <c r="AD11" t="e">
        <f t="shared" ca="1" si="6"/>
        <v>#NAME?</v>
      </c>
      <c r="AE11" s="7" t="e">
        <f ca="1"/>
        <v>#NAME?</v>
      </c>
      <c r="AF11" t="e">
        <f t="shared" ca="1" si="7"/>
        <v>#NAME?</v>
      </c>
      <c r="AG11" s="6" t="e">
        <f t="shared" ca="1" si="8"/>
        <v>#NAME?</v>
      </c>
      <c r="AH11" t="e">
        <f t="array" aca="1" ref="AH11" ca="1">AG11*SQRT(MMULT(MMULT(DEsign(B9:D9),$R$4:$U$7),TRANSPOSE(DEsign(B9:D9))))</f>
        <v>#NAME?</v>
      </c>
      <c r="AI11" t="e">
        <f t="shared" ca="1" si="9"/>
        <v>#NAME?</v>
      </c>
      <c r="AJ11" s="7" t="e">
        <f t="shared" ca="1" si="10"/>
        <v>#NAME?</v>
      </c>
    </row>
    <row r="12" spans="1:36" x14ac:dyDescent="0.35">
      <c r="A12" s="2">
        <v>0</v>
      </c>
      <c r="B12" s="2">
        <v>0</v>
      </c>
      <c r="C12" s="2">
        <v>4</v>
      </c>
      <c r="D12" s="2">
        <v>1</v>
      </c>
      <c r="F12" t="e">
        <f ca="1"/>
        <v>#NAME?</v>
      </c>
      <c r="G12" s="3" t="e">
        <f ca="1"/>
        <v>#NAME?</v>
      </c>
      <c r="H12" s="4" t="e">
        <f ca="1"/>
        <v>#NAME?</v>
      </c>
      <c r="I12" s="4" t="e">
        <f ca="1"/>
        <v>#NAME?</v>
      </c>
      <c r="J12" s="4" t="e">
        <f ca="1"/>
        <v>#NAME?</v>
      </c>
      <c r="K12" s="4" t="e">
        <f ca="1"/>
        <v>#NAME?</v>
      </c>
      <c r="L12" s="5" t="e">
        <f ca="1"/>
        <v>#NAME?</v>
      </c>
      <c r="R12" s="15" t="e" cm="1">
        <f t="array" aca="1" ref="R12" ca="1">PoissonCov(B2:D251,A2:A251)</f>
        <v>#NAME?</v>
      </c>
      <c r="S12" s="16"/>
      <c r="T12" s="16"/>
      <c r="U12" s="17"/>
      <c r="X12" s="6">
        <f t="shared" si="0"/>
        <v>0</v>
      </c>
      <c r="Y12" t="e">
        <f t="shared" ca="1" si="1"/>
        <v>#NAME?</v>
      </c>
      <c r="Z12" t="e">
        <f t="shared" ca="1" si="2"/>
        <v>#NAME?</v>
      </c>
      <c r="AA12" t="e">
        <f t="shared" ca="1" si="3"/>
        <v>#NAME?</v>
      </c>
      <c r="AB12" t="e">
        <f t="shared" ca="1" si="4"/>
        <v>#NAME?</v>
      </c>
      <c r="AC12" t="e">
        <f t="shared" ca="1" si="5"/>
        <v>#NAME?</v>
      </c>
      <c r="AD12" t="e">
        <f t="shared" ca="1" si="6"/>
        <v>#NAME?</v>
      </c>
      <c r="AE12" s="7" t="e">
        <f ca="1"/>
        <v>#NAME?</v>
      </c>
      <c r="AF12" t="e">
        <f t="shared" ca="1" si="7"/>
        <v>#NAME?</v>
      </c>
      <c r="AG12" s="6" t="e">
        <f t="shared" ca="1" si="8"/>
        <v>#NAME?</v>
      </c>
      <c r="AH12" t="e">
        <f t="array" aca="1" ref="AH12" ca="1">AG12*SQRT(MMULT(MMULT(DEsign(B10:D10),$R$4:$U$7),TRANSPOSE(DEsign(B10:D10))))</f>
        <v>#NAME?</v>
      </c>
      <c r="AI12" t="e">
        <f t="shared" ca="1" si="9"/>
        <v>#NAME?</v>
      </c>
      <c r="AJ12" s="7" t="e">
        <f t="shared" ca="1" si="10"/>
        <v>#NAME?</v>
      </c>
    </row>
    <row r="13" spans="1:36" x14ac:dyDescent="0.35">
      <c r="A13" s="2">
        <v>0</v>
      </c>
      <c r="B13" s="2">
        <v>1</v>
      </c>
      <c r="C13" s="2">
        <v>3</v>
      </c>
      <c r="D13" s="2">
        <v>2</v>
      </c>
      <c r="F13" t="e">
        <f ca="1"/>
        <v>#NAME?</v>
      </c>
      <c r="G13" s="6" t="e">
        <f ca="1"/>
        <v>#NAME?</v>
      </c>
      <c r="H13" t="e">
        <f ca="1"/>
        <v>#NAME?</v>
      </c>
      <c r="I13" t="e">
        <f ca="1"/>
        <v>#NAME?</v>
      </c>
      <c r="J13" t="e">
        <f ca="1"/>
        <v>#NAME?</v>
      </c>
      <c r="K13" t="e">
        <f ca="1"/>
        <v>#NAME?</v>
      </c>
      <c r="L13" s="7" t="e">
        <f ca="1"/>
        <v>#NAME?</v>
      </c>
      <c r="N13" t="s">
        <v>33</v>
      </c>
      <c r="O13" s="11" t="e">
        <f ca="1">Y254*LN(X254/O7)-X254-SUMPRODUCT(GAMMALN(X4:X253+1))</f>
        <v>#NAME?</v>
      </c>
      <c r="R13" s="18"/>
      <c r="U13" s="19"/>
      <c r="X13" s="6">
        <f t="shared" si="0"/>
        <v>1</v>
      </c>
      <c r="Y13" t="e">
        <f t="shared" ca="1" si="1"/>
        <v>#NAME?</v>
      </c>
      <c r="Z13" t="e">
        <f t="shared" ca="1" si="2"/>
        <v>#NAME?</v>
      </c>
      <c r="AA13" t="e">
        <f t="shared" ca="1" si="3"/>
        <v>#NAME?</v>
      </c>
      <c r="AB13" t="e">
        <f t="shared" ca="1" si="4"/>
        <v>#NAME?</v>
      </c>
      <c r="AC13" t="e">
        <f t="shared" ca="1" si="5"/>
        <v>#NAME?</v>
      </c>
      <c r="AD13" t="e">
        <f t="shared" ca="1" si="6"/>
        <v>#NAME?</v>
      </c>
      <c r="AE13" s="7" t="e">
        <f ca="1"/>
        <v>#NAME?</v>
      </c>
      <c r="AF13" t="e">
        <f t="shared" ca="1" si="7"/>
        <v>#NAME?</v>
      </c>
      <c r="AG13" s="6" t="e">
        <f t="shared" ca="1" si="8"/>
        <v>#NAME?</v>
      </c>
      <c r="AH13" t="e">
        <f t="array" aca="1" ref="AH13" ca="1">AG13*SQRT(MMULT(MMULT(DEsign(B11:D11),$R$4:$U$7),TRANSPOSE(DEsign(B11:D11))))</f>
        <v>#NAME?</v>
      </c>
      <c r="AI13" t="e">
        <f t="shared" ca="1" si="9"/>
        <v>#NAME?</v>
      </c>
      <c r="AJ13" s="7" t="e">
        <f t="shared" ca="1" si="10"/>
        <v>#NAME?</v>
      </c>
    </row>
    <row r="14" spans="1:36" x14ac:dyDescent="0.35">
      <c r="A14" s="2">
        <v>1</v>
      </c>
      <c r="B14" s="2">
        <v>0</v>
      </c>
      <c r="C14" s="2">
        <v>3</v>
      </c>
      <c r="D14" s="2">
        <v>0</v>
      </c>
      <c r="F14" t="e">
        <f ca="1"/>
        <v>#NAME?</v>
      </c>
      <c r="G14" s="6" t="e">
        <f ca="1"/>
        <v>#NAME?</v>
      </c>
      <c r="H14" t="e">
        <f ca="1"/>
        <v>#NAME?</v>
      </c>
      <c r="I14" t="e">
        <f ca="1"/>
        <v>#NAME?</v>
      </c>
      <c r="J14" t="e">
        <f ca="1"/>
        <v>#NAME?</v>
      </c>
      <c r="K14" t="e">
        <f ca="1"/>
        <v>#NAME?</v>
      </c>
      <c r="L14" s="7" t="e">
        <f ca="1"/>
        <v>#NAME?</v>
      </c>
      <c r="N14" t="s">
        <v>34</v>
      </c>
      <c r="O14" s="12" t="e">
        <f t="array" aca="1" ref="O14" ca="1">SUMPRODUCT(MMULT(DEsign(B2:D251),G4:G7),X4:X253)-SUMPRODUCT(EXP(MMULT(DEsign(B2:D251),G4:G7)))-SUMPRODUCT(GAMMALN(X4:X253+1))</f>
        <v>#NAME?</v>
      </c>
      <c r="R14" s="18"/>
      <c r="U14" s="19"/>
      <c r="X14" s="6">
        <f t="shared" si="0"/>
        <v>0</v>
      </c>
      <c r="Y14" t="e">
        <f t="shared" ca="1" si="1"/>
        <v>#NAME?</v>
      </c>
      <c r="Z14" t="e">
        <f t="shared" ca="1" si="2"/>
        <v>#NAME?</v>
      </c>
      <c r="AA14" t="e">
        <f t="shared" ca="1" si="3"/>
        <v>#NAME?</v>
      </c>
      <c r="AB14" t="e">
        <f t="shared" ca="1" si="4"/>
        <v>#NAME?</v>
      </c>
      <c r="AC14" t="e">
        <f t="shared" ca="1" si="5"/>
        <v>#NAME?</v>
      </c>
      <c r="AD14" t="e">
        <f t="shared" ca="1" si="6"/>
        <v>#NAME?</v>
      </c>
      <c r="AE14" s="7" t="e">
        <f ca="1"/>
        <v>#NAME?</v>
      </c>
      <c r="AF14" t="e">
        <f t="shared" ca="1" si="7"/>
        <v>#NAME?</v>
      </c>
      <c r="AG14" s="6" t="e">
        <f t="shared" ca="1" si="8"/>
        <v>#NAME?</v>
      </c>
      <c r="AH14" t="e">
        <f t="array" aca="1" ref="AH14" ca="1">AG14*SQRT(MMULT(MMULT(DEsign(B12:D12),$R$4:$U$7),TRANSPOSE(DEsign(B12:D12))))</f>
        <v>#NAME?</v>
      </c>
      <c r="AI14" t="e">
        <f t="shared" ca="1" si="9"/>
        <v>#NAME?</v>
      </c>
      <c r="AJ14" s="7" t="e">
        <f t="shared" ca="1" si="10"/>
        <v>#NAME?</v>
      </c>
    </row>
    <row r="15" spans="1:36" x14ac:dyDescent="0.35">
      <c r="A15" s="2">
        <v>2</v>
      </c>
      <c r="B15" s="2">
        <v>0</v>
      </c>
      <c r="C15" s="2">
        <v>3</v>
      </c>
      <c r="D15" s="2">
        <v>0</v>
      </c>
      <c r="F15" t="e">
        <f ca="1"/>
        <v>#NAME?</v>
      </c>
      <c r="G15" s="8" t="e">
        <f ca="1"/>
        <v>#NAME?</v>
      </c>
      <c r="H15" s="9" t="e">
        <f ca="1"/>
        <v>#NAME?</v>
      </c>
      <c r="I15" s="9" t="e">
        <f ca="1"/>
        <v>#NAME?</v>
      </c>
      <c r="J15" s="9" t="e">
        <f ca="1"/>
        <v>#NAME?</v>
      </c>
      <c r="K15" s="9" t="e">
        <f ca="1"/>
        <v>#NAME?</v>
      </c>
      <c r="L15" s="10" t="e">
        <f ca="1"/>
        <v>#NAME?</v>
      </c>
      <c r="N15" t="s">
        <v>35</v>
      </c>
      <c r="O15" s="12" t="e">
        <f ca="1">POISSONLL1(X4:X253)</f>
        <v>#NAME?</v>
      </c>
      <c r="R15" s="20"/>
      <c r="S15" s="21"/>
      <c r="T15" s="21"/>
      <c r="U15" s="22"/>
      <c r="X15" s="6">
        <f t="shared" si="0"/>
        <v>0</v>
      </c>
      <c r="Y15" t="e">
        <f t="shared" ca="1" si="1"/>
        <v>#NAME?</v>
      </c>
      <c r="Z15" t="e">
        <f t="shared" ca="1" si="2"/>
        <v>#NAME?</v>
      </c>
      <c r="AA15" t="e">
        <f t="shared" ca="1" si="3"/>
        <v>#NAME?</v>
      </c>
      <c r="AB15" t="e">
        <f t="shared" ca="1" si="4"/>
        <v>#NAME?</v>
      </c>
      <c r="AC15" t="e">
        <f t="shared" ca="1" si="5"/>
        <v>#NAME?</v>
      </c>
      <c r="AD15" t="e">
        <f t="shared" ca="1" si="6"/>
        <v>#NAME?</v>
      </c>
      <c r="AE15" s="7" t="e">
        <f ca="1"/>
        <v>#NAME?</v>
      </c>
      <c r="AF15" t="e">
        <f t="shared" ca="1" si="7"/>
        <v>#NAME?</v>
      </c>
      <c r="AG15" s="6" t="e">
        <f t="shared" ca="1" si="8"/>
        <v>#NAME?</v>
      </c>
      <c r="AH15" t="e">
        <f t="array" aca="1" ref="AH15" ca="1">AG15*SQRT(MMULT(MMULT(DEsign(B13:D13),$R$4:$U$7),TRANSPOSE(DEsign(B13:D13))))</f>
        <v>#NAME?</v>
      </c>
      <c r="AI15" t="e">
        <f t="shared" ca="1" si="9"/>
        <v>#NAME?</v>
      </c>
      <c r="AJ15" s="7" t="e">
        <f t="shared" ca="1" si="10"/>
        <v>#NAME?</v>
      </c>
    </row>
    <row r="16" spans="1:36" x14ac:dyDescent="0.35">
      <c r="A16" s="2">
        <v>0</v>
      </c>
      <c r="B16" s="2">
        <v>1</v>
      </c>
      <c r="C16" s="2">
        <v>1</v>
      </c>
      <c r="D16" s="2">
        <v>0</v>
      </c>
      <c r="N16" t="s">
        <v>36</v>
      </c>
      <c r="O16" s="12" t="e">
        <f ca="1">(O14-O13)/(O15-O13)</f>
        <v>#NAME?</v>
      </c>
      <c r="X16" s="6">
        <f t="shared" si="0"/>
        <v>1</v>
      </c>
      <c r="Y16" t="e">
        <f t="shared" ca="1" si="1"/>
        <v>#NAME?</v>
      </c>
      <c r="Z16" t="e">
        <f t="shared" ca="1" si="2"/>
        <v>#NAME?</v>
      </c>
      <c r="AA16" t="e">
        <f t="shared" ca="1" si="3"/>
        <v>#NAME?</v>
      </c>
      <c r="AB16" t="e">
        <f t="shared" ca="1" si="4"/>
        <v>#NAME?</v>
      </c>
      <c r="AC16" t="e">
        <f t="shared" ca="1" si="5"/>
        <v>#NAME?</v>
      </c>
      <c r="AD16" t="e">
        <f t="shared" ca="1" si="6"/>
        <v>#NAME?</v>
      </c>
      <c r="AE16" s="7" t="e">
        <f ca="1"/>
        <v>#NAME?</v>
      </c>
      <c r="AF16" t="e">
        <f t="shared" ca="1" si="7"/>
        <v>#NAME?</v>
      </c>
      <c r="AG16" s="6" t="e">
        <f t="shared" ca="1" si="8"/>
        <v>#NAME?</v>
      </c>
      <c r="AH16" t="e">
        <f t="array" aca="1" ref="AH16" ca="1">AG16*SQRT(MMULT(MMULT(DEsign(B14:D14),$R$4:$U$7),TRANSPOSE(DEsign(B14:D14))))</f>
        <v>#NAME?</v>
      </c>
      <c r="AI16" t="e">
        <f t="shared" ca="1" si="9"/>
        <v>#NAME?</v>
      </c>
      <c r="AJ16" s="7" t="e">
        <f t="shared" ca="1" si="10"/>
        <v>#NAME?</v>
      </c>
    </row>
    <row r="17" spans="1:36" x14ac:dyDescent="0.35">
      <c r="A17" s="2">
        <v>1</v>
      </c>
      <c r="B17" s="2">
        <v>1</v>
      </c>
      <c r="C17" s="2">
        <v>1</v>
      </c>
      <c r="D17" s="2">
        <v>0</v>
      </c>
      <c r="N17" t="s">
        <v>37</v>
      </c>
      <c r="O17" s="12" t="e">
        <f ca="1">2*(O8-O14)</f>
        <v>#NAME?</v>
      </c>
      <c r="R17" s="15" t="e" cm="1">
        <f t="array" aca="1" ref="R17" ca="1">PoissonCovX(B2:D251,A2:A251,G4:G7)</f>
        <v>#NAME?</v>
      </c>
      <c r="S17" s="16"/>
      <c r="T17" s="16"/>
      <c r="U17" s="17"/>
      <c r="X17" s="6">
        <f t="shared" si="0"/>
        <v>2</v>
      </c>
      <c r="Y17" t="e">
        <f t="shared" ca="1" si="1"/>
        <v>#NAME?</v>
      </c>
      <c r="Z17" t="e">
        <f t="shared" ca="1" si="2"/>
        <v>#NAME?</v>
      </c>
      <c r="AA17" t="e">
        <f t="shared" ca="1" si="3"/>
        <v>#NAME?</v>
      </c>
      <c r="AB17" t="e">
        <f t="shared" ca="1" si="4"/>
        <v>#NAME?</v>
      </c>
      <c r="AC17" t="e">
        <f t="shared" ca="1" si="5"/>
        <v>#NAME?</v>
      </c>
      <c r="AD17" t="e">
        <f t="shared" ca="1" si="6"/>
        <v>#NAME?</v>
      </c>
      <c r="AE17" s="7" t="e">
        <f ca="1"/>
        <v>#NAME?</v>
      </c>
      <c r="AF17" t="e">
        <f t="shared" ca="1" si="7"/>
        <v>#NAME?</v>
      </c>
      <c r="AG17" s="6" t="e">
        <f t="shared" ca="1" si="8"/>
        <v>#NAME?</v>
      </c>
      <c r="AH17" t="e">
        <f t="array" aca="1" ref="AH17" ca="1">AG17*SQRT(MMULT(MMULT(DEsign(B15:D15),$R$4:$U$7),TRANSPOSE(DEsign(B15:D15))))</f>
        <v>#NAME?</v>
      </c>
      <c r="AI17" t="e">
        <f t="shared" ca="1" si="9"/>
        <v>#NAME?</v>
      </c>
      <c r="AJ17" s="7" t="e">
        <f t="shared" ca="1" si="10"/>
        <v>#NAME?</v>
      </c>
    </row>
    <row r="18" spans="1:36" x14ac:dyDescent="0.35">
      <c r="A18" s="2">
        <v>0</v>
      </c>
      <c r="B18" s="2">
        <v>0</v>
      </c>
      <c r="C18" s="2">
        <v>4</v>
      </c>
      <c r="D18" s="2">
        <v>1</v>
      </c>
      <c r="N18" t="s">
        <v>38</v>
      </c>
      <c r="O18" s="13" t="e">
        <f ca="1">O8*LN(O7)-2*O14</f>
        <v>#NAME?</v>
      </c>
      <c r="R18" s="18"/>
      <c r="U18" s="19"/>
      <c r="X18" s="6">
        <f t="shared" si="0"/>
        <v>0</v>
      </c>
      <c r="Y18" t="e">
        <f t="shared" ca="1" si="1"/>
        <v>#NAME?</v>
      </c>
      <c r="Z18" t="e">
        <f t="shared" ca="1" si="2"/>
        <v>#NAME?</v>
      </c>
      <c r="AA18" t="e">
        <f t="shared" ca="1" si="3"/>
        <v>#NAME?</v>
      </c>
      <c r="AB18" t="e">
        <f t="shared" ca="1" si="4"/>
        <v>#NAME?</v>
      </c>
      <c r="AC18" t="e">
        <f t="shared" ca="1" si="5"/>
        <v>#NAME?</v>
      </c>
      <c r="AD18" t="e">
        <f t="shared" ca="1" si="6"/>
        <v>#NAME?</v>
      </c>
      <c r="AE18" s="7" t="e">
        <f ca="1"/>
        <v>#NAME?</v>
      </c>
      <c r="AF18" t="e">
        <f t="shared" ca="1" si="7"/>
        <v>#NAME?</v>
      </c>
      <c r="AG18" s="6" t="e">
        <f t="shared" ca="1" si="8"/>
        <v>#NAME?</v>
      </c>
      <c r="AH18" t="e">
        <f t="array" aca="1" ref="AH18" ca="1">AG18*SQRT(MMULT(MMULT(DEsign(B16:D16),$R$4:$U$7),TRANSPOSE(DEsign(B16:D16))))</f>
        <v>#NAME?</v>
      </c>
      <c r="AI18" t="e">
        <f t="shared" ca="1" si="9"/>
        <v>#NAME?</v>
      </c>
      <c r="AJ18" s="7" t="e">
        <f t="shared" ca="1" si="10"/>
        <v>#NAME?</v>
      </c>
    </row>
    <row r="19" spans="1:36" x14ac:dyDescent="0.35">
      <c r="A19" s="2">
        <v>0</v>
      </c>
      <c r="B19" s="2">
        <v>1</v>
      </c>
      <c r="C19" s="2">
        <v>3</v>
      </c>
      <c r="D19" s="2">
        <v>2</v>
      </c>
      <c r="R19" s="18"/>
      <c r="U19" s="19"/>
      <c r="X19" s="6">
        <f t="shared" si="0"/>
        <v>1</v>
      </c>
      <c r="Y19" t="e">
        <f t="shared" ca="1" si="1"/>
        <v>#NAME?</v>
      </c>
      <c r="Z19" t="e">
        <f t="shared" ca="1" si="2"/>
        <v>#NAME?</v>
      </c>
      <c r="AA19" t="e">
        <f t="shared" ca="1" si="3"/>
        <v>#NAME?</v>
      </c>
      <c r="AB19" t="e">
        <f t="shared" ca="1" si="4"/>
        <v>#NAME?</v>
      </c>
      <c r="AC19" t="e">
        <f t="shared" ca="1" si="5"/>
        <v>#NAME?</v>
      </c>
      <c r="AD19" t="e">
        <f t="shared" ca="1" si="6"/>
        <v>#NAME?</v>
      </c>
      <c r="AE19" s="7" t="e">
        <f ca="1"/>
        <v>#NAME?</v>
      </c>
      <c r="AF19" t="e">
        <f t="shared" ca="1" si="7"/>
        <v>#NAME?</v>
      </c>
      <c r="AG19" s="6" t="e">
        <f t="shared" ca="1" si="8"/>
        <v>#NAME?</v>
      </c>
      <c r="AH19" t="e">
        <f t="array" aca="1" ref="AH19" ca="1">AG19*SQRT(MMULT(MMULT(DEsign(B17:D17),$R$4:$U$7),TRANSPOSE(DEsign(B17:D17))))</f>
        <v>#NAME?</v>
      </c>
      <c r="AI19" t="e">
        <f t="shared" ca="1" si="9"/>
        <v>#NAME?</v>
      </c>
      <c r="AJ19" s="7" t="e">
        <f t="shared" ca="1" si="10"/>
        <v>#NAME?</v>
      </c>
    </row>
    <row r="20" spans="1:36" x14ac:dyDescent="0.35">
      <c r="A20" s="2">
        <v>1</v>
      </c>
      <c r="B20" s="2">
        <v>1</v>
      </c>
      <c r="C20" s="2">
        <v>2</v>
      </c>
      <c r="D20" s="2">
        <v>1</v>
      </c>
      <c r="N20" t="s">
        <v>39</v>
      </c>
      <c r="O20" s="11">
        <v>0.05</v>
      </c>
      <c r="R20" s="20"/>
      <c r="S20" s="21"/>
      <c r="T20" s="21"/>
      <c r="U20" s="22"/>
      <c r="X20" s="6">
        <f t="shared" si="0"/>
        <v>0</v>
      </c>
      <c r="Y20" t="e">
        <f t="shared" ca="1" si="1"/>
        <v>#NAME?</v>
      </c>
      <c r="Z20" t="e">
        <f t="shared" ca="1" si="2"/>
        <v>#NAME?</v>
      </c>
      <c r="AA20" t="e">
        <f t="shared" ca="1" si="3"/>
        <v>#NAME?</v>
      </c>
      <c r="AB20" t="e">
        <f t="shared" ca="1" si="4"/>
        <v>#NAME?</v>
      </c>
      <c r="AC20" t="e">
        <f t="shared" ca="1" si="5"/>
        <v>#NAME?</v>
      </c>
      <c r="AD20" t="e">
        <f t="shared" ca="1" si="6"/>
        <v>#NAME?</v>
      </c>
      <c r="AE20" s="7" t="e">
        <f ca="1"/>
        <v>#NAME?</v>
      </c>
      <c r="AF20" t="e">
        <f t="shared" ca="1" si="7"/>
        <v>#NAME?</v>
      </c>
      <c r="AG20" s="6" t="e">
        <f t="shared" ca="1" si="8"/>
        <v>#NAME?</v>
      </c>
      <c r="AH20" t="e">
        <f t="array" aca="1" ref="AH20" ca="1">AG20*SQRT(MMULT(MMULT(DEsign(B18:D18),$R$4:$U$7),TRANSPOSE(DEsign(B18:D18))))</f>
        <v>#NAME?</v>
      </c>
      <c r="AI20" t="e">
        <f t="shared" ca="1" si="9"/>
        <v>#NAME?</v>
      </c>
      <c r="AJ20" s="7" t="e">
        <f t="shared" ca="1" si="10"/>
        <v>#NAME?</v>
      </c>
    </row>
    <row r="21" spans="1:36" x14ac:dyDescent="0.35">
      <c r="A21" s="2">
        <v>0</v>
      </c>
      <c r="B21" s="2">
        <v>0</v>
      </c>
      <c r="C21" s="2">
        <v>3</v>
      </c>
      <c r="D21" s="2">
        <v>1</v>
      </c>
      <c r="N21" t="s">
        <v>40</v>
      </c>
      <c r="O21" s="13">
        <f>_xlfn.NORM.S.INV(1-O20/2)</f>
        <v>1.9599639845400536</v>
      </c>
      <c r="X21" s="6">
        <f t="shared" si="0"/>
        <v>0</v>
      </c>
      <c r="Y21" t="e">
        <f t="shared" ca="1" si="1"/>
        <v>#NAME?</v>
      </c>
      <c r="Z21" t="e">
        <f t="shared" ca="1" si="2"/>
        <v>#NAME?</v>
      </c>
      <c r="AA21" t="e">
        <f t="shared" ca="1" si="3"/>
        <v>#NAME?</v>
      </c>
      <c r="AB21" t="e">
        <f t="shared" ca="1" si="4"/>
        <v>#NAME?</v>
      </c>
      <c r="AC21" t="e">
        <f t="shared" ca="1" si="5"/>
        <v>#NAME?</v>
      </c>
      <c r="AD21" t="e">
        <f t="shared" ca="1" si="6"/>
        <v>#NAME?</v>
      </c>
      <c r="AE21" s="7" t="e">
        <f ca="1"/>
        <v>#NAME?</v>
      </c>
      <c r="AF21" t="e">
        <f t="shared" ca="1" si="7"/>
        <v>#NAME?</v>
      </c>
      <c r="AG21" s="6" t="e">
        <f t="shared" ca="1" si="8"/>
        <v>#NAME?</v>
      </c>
      <c r="AH21" t="e">
        <f t="array" aca="1" ref="AH21" ca="1">AG21*SQRT(MMULT(MMULT(DEsign(B19:D19),$R$4:$U$7),TRANSPOSE(DEsign(B19:D19))))</f>
        <v>#NAME?</v>
      </c>
      <c r="AI21" t="e">
        <f t="shared" ca="1" si="9"/>
        <v>#NAME?</v>
      </c>
      <c r="AJ21" s="7" t="e">
        <f t="shared" ca="1" si="10"/>
        <v>#NAME?</v>
      </c>
    </row>
    <row r="22" spans="1:36" x14ac:dyDescent="0.35">
      <c r="A22" s="2">
        <v>1</v>
      </c>
      <c r="B22" s="2">
        <v>0</v>
      </c>
      <c r="C22" s="2">
        <v>4</v>
      </c>
      <c r="D22" s="2">
        <v>1</v>
      </c>
      <c r="X22" s="6">
        <f t="shared" si="0"/>
        <v>1</v>
      </c>
      <c r="Y22" t="e">
        <f t="shared" ca="1" si="1"/>
        <v>#NAME?</v>
      </c>
      <c r="Z22" t="e">
        <f t="shared" ca="1" si="2"/>
        <v>#NAME?</v>
      </c>
      <c r="AA22" t="e">
        <f t="shared" ca="1" si="3"/>
        <v>#NAME?</v>
      </c>
      <c r="AB22" t="e">
        <f t="shared" ca="1" si="4"/>
        <v>#NAME?</v>
      </c>
      <c r="AC22" t="e">
        <f t="shared" ca="1" si="5"/>
        <v>#NAME?</v>
      </c>
      <c r="AD22" t="e">
        <f t="shared" ca="1" si="6"/>
        <v>#NAME?</v>
      </c>
      <c r="AE22" s="7" t="e">
        <f ca="1"/>
        <v>#NAME?</v>
      </c>
      <c r="AF22" t="e">
        <f t="shared" ca="1" si="7"/>
        <v>#NAME?</v>
      </c>
      <c r="AG22" s="6" t="e">
        <f t="shared" ca="1" si="8"/>
        <v>#NAME?</v>
      </c>
      <c r="AH22" t="e">
        <f t="array" aca="1" ref="AH22" ca="1">AG22*SQRT(MMULT(MMULT(DEsign(B20:D20),$R$4:$U$7),TRANSPOSE(DEsign(B20:D20))))</f>
        <v>#NAME?</v>
      </c>
      <c r="AI22" t="e">
        <f t="shared" ca="1" si="9"/>
        <v>#NAME?</v>
      </c>
      <c r="AJ22" s="7" t="e">
        <f t="shared" ca="1" si="10"/>
        <v>#NAME?</v>
      </c>
    </row>
    <row r="23" spans="1:36" x14ac:dyDescent="0.35">
      <c r="A23" s="2">
        <v>5</v>
      </c>
      <c r="B23" s="2">
        <v>1</v>
      </c>
      <c r="C23" s="2">
        <v>4</v>
      </c>
      <c r="D23" s="2">
        <v>0</v>
      </c>
      <c r="X23" s="6">
        <f t="shared" si="0"/>
        <v>0</v>
      </c>
      <c r="Y23" t="e">
        <f t="shared" ca="1" si="1"/>
        <v>#NAME?</v>
      </c>
      <c r="Z23" t="e">
        <f t="shared" ca="1" si="2"/>
        <v>#NAME?</v>
      </c>
      <c r="AA23" t="e">
        <f t="shared" ca="1" si="3"/>
        <v>#NAME?</v>
      </c>
      <c r="AB23" t="e">
        <f t="shared" ca="1" si="4"/>
        <v>#NAME?</v>
      </c>
      <c r="AC23" t="e">
        <f t="shared" ca="1" si="5"/>
        <v>#NAME?</v>
      </c>
      <c r="AD23" t="e">
        <f t="shared" ca="1" si="6"/>
        <v>#NAME?</v>
      </c>
      <c r="AE23" s="7" t="e">
        <f ca="1"/>
        <v>#NAME?</v>
      </c>
      <c r="AF23" t="e">
        <f t="shared" ca="1" si="7"/>
        <v>#NAME?</v>
      </c>
      <c r="AG23" s="6" t="e">
        <f t="shared" ca="1" si="8"/>
        <v>#NAME?</v>
      </c>
      <c r="AH23" t="e">
        <f t="array" aca="1" ref="AH23" ca="1">AG23*SQRT(MMULT(MMULT(DEsign(B21:D21),$R$4:$U$7),TRANSPOSE(DEsign(B21:D21))))</f>
        <v>#NAME?</v>
      </c>
      <c r="AI23" t="e">
        <f t="shared" ca="1" si="9"/>
        <v>#NAME?</v>
      </c>
      <c r="AJ23" s="7" t="e">
        <f t="shared" ca="1" si="10"/>
        <v>#NAME?</v>
      </c>
    </row>
    <row r="24" spans="1:36" x14ac:dyDescent="0.35">
      <c r="A24" s="2">
        <v>0</v>
      </c>
      <c r="B24" s="2">
        <v>1</v>
      </c>
      <c r="C24" s="2">
        <v>2</v>
      </c>
      <c r="D24" s="2">
        <v>1</v>
      </c>
      <c r="X24" s="6">
        <f t="shared" si="0"/>
        <v>1</v>
      </c>
      <c r="Y24" t="e">
        <f t="shared" ca="1" si="1"/>
        <v>#NAME?</v>
      </c>
      <c r="Z24" t="e">
        <f t="shared" ca="1" si="2"/>
        <v>#NAME?</v>
      </c>
      <c r="AA24" t="e">
        <f t="shared" ca="1" si="3"/>
        <v>#NAME?</v>
      </c>
      <c r="AB24" t="e">
        <f t="shared" ca="1" si="4"/>
        <v>#NAME?</v>
      </c>
      <c r="AC24" t="e">
        <f t="shared" ca="1" si="5"/>
        <v>#NAME?</v>
      </c>
      <c r="AD24" t="e">
        <f t="shared" ca="1" si="6"/>
        <v>#NAME?</v>
      </c>
      <c r="AE24" s="7" t="e">
        <f ca="1"/>
        <v>#NAME?</v>
      </c>
      <c r="AF24" t="e">
        <f t="shared" ca="1" si="7"/>
        <v>#NAME?</v>
      </c>
      <c r="AG24" s="6" t="e">
        <f t="shared" ca="1" si="8"/>
        <v>#NAME?</v>
      </c>
      <c r="AH24" t="e">
        <f t="array" aca="1" ref="AH24" ca="1">AG24*SQRT(MMULT(MMULT(DEsign(B22:D22),$R$4:$U$7),TRANSPOSE(DEsign(B22:D22))))</f>
        <v>#NAME?</v>
      </c>
      <c r="AI24" t="e">
        <f t="shared" ca="1" si="9"/>
        <v>#NAME?</v>
      </c>
      <c r="AJ24" s="7" t="e">
        <f t="shared" ca="1" si="10"/>
        <v>#NAME?</v>
      </c>
    </row>
    <row r="25" spans="1:36" x14ac:dyDescent="0.35">
      <c r="A25" s="2">
        <v>3</v>
      </c>
      <c r="B25" s="2">
        <v>1</v>
      </c>
      <c r="C25" s="2">
        <v>2</v>
      </c>
      <c r="D25" s="2">
        <v>0</v>
      </c>
      <c r="X25" s="6">
        <f t="shared" si="0"/>
        <v>5</v>
      </c>
      <c r="Y25" t="e">
        <f t="shared" ca="1" si="1"/>
        <v>#NAME?</v>
      </c>
      <c r="Z25" t="e">
        <f t="shared" ca="1" si="2"/>
        <v>#NAME?</v>
      </c>
      <c r="AA25" t="e">
        <f t="shared" ca="1" si="3"/>
        <v>#NAME?</v>
      </c>
      <c r="AB25" t="e">
        <f t="shared" ca="1" si="4"/>
        <v>#NAME?</v>
      </c>
      <c r="AC25" t="e">
        <f t="shared" ca="1" si="5"/>
        <v>#NAME?</v>
      </c>
      <c r="AD25" t="e">
        <f t="shared" ca="1" si="6"/>
        <v>#NAME?</v>
      </c>
      <c r="AE25" s="7" t="e">
        <f ca="1"/>
        <v>#NAME?</v>
      </c>
      <c r="AF25" t="e">
        <f t="shared" ca="1" si="7"/>
        <v>#NAME?</v>
      </c>
      <c r="AG25" s="6" t="e">
        <f t="shared" ca="1" si="8"/>
        <v>#NAME?</v>
      </c>
      <c r="AH25" t="e">
        <f t="array" aca="1" ref="AH25" ca="1">AG25*SQRT(MMULT(MMULT(DEsign(B23:D23),$R$4:$U$7),TRANSPOSE(DEsign(B23:D23))))</f>
        <v>#NAME?</v>
      </c>
      <c r="AI25" t="e">
        <f t="shared" ca="1" si="9"/>
        <v>#NAME?</v>
      </c>
      <c r="AJ25" s="7" t="e">
        <f t="shared" ca="1" si="10"/>
        <v>#NAME?</v>
      </c>
    </row>
    <row r="26" spans="1:36" x14ac:dyDescent="0.35">
      <c r="A26" s="2">
        <v>30</v>
      </c>
      <c r="B26" s="2">
        <v>1</v>
      </c>
      <c r="C26" s="2">
        <v>3</v>
      </c>
      <c r="D26" s="2">
        <v>0</v>
      </c>
      <c r="X26" s="6">
        <f t="shared" si="0"/>
        <v>0</v>
      </c>
      <c r="Y26" t="e">
        <f t="shared" ca="1" si="1"/>
        <v>#NAME?</v>
      </c>
      <c r="Z26" t="e">
        <f t="shared" ca="1" si="2"/>
        <v>#NAME?</v>
      </c>
      <c r="AA26" t="e">
        <f t="shared" ca="1" si="3"/>
        <v>#NAME?</v>
      </c>
      <c r="AB26" t="e">
        <f t="shared" ca="1" si="4"/>
        <v>#NAME?</v>
      </c>
      <c r="AC26" t="e">
        <f t="shared" ca="1" si="5"/>
        <v>#NAME?</v>
      </c>
      <c r="AD26" t="e">
        <f t="shared" ca="1" si="6"/>
        <v>#NAME?</v>
      </c>
      <c r="AE26" s="7" t="e">
        <f ca="1"/>
        <v>#NAME?</v>
      </c>
      <c r="AF26" t="e">
        <f t="shared" ca="1" si="7"/>
        <v>#NAME?</v>
      </c>
      <c r="AG26" s="6" t="e">
        <f t="shared" ca="1" si="8"/>
        <v>#NAME?</v>
      </c>
      <c r="AH26" t="e">
        <f t="array" aca="1" ref="AH26" ca="1">AG26*SQRT(MMULT(MMULT(DEsign(B24:D24),$R$4:$U$7),TRANSPOSE(DEsign(B24:D24))))</f>
        <v>#NAME?</v>
      </c>
      <c r="AI26" t="e">
        <f t="shared" ca="1" si="9"/>
        <v>#NAME?</v>
      </c>
      <c r="AJ26" s="7" t="e">
        <f t="shared" ca="1" si="10"/>
        <v>#NAME?</v>
      </c>
    </row>
    <row r="27" spans="1:36" x14ac:dyDescent="0.35">
      <c r="A27" s="2">
        <v>0</v>
      </c>
      <c r="B27" s="2">
        <v>1</v>
      </c>
      <c r="C27" s="2">
        <v>2</v>
      </c>
      <c r="D27" s="2">
        <v>0</v>
      </c>
      <c r="X27" s="6">
        <f t="shared" si="0"/>
        <v>3</v>
      </c>
      <c r="Y27" t="e">
        <f t="shared" ca="1" si="1"/>
        <v>#NAME?</v>
      </c>
      <c r="Z27" t="e">
        <f t="shared" ca="1" si="2"/>
        <v>#NAME?</v>
      </c>
      <c r="AA27" t="e">
        <f t="shared" ca="1" si="3"/>
        <v>#NAME?</v>
      </c>
      <c r="AB27" t="e">
        <f t="shared" ca="1" si="4"/>
        <v>#NAME?</v>
      </c>
      <c r="AC27" t="e">
        <f t="shared" ca="1" si="5"/>
        <v>#NAME?</v>
      </c>
      <c r="AD27" t="e">
        <f t="shared" ca="1" si="6"/>
        <v>#NAME?</v>
      </c>
      <c r="AE27" s="7" t="e">
        <f ca="1"/>
        <v>#NAME?</v>
      </c>
      <c r="AF27" t="e">
        <f t="shared" ca="1" si="7"/>
        <v>#NAME?</v>
      </c>
      <c r="AG27" s="6" t="e">
        <f t="shared" ca="1" si="8"/>
        <v>#NAME?</v>
      </c>
      <c r="AH27" t="e">
        <f t="array" aca="1" ref="AH27" ca="1">AG27*SQRT(MMULT(MMULT(DEsign(B25:D25),$R$4:$U$7),TRANSPOSE(DEsign(B25:D25))))</f>
        <v>#NAME?</v>
      </c>
      <c r="AI27" t="e">
        <f t="shared" ca="1" si="9"/>
        <v>#NAME?</v>
      </c>
      <c r="AJ27" s="7" t="e">
        <f t="shared" ca="1" si="10"/>
        <v>#NAME?</v>
      </c>
    </row>
    <row r="28" spans="1:36" x14ac:dyDescent="0.35">
      <c r="A28" s="2">
        <v>13</v>
      </c>
      <c r="B28" s="2">
        <v>1</v>
      </c>
      <c r="C28" s="2">
        <v>4</v>
      </c>
      <c r="D28" s="2">
        <v>0</v>
      </c>
      <c r="X28" s="6">
        <f t="shared" si="0"/>
        <v>30</v>
      </c>
      <c r="Y28" t="e">
        <f t="shared" ca="1" si="1"/>
        <v>#NAME?</v>
      </c>
      <c r="Z28" t="e">
        <f t="shared" ca="1" si="2"/>
        <v>#NAME?</v>
      </c>
      <c r="AA28" t="e">
        <f t="shared" ca="1" si="3"/>
        <v>#NAME?</v>
      </c>
      <c r="AB28" t="e">
        <f t="shared" ca="1" si="4"/>
        <v>#NAME?</v>
      </c>
      <c r="AC28" t="e">
        <f t="shared" ca="1" si="5"/>
        <v>#NAME?</v>
      </c>
      <c r="AD28" t="e">
        <f t="shared" ca="1" si="6"/>
        <v>#NAME?</v>
      </c>
      <c r="AE28" s="7" t="e">
        <f ca="1"/>
        <v>#NAME?</v>
      </c>
      <c r="AF28" t="e">
        <f t="shared" ca="1" si="7"/>
        <v>#NAME?</v>
      </c>
      <c r="AG28" s="6" t="e">
        <f t="shared" ca="1" si="8"/>
        <v>#NAME?</v>
      </c>
      <c r="AH28" t="e">
        <f t="array" aca="1" ref="AH28" ca="1">AG28*SQRT(MMULT(MMULT(DEsign(B26:D26),$R$4:$U$7),TRANSPOSE(DEsign(B26:D26))))</f>
        <v>#NAME?</v>
      </c>
      <c r="AI28" t="e">
        <f t="shared" ca="1" si="9"/>
        <v>#NAME?</v>
      </c>
      <c r="AJ28" s="7" t="e">
        <f t="shared" ca="1" si="10"/>
        <v>#NAME?</v>
      </c>
    </row>
    <row r="29" spans="1:36" x14ac:dyDescent="0.35">
      <c r="A29" s="2">
        <v>0</v>
      </c>
      <c r="B29" s="2">
        <v>0</v>
      </c>
      <c r="C29" s="2">
        <v>2</v>
      </c>
      <c r="D29" s="2">
        <v>1</v>
      </c>
      <c r="X29" s="6">
        <f t="shared" si="0"/>
        <v>0</v>
      </c>
      <c r="Y29" t="e">
        <f t="shared" ca="1" si="1"/>
        <v>#NAME?</v>
      </c>
      <c r="Z29" t="e">
        <f t="shared" ca="1" si="2"/>
        <v>#NAME?</v>
      </c>
      <c r="AA29" t="e">
        <f t="shared" ca="1" si="3"/>
        <v>#NAME?</v>
      </c>
      <c r="AB29" t="e">
        <f t="shared" ca="1" si="4"/>
        <v>#NAME?</v>
      </c>
      <c r="AC29" t="e">
        <f t="shared" ca="1" si="5"/>
        <v>#NAME?</v>
      </c>
      <c r="AD29" t="e">
        <f t="shared" ca="1" si="6"/>
        <v>#NAME?</v>
      </c>
      <c r="AE29" s="7" t="e">
        <f ca="1"/>
        <v>#NAME?</v>
      </c>
      <c r="AF29" t="e">
        <f t="shared" ca="1" si="7"/>
        <v>#NAME?</v>
      </c>
      <c r="AG29" s="6" t="e">
        <f t="shared" ca="1" si="8"/>
        <v>#NAME?</v>
      </c>
      <c r="AH29" t="e">
        <f t="array" aca="1" ref="AH29" ca="1">AG29*SQRT(MMULT(MMULT(DEsign(B27:D27),$R$4:$U$7),TRANSPOSE(DEsign(B27:D27))))</f>
        <v>#NAME?</v>
      </c>
      <c r="AI29" t="e">
        <f t="shared" ca="1" si="9"/>
        <v>#NAME?</v>
      </c>
      <c r="AJ29" s="7" t="e">
        <f t="shared" ca="1" si="10"/>
        <v>#NAME?</v>
      </c>
    </row>
    <row r="30" spans="1:36" x14ac:dyDescent="0.35">
      <c r="A30" s="2">
        <v>0</v>
      </c>
      <c r="B30" s="2">
        <v>0</v>
      </c>
      <c r="C30" s="2">
        <v>1</v>
      </c>
      <c r="D30" s="2">
        <v>0</v>
      </c>
      <c r="X30" s="6">
        <f t="shared" si="0"/>
        <v>13</v>
      </c>
      <c r="Y30" t="e">
        <f t="shared" ca="1" si="1"/>
        <v>#NAME?</v>
      </c>
      <c r="Z30" t="e">
        <f t="shared" ca="1" si="2"/>
        <v>#NAME?</v>
      </c>
      <c r="AA30" t="e">
        <f t="shared" ca="1" si="3"/>
        <v>#NAME?</v>
      </c>
      <c r="AB30" t="e">
        <f t="shared" ca="1" si="4"/>
        <v>#NAME?</v>
      </c>
      <c r="AC30" t="e">
        <f t="shared" ca="1" si="5"/>
        <v>#NAME?</v>
      </c>
      <c r="AD30" t="e">
        <f t="shared" ca="1" si="6"/>
        <v>#NAME?</v>
      </c>
      <c r="AE30" s="7" t="e">
        <f ca="1"/>
        <v>#NAME?</v>
      </c>
      <c r="AF30" t="e">
        <f t="shared" ca="1" si="7"/>
        <v>#NAME?</v>
      </c>
      <c r="AG30" s="6" t="e">
        <f t="shared" ca="1" si="8"/>
        <v>#NAME?</v>
      </c>
      <c r="AH30" t="e">
        <f t="array" aca="1" ref="AH30" ca="1">AG30*SQRT(MMULT(MMULT(DEsign(B28:D28),$R$4:$U$7),TRANSPOSE(DEsign(B28:D28))))</f>
        <v>#NAME?</v>
      </c>
      <c r="AI30" t="e">
        <f t="shared" ca="1" si="9"/>
        <v>#NAME?</v>
      </c>
      <c r="AJ30" s="7" t="e">
        <f t="shared" ca="1" si="10"/>
        <v>#NAME?</v>
      </c>
    </row>
    <row r="31" spans="1:36" x14ac:dyDescent="0.35">
      <c r="A31" s="2">
        <v>0</v>
      </c>
      <c r="B31" s="2">
        <v>0</v>
      </c>
      <c r="C31" s="2">
        <v>4</v>
      </c>
      <c r="D31" s="2">
        <v>3</v>
      </c>
      <c r="X31" s="6">
        <f t="shared" si="0"/>
        <v>0</v>
      </c>
      <c r="Y31" t="e">
        <f t="shared" ca="1" si="1"/>
        <v>#NAME?</v>
      </c>
      <c r="Z31" t="e">
        <f t="shared" ca="1" si="2"/>
        <v>#NAME?</v>
      </c>
      <c r="AA31" t="e">
        <f t="shared" ca="1" si="3"/>
        <v>#NAME?</v>
      </c>
      <c r="AB31" t="e">
        <f t="shared" ca="1" si="4"/>
        <v>#NAME?</v>
      </c>
      <c r="AC31" t="e">
        <f t="shared" ca="1" si="5"/>
        <v>#NAME?</v>
      </c>
      <c r="AD31" t="e">
        <f t="shared" ca="1" si="6"/>
        <v>#NAME?</v>
      </c>
      <c r="AE31" s="7" t="e">
        <f ca="1"/>
        <v>#NAME?</v>
      </c>
      <c r="AF31" t="e">
        <f t="shared" ca="1" si="7"/>
        <v>#NAME?</v>
      </c>
      <c r="AG31" s="6" t="e">
        <f t="shared" ca="1" si="8"/>
        <v>#NAME?</v>
      </c>
      <c r="AH31" t="e">
        <f t="array" aca="1" ref="AH31" ca="1">AG31*SQRT(MMULT(MMULT(DEsign(B29:D29),$R$4:$U$7),TRANSPOSE(DEsign(B29:D29))))</f>
        <v>#NAME?</v>
      </c>
      <c r="AI31" t="e">
        <f t="shared" ca="1" si="9"/>
        <v>#NAME?</v>
      </c>
      <c r="AJ31" s="7" t="e">
        <f t="shared" ca="1" si="10"/>
        <v>#NAME?</v>
      </c>
    </row>
    <row r="32" spans="1:36" x14ac:dyDescent="0.35">
      <c r="A32" s="2">
        <v>0</v>
      </c>
      <c r="B32" s="2">
        <v>0</v>
      </c>
      <c r="C32" s="2">
        <v>1</v>
      </c>
      <c r="D32" s="2">
        <v>0</v>
      </c>
      <c r="X32" s="6">
        <f t="shared" si="0"/>
        <v>0</v>
      </c>
      <c r="Y32" t="e">
        <f t="shared" ca="1" si="1"/>
        <v>#NAME?</v>
      </c>
      <c r="Z32" t="e">
        <f t="shared" ca="1" si="2"/>
        <v>#NAME?</v>
      </c>
      <c r="AA32" t="e">
        <f t="shared" ca="1" si="3"/>
        <v>#NAME?</v>
      </c>
      <c r="AB32" t="e">
        <f t="shared" ca="1" si="4"/>
        <v>#NAME?</v>
      </c>
      <c r="AC32" t="e">
        <f t="shared" ca="1" si="5"/>
        <v>#NAME?</v>
      </c>
      <c r="AD32" t="e">
        <f t="shared" ca="1" si="6"/>
        <v>#NAME?</v>
      </c>
      <c r="AE32" s="7" t="e">
        <f ca="1"/>
        <v>#NAME?</v>
      </c>
      <c r="AF32" t="e">
        <f t="shared" ca="1" si="7"/>
        <v>#NAME?</v>
      </c>
      <c r="AG32" s="6" t="e">
        <f t="shared" ca="1" si="8"/>
        <v>#NAME?</v>
      </c>
      <c r="AH32" t="e">
        <f t="array" aca="1" ref="AH32" ca="1">AG32*SQRT(MMULT(MMULT(DEsign(B30:D30),$R$4:$U$7),TRANSPOSE(DEsign(B30:D30))))</f>
        <v>#NAME?</v>
      </c>
      <c r="AI32" t="e">
        <f t="shared" ca="1" si="9"/>
        <v>#NAME?</v>
      </c>
      <c r="AJ32" s="7" t="e">
        <f t="shared" ca="1" si="10"/>
        <v>#NAME?</v>
      </c>
    </row>
    <row r="33" spans="1:36" x14ac:dyDescent="0.35">
      <c r="A33" s="2">
        <v>0</v>
      </c>
      <c r="B33" s="2">
        <v>1</v>
      </c>
      <c r="C33" s="2">
        <v>3</v>
      </c>
      <c r="D33" s="2">
        <v>1</v>
      </c>
      <c r="X33" s="6">
        <f t="shared" si="0"/>
        <v>0</v>
      </c>
      <c r="Y33" t="e">
        <f t="shared" ca="1" si="1"/>
        <v>#NAME?</v>
      </c>
      <c r="Z33" t="e">
        <f t="shared" ca="1" si="2"/>
        <v>#NAME?</v>
      </c>
      <c r="AA33" t="e">
        <f t="shared" ca="1" si="3"/>
        <v>#NAME?</v>
      </c>
      <c r="AB33" t="e">
        <f t="shared" ca="1" si="4"/>
        <v>#NAME?</v>
      </c>
      <c r="AC33" t="e">
        <f t="shared" ca="1" si="5"/>
        <v>#NAME?</v>
      </c>
      <c r="AD33" t="e">
        <f t="shared" ca="1" si="6"/>
        <v>#NAME?</v>
      </c>
      <c r="AE33" s="7" t="e">
        <f ca="1"/>
        <v>#NAME?</v>
      </c>
      <c r="AF33" t="e">
        <f t="shared" ca="1" si="7"/>
        <v>#NAME?</v>
      </c>
      <c r="AG33" s="6" t="e">
        <f t="shared" ca="1" si="8"/>
        <v>#NAME?</v>
      </c>
      <c r="AH33" t="e">
        <f t="array" aca="1" ref="AH33" ca="1">AG33*SQRT(MMULT(MMULT(DEsign(B31:D31),$R$4:$U$7),TRANSPOSE(DEsign(B31:D31))))</f>
        <v>#NAME?</v>
      </c>
      <c r="AI33" t="e">
        <f t="shared" ca="1" si="9"/>
        <v>#NAME?</v>
      </c>
      <c r="AJ33" s="7" t="e">
        <f t="shared" ca="1" si="10"/>
        <v>#NAME?</v>
      </c>
    </row>
    <row r="34" spans="1:36" x14ac:dyDescent="0.35">
      <c r="A34" s="2">
        <v>11</v>
      </c>
      <c r="B34" s="2">
        <v>1</v>
      </c>
      <c r="C34" s="2">
        <v>4</v>
      </c>
      <c r="D34" s="2">
        <v>0</v>
      </c>
      <c r="X34" s="6">
        <f t="shared" si="0"/>
        <v>0</v>
      </c>
      <c r="Y34" t="e">
        <f t="shared" ca="1" si="1"/>
        <v>#NAME?</v>
      </c>
      <c r="Z34" t="e">
        <f t="shared" ca="1" si="2"/>
        <v>#NAME?</v>
      </c>
      <c r="AA34" t="e">
        <f t="shared" ca="1" si="3"/>
        <v>#NAME?</v>
      </c>
      <c r="AB34" t="e">
        <f t="shared" ca="1" si="4"/>
        <v>#NAME?</v>
      </c>
      <c r="AC34" t="e">
        <f t="shared" ca="1" si="5"/>
        <v>#NAME?</v>
      </c>
      <c r="AD34" t="e">
        <f t="shared" ca="1" si="6"/>
        <v>#NAME?</v>
      </c>
      <c r="AE34" s="7" t="e">
        <f ca="1"/>
        <v>#NAME?</v>
      </c>
      <c r="AF34" t="e">
        <f t="shared" ca="1" si="7"/>
        <v>#NAME?</v>
      </c>
      <c r="AG34" s="6" t="e">
        <f t="shared" ca="1" si="8"/>
        <v>#NAME?</v>
      </c>
      <c r="AH34" t="e">
        <f t="array" aca="1" ref="AH34" ca="1">AG34*SQRT(MMULT(MMULT(DEsign(B32:D32),$R$4:$U$7),TRANSPOSE(DEsign(B32:D32))))</f>
        <v>#NAME?</v>
      </c>
      <c r="AI34" t="e">
        <f t="shared" ca="1" si="9"/>
        <v>#NAME?</v>
      </c>
      <c r="AJ34" s="7" t="e">
        <f t="shared" ca="1" si="10"/>
        <v>#NAME?</v>
      </c>
    </row>
    <row r="35" spans="1:36" x14ac:dyDescent="0.35">
      <c r="A35" s="2">
        <v>5</v>
      </c>
      <c r="B35" s="2">
        <v>1</v>
      </c>
      <c r="C35" s="2">
        <v>4</v>
      </c>
      <c r="D35" s="2">
        <v>1</v>
      </c>
      <c r="X35" s="6">
        <f t="shared" si="0"/>
        <v>0</v>
      </c>
      <c r="Y35" t="e">
        <f t="shared" ca="1" si="1"/>
        <v>#NAME?</v>
      </c>
      <c r="Z35" t="e">
        <f t="shared" ca="1" si="2"/>
        <v>#NAME?</v>
      </c>
      <c r="AA35" t="e">
        <f t="shared" ca="1" si="3"/>
        <v>#NAME?</v>
      </c>
      <c r="AB35" t="e">
        <f t="shared" ca="1" si="4"/>
        <v>#NAME?</v>
      </c>
      <c r="AC35" t="e">
        <f t="shared" ca="1" si="5"/>
        <v>#NAME?</v>
      </c>
      <c r="AD35" t="e">
        <f t="shared" ca="1" si="6"/>
        <v>#NAME?</v>
      </c>
      <c r="AE35" s="7" t="e">
        <f ca="1"/>
        <v>#NAME?</v>
      </c>
      <c r="AF35" t="e">
        <f t="shared" ca="1" si="7"/>
        <v>#NAME?</v>
      </c>
      <c r="AG35" s="6" t="e">
        <f t="shared" ca="1" si="8"/>
        <v>#NAME?</v>
      </c>
      <c r="AH35" t="e">
        <f t="array" aca="1" ref="AH35" ca="1">AG35*SQRT(MMULT(MMULT(DEsign(B33:D33),$R$4:$U$7),TRANSPOSE(DEsign(B33:D33))))</f>
        <v>#NAME?</v>
      </c>
      <c r="AI35" t="e">
        <f t="shared" ca="1" si="9"/>
        <v>#NAME?</v>
      </c>
      <c r="AJ35" s="7" t="e">
        <f t="shared" ca="1" si="10"/>
        <v>#NAME?</v>
      </c>
    </row>
    <row r="36" spans="1:36" x14ac:dyDescent="0.35">
      <c r="A36" s="2">
        <v>0</v>
      </c>
      <c r="B36" s="2">
        <v>1</v>
      </c>
      <c r="C36" s="2">
        <v>1</v>
      </c>
      <c r="D36" s="2">
        <v>0</v>
      </c>
      <c r="X36" s="6">
        <f t="shared" si="0"/>
        <v>11</v>
      </c>
      <c r="Y36" t="e">
        <f t="shared" ca="1" si="1"/>
        <v>#NAME?</v>
      </c>
      <c r="Z36" t="e">
        <f t="shared" ca="1" si="2"/>
        <v>#NAME?</v>
      </c>
      <c r="AA36" t="e">
        <f t="shared" ca="1" si="3"/>
        <v>#NAME?</v>
      </c>
      <c r="AB36" t="e">
        <f t="shared" ca="1" si="4"/>
        <v>#NAME?</v>
      </c>
      <c r="AC36" t="e">
        <f t="shared" ca="1" si="5"/>
        <v>#NAME?</v>
      </c>
      <c r="AD36" t="e">
        <f t="shared" ca="1" si="6"/>
        <v>#NAME?</v>
      </c>
      <c r="AE36" s="7" t="e">
        <f ca="1"/>
        <v>#NAME?</v>
      </c>
      <c r="AF36" t="e">
        <f t="shared" ca="1" si="7"/>
        <v>#NAME?</v>
      </c>
      <c r="AG36" s="6" t="e">
        <f t="shared" ca="1" si="8"/>
        <v>#NAME?</v>
      </c>
      <c r="AH36" t="e">
        <f t="array" aca="1" ref="AH36" ca="1">AG36*SQRT(MMULT(MMULT(DEsign(B34:D34),$R$4:$U$7),TRANSPOSE(DEsign(B34:D34))))</f>
        <v>#NAME?</v>
      </c>
      <c r="AI36" t="e">
        <f t="shared" ca="1" si="9"/>
        <v>#NAME?</v>
      </c>
      <c r="AJ36" s="7" t="e">
        <f t="shared" ca="1" si="10"/>
        <v>#NAME?</v>
      </c>
    </row>
    <row r="37" spans="1:36" x14ac:dyDescent="0.35">
      <c r="A37" s="2">
        <v>1</v>
      </c>
      <c r="B37" s="2">
        <v>0</v>
      </c>
      <c r="C37" s="2">
        <v>2</v>
      </c>
      <c r="D37" s="2">
        <v>0</v>
      </c>
      <c r="X37" s="6">
        <f t="shared" si="0"/>
        <v>5</v>
      </c>
      <c r="Y37" t="e">
        <f t="shared" ca="1" si="1"/>
        <v>#NAME?</v>
      </c>
      <c r="Z37" t="e">
        <f t="shared" ca="1" si="2"/>
        <v>#NAME?</v>
      </c>
      <c r="AA37" t="e">
        <f t="shared" ca="1" si="3"/>
        <v>#NAME?</v>
      </c>
      <c r="AB37" t="e">
        <f t="shared" ca="1" si="4"/>
        <v>#NAME?</v>
      </c>
      <c r="AC37" t="e">
        <f t="shared" ca="1" si="5"/>
        <v>#NAME?</v>
      </c>
      <c r="AD37" t="e">
        <f t="shared" ca="1" si="6"/>
        <v>#NAME?</v>
      </c>
      <c r="AE37" s="7" t="e">
        <f ca="1"/>
        <v>#NAME?</v>
      </c>
      <c r="AF37" t="e">
        <f t="shared" ca="1" si="7"/>
        <v>#NAME?</v>
      </c>
      <c r="AG37" s="6" t="e">
        <f t="shared" ca="1" si="8"/>
        <v>#NAME?</v>
      </c>
      <c r="AH37" t="e">
        <f t="array" aca="1" ref="AH37" ca="1">AG37*SQRT(MMULT(MMULT(DEsign(B35:D35),$R$4:$U$7),TRANSPOSE(DEsign(B35:D35))))</f>
        <v>#NAME?</v>
      </c>
      <c r="AI37" t="e">
        <f t="shared" ca="1" si="9"/>
        <v>#NAME?</v>
      </c>
      <c r="AJ37" s="7" t="e">
        <f t="shared" ca="1" si="10"/>
        <v>#NAME?</v>
      </c>
    </row>
    <row r="38" spans="1:36" x14ac:dyDescent="0.35">
      <c r="A38" s="2">
        <v>1</v>
      </c>
      <c r="B38" s="2">
        <v>1</v>
      </c>
      <c r="C38" s="2">
        <v>2</v>
      </c>
      <c r="D38" s="2">
        <v>1</v>
      </c>
      <c r="X38" s="6">
        <f t="shared" si="0"/>
        <v>0</v>
      </c>
      <c r="Y38" t="e">
        <f t="shared" ca="1" si="1"/>
        <v>#NAME?</v>
      </c>
      <c r="Z38" t="e">
        <f t="shared" ca="1" si="2"/>
        <v>#NAME?</v>
      </c>
      <c r="AA38" t="e">
        <f t="shared" ca="1" si="3"/>
        <v>#NAME?</v>
      </c>
      <c r="AB38" t="e">
        <f t="shared" ca="1" si="4"/>
        <v>#NAME?</v>
      </c>
      <c r="AC38" t="e">
        <f t="shared" ca="1" si="5"/>
        <v>#NAME?</v>
      </c>
      <c r="AD38" t="e">
        <f t="shared" ca="1" si="6"/>
        <v>#NAME?</v>
      </c>
      <c r="AE38" s="7" t="e">
        <f ca="1"/>
        <v>#NAME?</v>
      </c>
      <c r="AF38" t="e">
        <f t="shared" ca="1" si="7"/>
        <v>#NAME?</v>
      </c>
      <c r="AG38" s="6" t="e">
        <f t="shared" ca="1" si="8"/>
        <v>#NAME?</v>
      </c>
      <c r="AH38" t="e">
        <f t="array" aca="1" ref="AH38" ca="1">AG38*SQRT(MMULT(MMULT(DEsign(B36:D36),$R$4:$U$7),TRANSPOSE(DEsign(B36:D36))))</f>
        <v>#NAME?</v>
      </c>
      <c r="AI38" t="e">
        <f t="shared" ca="1" si="9"/>
        <v>#NAME?</v>
      </c>
      <c r="AJ38" s="7" t="e">
        <f t="shared" ca="1" si="10"/>
        <v>#NAME?</v>
      </c>
    </row>
    <row r="39" spans="1:36" x14ac:dyDescent="0.35">
      <c r="A39" s="2">
        <v>7</v>
      </c>
      <c r="B39" s="2">
        <v>1</v>
      </c>
      <c r="C39" s="2">
        <v>4</v>
      </c>
      <c r="D39" s="2">
        <v>1</v>
      </c>
      <c r="X39" s="6">
        <f t="shared" si="0"/>
        <v>1</v>
      </c>
      <c r="Y39" t="e">
        <f t="shared" ca="1" si="1"/>
        <v>#NAME?</v>
      </c>
      <c r="Z39" t="e">
        <f t="shared" ca="1" si="2"/>
        <v>#NAME?</v>
      </c>
      <c r="AA39" t="e">
        <f t="shared" ca="1" si="3"/>
        <v>#NAME?</v>
      </c>
      <c r="AB39" t="e">
        <f t="shared" ca="1" si="4"/>
        <v>#NAME?</v>
      </c>
      <c r="AC39" t="e">
        <f t="shared" ca="1" si="5"/>
        <v>#NAME?</v>
      </c>
      <c r="AD39" t="e">
        <f t="shared" ca="1" si="6"/>
        <v>#NAME?</v>
      </c>
      <c r="AE39" s="7" t="e">
        <f ca="1"/>
        <v>#NAME?</v>
      </c>
      <c r="AF39" t="e">
        <f t="shared" ca="1" si="7"/>
        <v>#NAME?</v>
      </c>
      <c r="AG39" s="6" t="e">
        <f t="shared" ca="1" si="8"/>
        <v>#NAME?</v>
      </c>
      <c r="AH39" t="e">
        <f t="array" aca="1" ref="AH39" ca="1">AG39*SQRT(MMULT(MMULT(DEsign(B37:D37),$R$4:$U$7),TRANSPOSE(DEsign(B37:D37))))</f>
        <v>#NAME?</v>
      </c>
      <c r="AI39" t="e">
        <f t="shared" ca="1" si="9"/>
        <v>#NAME?</v>
      </c>
      <c r="AJ39" s="7" t="e">
        <f t="shared" ca="1" si="10"/>
        <v>#NAME?</v>
      </c>
    </row>
    <row r="40" spans="1:36" x14ac:dyDescent="0.35">
      <c r="A40" s="2">
        <v>0</v>
      </c>
      <c r="B40" s="2">
        <v>1</v>
      </c>
      <c r="C40" s="2">
        <v>3</v>
      </c>
      <c r="D40" s="2">
        <v>1</v>
      </c>
      <c r="X40" s="6">
        <f t="shared" si="0"/>
        <v>1</v>
      </c>
      <c r="Y40" t="e">
        <f t="shared" ca="1" si="1"/>
        <v>#NAME?</v>
      </c>
      <c r="Z40" t="e">
        <f t="shared" ca="1" si="2"/>
        <v>#NAME?</v>
      </c>
      <c r="AA40" t="e">
        <f t="shared" ca="1" si="3"/>
        <v>#NAME?</v>
      </c>
      <c r="AB40" t="e">
        <f t="shared" ca="1" si="4"/>
        <v>#NAME?</v>
      </c>
      <c r="AC40" t="e">
        <f t="shared" ca="1" si="5"/>
        <v>#NAME?</v>
      </c>
      <c r="AD40" t="e">
        <f t="shared" ca="1" si="6"/>
        <v>#NAME?</v>
      </c>
      <c r="AE40" s="7" t="e">
        <f ca="1"/>
        <v>#NAME?</v>
      </c>
      <c r="AF40" t="e">
        <f t="shared" ca="1" si="7"/>
        <v>#NAME?</v>
      </c>
      <c r="AG40" s="6" t="e">
        <f t="shared" ca="1" si="8"/>
        <v>#NAME?</v>
      </c>
      <c r="AH40" t="e">
        <f t="array" aca="1" ref="AH40" ca="1">AG40*SQRT(MMULT(MMULT(DEsign(B38:D38),$R$4:$U$7),TRANSPOSE(DEsign(B38:D38))))</f>
        <v>#NAME?</v>
      </c>
      <c r="AI40" t="e">
        <f t="shared" ca="1" si="9"/>
        <v>#NAME?</v>
      </c>
      <c r="AJ40" s="7" t="e">
        <f t="shared" ca="1" si="10"/>
        <v>#NAME?</v>
      </c>
    </row>
    <row r="41" spans="1:36" x14ac:dyDescent="0.35">
      <c r="A41" s="2">
        <v>14</v>
      </c>
      <c r="B41" s="2">
        <v>1</v>
      </c>
      <c r="C41" s="2">
        <v>4</v>
      </c>
      <c r="D41" s="2">
        <v>1</v>
      </c>
      <c r="X41" s="6">
        <f t="shared" si="0"/>
        <v>7</v>
      </c>
      <c r="Y41" t="e">
        <f t="shared" ca="1" si="1"/>
        <v>#NAME?</v>
      </c>
      <c r="Z41" t="e">
        <f t="shared" ca="1" si="2"/>
        <v>#NAME?</v>
      </c>
      <c r="AA41" t="e">
        <f t="shared" ca="1" si="3"/>
        <v>#NAME?</v>
      </c>
      <c r="AB41" t="e">
        <f t="shared" ca="1" si="4"/>
        <v>#NAME?</v>
      </c>
      <c r="AC41" t="e">
        <f t="shared" ca="1" si="5"/>
        <v>#NAME?</v>
      </c>
      <c r="AD41" t="e">
        <f t="shared" ca="1" si="6"/>
        <v>#NAME?</v>
      </c>
      <c r="AE41" s="7" t="e">
        <f ca="1"/>
        <v>#NAME?</v>
      </c>
      <c r="AF41" t="e">
        <f t="shared" ca="1" si="7"/>
        <v>#NAME?</v>
      </c>
      <c r="AG41" s="6" t="e">
        <f t="shared" ca="1" si="8"/>
        <v>#NAME?</v>
      </c>
      <c r="AH41" t="e">
        <f t="array" aca="1" ref="AH41" ca="1">AG41*SQRT(MMULT(MMULT(DEsign(B39:D39),$R$4:$U$7),TRANSPOSE(DEsign(B39:D39))))</f>
        <v>#NAME?</v>
      </c>
      <c r="AI41" t="e">
        <f t="shared" ca="1" si="9"/>
        <v>#NAME?</v>
      </c>
      <c r="AJ41" s="7" t="e">
        <f t="shared" ca="1" si="10"/>
        <v>#NAME?</v>
      </c>
    </row>
    <row r="42" spans="1:36" x14ac:dyDescent="0.35">
      <c r="A42" s="2">
        <v>0</v>
      </c>
      <c r="B42" s="2">
        <v>1</v>
      </c>
      <c r="C42" s="2">
        <v>1</v>
      </c>
      <c r="D42" s="2">
        <v>0</v>
      </c>
      <c r="X42" s="6">
        <f t="shared" si="0"/>
        <v>0</v>
      </c>
      <c r="Y42" t="e">
        <f t="shared" ca="1" si="1"/>
        <v>#NAME?</v>
      </c>
      <c r="Z42" t="e">
        <f t="shared" ca="1" si="2"/>
        <v>#NAME?</v>
      </c>
      <c r="AA42" t="e">
        <f t="shared" ca="1" si="3"/>
        <v>#NAME?</v>
      </c>
      <c r="AB42" t="e">
        <f t="shared" ca="1" si="4"/>
        <v>#NAME?</v>
      </c>
      <c r="AC42" t="e">
        <f t="shared" ca="1" si="5"/>
        <v>#NAME?</v>
      </c>
      <c r="AD42" t="e">
        <f t="shared" ca="1" si="6"/>
        <v>#NAME?</v>
      </c>
      <c r="AE42" s="7" t="e">
        <f ca="1"/>
        <v>#NAME?</v>
      </c>
      <c r="AF42" t="e">
        <f t="shared" ca="1" si="7"/>
        <v>#NAME?</v>
      </c>
      <c r="AG42" s="6" t="e">
        <f t="shared" ca="1" si="8"/>
        <v>#NAME?</v>
      </c>
      <c r="AH42" t="e">
        <f t="array" aca="1" ref="AH42" ca="1">AG42*SQRT(MMULT(MMULT(DEsign(B40:D40),$R$4:$U$7),TRANSPOSE(DEsign(B40:D40))))</f>
        <v>#NAME?</v>
      </c>
      <c r="AI42" t="e">
        <f t="shared" ca="1" si="9"/>
        <v>#NAME?</v>
      </c>
      <c r="AJ42" s="7" t="e">
        <f t="shared" ca="1" si="10"/>
        <v>#NAME?</v>
      </c>
    </row>
    <row r="43" spans="1:36" x14ac:dyDescent="0.35">
      <c r="A43" s="2">
        <v>32</v>
      </c>
      <c r="B43" s="2">
        <v>1</v>
      </c>
      <c r="C43" s="2">
        <v>4</v>
      </c>
      <c r="D43" s="2">
        <v>0</v>
      </c>
      <c r="X43" s="6">
        <f t="shared" si="0"/>
        <v>14</v>
      </c>
      <c r="Y43" t="e">
        <f t="shared" ca="1" si="1"/>
        <v>#NAME?</v>
      </c>
      <c r="Z43" t="e">
        <f t="shared" ca="1" si="2"/>
        <v>#NAME?</v>
      </c>
      <c r="AA43" t="e">
        <f t="shared" ca="1" si="3"/>
        <v>#NAME?</v>
      </c>
      <c r="AB43" t="e">
        <f t="shared" ca="1" si="4"/>
        <v>#NAME?</v>
      </c>
      <c r="AC43" t="e">
        <f t="shared" ca="1" si="5"/>
        <v>#NAME?</v>
      </c>
      <c r="AD43" t="e">
        <f t="shared" ca="1" si="6"/>
        <v>#NAME?</v>
      </c>
      <c r="AE43" s="7" t="e">
        <f ca="1"/>
        <v>#NAME?</v>
      </c>
      <c r="AF43" t="e">
        <f t="shared" ca="1" si="7"/>
        <v>#NAME?</v>
      </c>
      <c r="AG43" s="6" t="e">
        <f t="shared" ca="1" si="8"/>
        <v>#NAME?</v>
      </c>
      <c r="AH43" t="e">
        <f t="array" aca="1" ref="AH43" ca="1">AG43*SQRT(MMULT(MMULT(DEsign(B41:D41),$R$4:$U$7),TRANSPOSE(DEsign(B41:D41))))</f>
        <v>#NAME?</v>
      </c>
      <c r="AI43" t="e">
        <f t="shared" ca="1" si="9"/>
        <v>#NAME?</v>
      </c>
      <c r="AJ43" s="7" t="e">
        <f t="shared" ca="1" si="10"/>
        <v>#NAME?</v>
      </c>
    </row>
    <row r="44" spans="1:36" x14ac:dyDescent="0.35">
      <c r="A44" s="2">
        <v>0</v>
      </c>
      <c r="B44" s="2">
        <v>0</v>
      </c>
      <c r="C44" s="2">
        <v>3</v>
      </c>
      <c r="D44" s="2">
        <v>2</v>
      </c>
      <c r="X44" s="6">
        <f t="shared" si="0"/>
        <v>0</v>
      </c>
      <c r="Y44" t="e">
        <f t="shared" ca="1" si="1"/>
        <v>#NAME?</v>
      </c>
      <c r="Z44" t="e">
        <f t="shared" ca="1" si="2"/>
        <v>#NAME?</v>
      </c>
      <c r="AA44" t="e">
        <f t="shared" ca="1" si="3"/>
        <v>#NAME?</v>
      </c>
      <c r="AB44" t="e">
        <f t="shared" ca="1" si="4"/>
        <v>#NAME?</v>
      </c>
      <c r="AC44" t="e">
        <f t="shared" ca="1" si="5"/>
        <v>#NAME?</v>
      </c>
      <c r="AD44" t="e">
        <f t="shared" ca="1" si="6"/>
        <v>#NAME?</v>
      </c>
      <c r="AE44" s="7" t="e">
        <f ca="1"/>
        <v>#NAME?</v>
      </c>
      <c r="AF44" t="e">
        <f t="shared" ca="1" si="7"/>
        <v>#NAME?</v>
      </c>
      <c r="AG44" s="6" t="e">
        <f t="shared" ca="1" si="8"/>
        <v>#NAME?</v>
      </c>
      <c r="AH44" t="e">
        <f t="array" aca="1" ref="AH44" ca="1">AG44*SQRT(MMULT(MMULT(DEsign(B42:D42),$R$4:$U$7),TRANSPOSE(DEsign(B42:D42))))</f>
        <v>#NAME?</v>
      </c>
      <c r="AI44" t="e">
        <f t="shared" ca="1" si="9"/>
        <v>#NAME?</v>
      </c>
      <c r="AJ44" s="7" t="e">
        <f t="shared" ca="1" si="10"/>
        <v>#NAME?</v>
      </c>
    </row>
    <row r="45" spans="1:36" x14ac:dyDescent="0.35">
      <c r="A45" s="2">
        <v>1</v>
      </c>
      <c r="B45" s="2">
        <v>1</v>
      </c>
      <c r="C45" s="2">
        <v>4</v>
      </c>
      <c r="D45" s="2">
        <v>0</v>
      </c>
      <c r="X45" s="6">
        <f t="shared" si="0"/>
        <v>32</v>
      </c>
      <c r="Y45" t="e">
        <f t="shared" ca="1" si="1"/>
        <v>#NAME?</v>
      </c>
      <c r="Z45" t="e">
        <f t="shared" ca="1" si="2"/>
        <v>#NAME?</v>
      </c>
      <c r="AA45" t="e">
        <f t="shared" ca="1" si="3"/>
        <v>#NAME?</v>
      </c>
      <c r="AB45" t="e">
        <f t="shared" ca="1" si="4"/>
        <v>#NAME?</v>
      </c>
      <c r="AC45" t="e">
        <f t="shared" ca="1" si="5"/>
        <v>#NAME?</v>
      </c>
      <c r="AD45" t="e">
        <f t="shared" ca="1" si="6"/>
        <v>#NAME?</v>
      </c>
      <c r="AE45" s="7" t="e">
        <f ca="1"/>
        <v>#NAME?</v>
      </c>
      <c r="AF45" t="e">
        <f t="shared" ca="1" si="7"/>
        <v>#NAME?</v>
      </c>
      <c r="AG45" s="6" t="e">
        <f t="shared" ca="1" si="8"/>
        <v>#NAME?</v>
      </c>
      <c r="AH45" t="e">
        <f t="array" aca="1" ref="AH45" ca="1">AG45*SQRT(MMULT(MMULT(DEsign(B43:D43),$R$4:$U$7),TRANSPOSE(DEsign(B43:D43))))</f>
        <v>#NAME?</v>
      </c>
      <c r="AI45" t="e">
        <f t="shared" ca="1" si="9"/>
        <v>#NAME?</v>
      </c>
      <c r="AJ45" s="7" t="e">
        <f t="shared" ca="1" si="10"/>
        <v>#NAME?</v>
      </c>
    </row>
    <row r="46" spans="1:36" x14ac:dyDescent="0.35">
      <c r="A46" s="2">
        <v>0</v>
      </c>
      <c r="B46" s="2">
        <v>0</v>
      </c>
      <c r="C46" s="2">
        <v>4</v>
      </c>
      <c r="D46" s="2">
        <v>2</v>
      </c>
      <c r="X46" s="6">
        <f t="shared" si="0"/>
        <v>0</v>
      </c>
      <c r="Y46" t="e">
        <f t="shared" ca="1" si="1"/>
        <v>#NAME?</v>
      </c>
      <c r="Z46" t="e">
        <f t="shared" ca="1" si="2"/>
        <v>#NAME?</v>
      </c>
      <c r="AA46" t="e">
        <f t="shared" ca="1" si="3"/>
        <v>#NAME?</v>
      </c>
      <c r="AB46" t="e">
        <f t="shared" ca="1" si="4"/>
        <v>#NAME?</v>
      </c>
      <c r="AC46" t="e">
        <f t="shared" ca="1" si="5"/>
        <v>#NAME?</v>
      </c>
      <c r="AD46" t="e">
        <f t="shared" ca="1" si="6"/>
        <v>#NAME?</v>
      </c>
      <c r="AE46" s="7" t="e">
        <f ca="1"/>
        <v>#NAME?</v>
      </c>
      <c r="AF46" t="e">
        <f t="shared" ca="1" si="7"/>
        <v>#NAME?</v>
      </c>
      <c r="AG46" s="6" t="e">
        <f t="shared" ca="1" si="8"/>
        <v>#NAME?</v>
      </c>
      <c r="AH46" t="e">
        <f t="array" aca="1" ref="AH46" ca="1">AG46*SQRT(MMULT(MMULT(DEsign(B44:D44),$R$4:$U$7),TRANSPOSE(DEsign(B44:D44))))</f>
        <v>#NAME?</v>
      </c>
      <c r="AI46" t="e">
        <f t="shared" ca="1" si="9"/>
        <v>#NAME?</v>
      </c>
      <c r="AJ46" s="7" t="e">
        <f t="shared" ca="1" si="10"/>
        <v>#NAME?</v>
      </c>
    </row>
    <row r="47" spans="1:36" x14ac:dyDescent="0.35">
      <c r="A47" s="2">
        <v>0</v>
      </c>
      <c r="B47" s="2">
        <v>1</v>
      </c>
      <c r="C47" s="2">
        <v>1</v>
      </c>
      <c r="D47" s="2">
        <v>0</v>
      </c>
      <c r="X47" s="6">
        <f t="shared" si="0"/>
        <v>1</v>
      </c>
      <c r="Y47" t="e">
        <f t="shared" ca="1" si="1"/>
        <v>#NAME?</v>
      </c>
      <c r="Z47" t="e">
        <f t="shared" ca="1" si="2"/>
        <v>#NAME?</v>
      </c>
      <c r="AA47" t="e">
        <f t="shared" ca="1" si="3"/>
        <v>#NAME?</v>
      </c>
      <c r="AB47" t="e">
        <f t="shared" ca="1" si="4"/>
        <v>#NAME?</v>
      </c>
      <c r="AC47" t="e">
        <f t="shared" ca="1" si="5"/>
        <v>#NAME?</v>
      </c>
      <c r="AD47" t="e">
        <f t="shared" ca="1" si="6"/>
        <v>#NAME?</v>
      </c>
      <c r="AE47" s="7" t="e">
        <f ca="1"/>
        <v>#NAME?</v>
      </c>
      <c r="AF47" t="e">
        <f t="shared" ca="1" si="7"/>
        <v>#NAME?</v>
      </c>
      <c r="AG47" s="6" t="e">
        <f t="shared" ca="1" si="8"/>
        <v>#NAME?</v>
      </c>
      <c r="AH47" t="e">
        <f t="array" aca="1" ref="AH47" ca="1">AG47*SQRT(MMULT(MMULT(DEsign(B45:D45),$R$4:$U$7),TRANSPOSE(DEsign(B45:D45))))</f>
        <v>#NAME?</v>
      </c>
      <c r="AI47" t="e">
        <f t="shared" ca="1" si="9"/>
        <v>#NAME?</v>
      </c>
      <c r="AJ47" s="7" t="e">
        <f t="shared" ca="1" si="10"/>
        <v>#NAME?</v>
      </c>
    </row>
    <row r="48" spans="1:36" x14ac:dyDescent="0.35">
      <c r="A48" s="2">
        <v>0</v>
      </c>
      <c r="B48" s="2">
        <v>1</v>
      </c>
      <c r="C48" s="2">
        <v>2</v>
      </c>
      <c r="D48" s="2">
        <v>1</v>
      </c>
      <c r="X48" s="6">
        <f t="shared" si="0"/>
        <v>0</v>
      </c>
      <c r="Y48" t="e">
        <f t="shared" ca="1" si="1"/>
        <v>#NAME?</v>
      </c>
      <c r="Z48" t="e">
        <f t="shared" ca="1" si="2"/>
        <v>#NAME?</v>
      </c>
      <c r="AA48" t="e">
        <f t="shared" ca="1" si="3"/>
        <v>#NAME?</v>
      </c>
      <c r="AB48" t="e">
        <f t="shared" ca="1" si="4"/>
        <v>#NAME?</v>
      </c>
      <c r="AC48" t="e">
        <f t="shared" ca="1" si="5"/>
        <v>#NAME?</v>
      </c>
      <c r="AD48" t="e">
        <f t="shared" ca="1" si="6"/>
        <v>#NAME?</v>
      </c>
      <c r="AE48" s="7" t="e">
        <f ca="1"/>
        <v>#NAME?</v>
      </c>
      <c r="AF48" t="e">
        <f t="shared" ca="1" si="7"/>
        <v>#NAME?</v>
      </c>
      <c r="AG48" s="6" t="e">
        <f t="shared" ca="1" si="8"/>
        <v>#NAME?</v>
      </c>
      <c r="AH48" t="e">
        <f t="array" aca="1" ref="AH48" ca="1">AG48*SQRT(MMULT(MMULT(DEsign(B46:D46),$R$4:$U$7),TRANSPOSE(DEsign(B46:D46))))</f>
        <v>#NAME?</v>
      </c>
      <c r="AI48" t="e">
        <f t="shared" ca="1" si="9"/>
        <v>#NAME?</v>
      </c>
      <c r="AJ48" s="7" t="e">
        <f t="shared" ca="1" si="10"/>
        <v>#NAME?</v>
      </c>
    </row>
    <row r="49" spans="1:36" x14ac:dyDescent="0.35">
      <c r="A49" s="2">
        <v>1</v>
      </c>
      <c r="B49" s="2">
        <v>0</v>
      </c>
      <c r="C49" s="2">
        <v>1</v>
      </c>
      <c r="D49" s="2">
        <v>0</v>
      </c>
      <c r="X49" s="6">
        <f t="shared" si="0"/>
        <v>0</v>
      </c>
      <c r="Y49" t="e">
        <f t="shared" ca="1" si="1"/>
        <v>#NAME?</v>
      </c>
      <c r="Z49" t="e">
        <f t="shared" ca="1" si="2"/>
        <v>#NAME?</v>
      </c>
      <c r="AA49" t="e">
        <f t="shared" ca="1" si="3"/>
        <v>#NAME?</v>
      </c>
      <c r="AB49" t="e">
        <f t="shared" ca="1" si="4"/>
        <v>#NAME?</v>
      </c>
      <c r="AC49" t="e">
        <f t="shared" ca="1" si="5"/>
        <v>#NAME?</v>
      </c>
      <c r="AD49" t="e">
        <f t="shared" ca="1" si="6"/>
        <v>#NAME?</v>
      </c>
      <c r="AE49" s="7" t="e">
        <f ca="1"/>
        <v>#NAME?</v>
      </c>
      <c r="AF49" t="e">
        <f t="shared" ca="1" si="7"/>
        <v>#NAME?</v>
      </c>
      <c r="AG49" s="6" t="e">
        <f t="shared" ca="1" si="8"/>
        <v>#NAME?</v>
      </c>
      <c r="AH49" t="e">
        <f t="array" aca="1" ref="AH49" ca="1">AG49*SQRT(MMULT(MMULT(DEsign(B47:D47),$R$4:$U$7),TRANSPOSE(DEsign(B47:D47))))</f>
        <v>#NAME?</v>
      </c>
      <c r="AI49" t="e">
        <f t="shared" ca="1" si="9"/>
        <v>#NAME?</v>
      </c>
      <c r="AJ49" s="7" t="e">
        <f t="shared" ca="1" si="10"/>
        <v>#NAME?</v>
      </c>
    </row>
    <row r="50" spans="1:36" x14ac:dyDescent="0.35">
      <c r="A50" s="2">
        <v>5</v>
      </c>
      <c r="B50" s="2">
        <v>1</v>
      </c>
      <c r="C50" s="2">
        <v>2</v>
      </c>
      <c r="D50" s="2">
        <v>1</v>
      </c>
      <c r="X50" s="6">
        <f t="shared" si="0"/>
        <v>0</v>
      </c>
      <c r="Y50" t="e">
        <f t="shared" ca="1" si="1"/>
        <v>#NAME?</v>
      </c>
      <c r="Z50" t="e">
        <f t="shared" ca="1" si="2"/>
        <v>#NAME?</v>
      </c>
      <c r="AA50" t="e">
        <f t="shared" ca="1" si="3"/>
        <v>#NAME?</v>
      </c>
      <c r="AB50" t="e">
        <f t="shared" ca="1" si="4"/>
        <v>#NAME?</v>
      </c>
      <c r="AC50" t="e">
        <f t="shared" ca="1" si="5"/>
        <v>#NAME?</v>
      </c>
      <c r="AD50" t="e">
        <f t="shared" ca="1" si="6"/>
        <v>#NAME?</v>
      </c>
      <c r="AE50" s="7" t="e">
        <f ca="1"/>
        <v>#NAME?</v>
      </c>
      <c r="AF50" t="e">
        <f t="shared" ca="1" si="7"/>
        <v>#NAME?</v>
      </c>
      <c r="AG50" s="6" t="e">
        <f t="shared" ca="1" si="8"/>
        <v>#NAME?</v>
      </c>
      <c r="AH50" t="e">
        <f t="array" aca="1" ref="AH50" ca="1">AG50*SQRT(MMULT(MMULT(DEsign(B48:D48),$R$4:$U$7),TRANSPOSE(DEsign(B48:D48))))</f>
        <v>#NAME?</v>
      </c>
      <c r="AI50" t="e">
        <f t="shared" ca="1" si="9"/>
        <v>#NAME?</v>
      </c>
      <c r="AJ50" s="7" t="e">
        <f t="shared" ca="1" si="10"/>
        <v>#NAME?</v>
      </c>
    </row>
    <row r="51" spans="1:36" x14ac:dyDescent="0.35">
      <c r="A51" s="2">
        <v>0</v>
      </c>
      <c r="B51" s="2">
        <v>0</v>
      </c>
      <c r="C51" s="2">
        <v>2</v>
      </c>
      <c r="D51" s="2">
        <v>1</v>
      </c>
      <c r="X51" s="6">
        <f t="shared" si="0"/>
        <v>1</v>
      </c>
      <c r="Y51" t="e">
        <f t="shared" ca="1" si="1"/>
        <v>#NAME?</v>
      </c>
      <c r="Z51" t="e">
        <f t="shared" ca="1" si="2"/>
        <v>#NAME?</v>
      </c>
      <c r="AA51" t="e">
        <f t="shared" ca="1" si="3"/>
        <v>#NAME?</v>
      </c>
      <c r="AB51" t="e">
        <f t="shared" ca="1" si="4"/>
        <v>#NAME?</v>
      </c>
      <c r="AC51" t="e">
        <f t="shared" ca="1" si="5"/>
        <v>#NAME?</v>
      </c>
      <c r="AD51" t="e">
        <f t="shared" ca="1" si="6"/>
        <v>#NAME?</v>
      </c>
      <c r="AE51" s="7" t="e">
        <f ca="1"/>
        <v>#NAME?</v>
      </c>
      <c r="AF51" t="e">
        <f t="shared" ca="1" si="7"/>
        <v>#NAME?</v>
      </c>
      <c r="AG51" s="6" t="e">
        <f t="shared" ca="1" si="8"/>
        <v>#NAME?</v>
      </c>
      <c r="AH51" t="e">
        <f t="array" aca="1" ref="AH51" ca="1">AG51*SQRT(MMULT(MMULT(DEsign(B49:D49),$R$4:$U$7),TRANSPOSE(DEsign(B49:D49))))</f>
        <v>#NAME?</v>
      </c>
      <c r="AI51" t="e">
        <f t="shared" ca="1" si="9"/>
        <v>#NAME?</v>
      </c>
      <c r="AJ51" s="7" t="e">
        <f t="shared" ca="1" si="10"/>
        <v>#NAME?</v>
      </c>
    </row>
    <row r="52" spans="1:36" x14ac:dyDescent="0.35">
      <c r="A52" s="2">
        <v>1</v>
      </c>
      <c r="B52" s="2">
        <v>1</v>
      </c>
      <c r="C52" s="2">
        <v>2</v>
      </c>
      <c r="D52" s="2">
        <v>1</v>
      </c>
      <c r="X52" s="6">
        <f t="shared" si="0"/>
        <v>5</v>
      </c>
      <c r="Y52" t="e">
        <f t="shared" ca="1" si="1"/>
        <v>#NAME?</v>
      </c>
      <c r="Z52" t="e">
        <f t="shared" ca="1" si="2"/>
        <v>#NAME?</v>
      </c>
      <c r="AA52" t="e">
        <f t="shared" ca="1" si="3"/>
        <v>#NAME?</v>
      </c>
      <c r="AB52" t="e">
        <f t="shared" ca="1" si="4"/>
        <v>#NAME?</v>
      </c>
      <c r="AC52" t="e">
        <f t="shared" ca="1" si="5"/>
        <v>#NAME?</v>
      </c>
      <c r="AD52" t="e">
        <f t="shared" ca="1" si="6"/>
        <v>#NAME?</v>
      </c>
      <c r="AE52" s="7" t="e">
        <f ca="1"/>
        <v>#NAME?</v>
      </c>
      <c r="AF52" t="e">
        <f t="shared" ca="1" si="7"/>
        <v>#NAME?</v>
      </c>
      <c r="AG52" s="6" t="e">
        <f t="shared" ca="1" si="8"/>
        <v>#NAME?</v>
      </c>
      <c r="AH52" t="e">
        <f t="array" aca="1" ref="AH52" ca="1">AG52*SQRT(MMULT(MMULT(DEsign(B50:D50),$R$4:$U$7),TRANSPOSE(DEsign(B50:D50))))</f>
        <v>#NAME?</v>
      </c>
      <c r="AI52" t="e">
        <f t="shared" ca="1" si="9"/>
        <v>#NAME?</v>
      </c>
      <c r="AJ52" s="7" t="e">
        <f t="shared" ca="1" si="10"/>
        <v>#NAME?</v>
      </c>
    </row>
    <row r="53" spans="1:36" x14ac:dyDescent="0.35">
      <c r="A53" s="2">
        <v>0</v>
      </c>
      <c r="B53" s="2">
        <v>1</v>
      </c>
      <c r="C53" s="2">
        <v>2</v>
      </c>
      <c r="D53" s="2">
        <v>1</v>
      </c>
      <c r="X53" s="6">
        <f t="shared" si="0"/>
        <v>0</v>
      </c>
      <c r="Y53" t="e">
        <f t="shared" ca="1" si="1"/>
        <v>#NAME?</v>
      </c>
      <c r="Z53" t="e">
        <f t="shared" ca="1" si="2"/>
        <v>#NAME?</v>
      </c>
      <c r="AA53" t="e">
        <f t="shared" ca="1" si="3"/>
        <v>#NAME?</v>
      </c>
      <c r="AB53" t="e">
        <f t="shared" ca="1" si="4"/>
        <v>#NAME?</v>
      </c>
      <c r="AC53" t="e">
        <f t="shared" ca="1" si="5"/>
        <v>#NAME?</v>
      </c>
      <c r="AD53" t="e">
        <f t="shared" ca="1" si="6"/>
        <v>#NAME?</v>
      </c>
      <c r="AE53" s="7" t="e">
        <f ca="1"/>
        <v>#NAME?</v>
      </c>
      <c r="AF53" t="e">
        <f t="shared" ca="1" si="7"/>
        <v>#NAME?</v>
      </c>
      <c r="AG53" s="6" t="e">
        <f t="shared" ca="1" si="8"/>
        <v>#NAME?</v>
      </c>
      <c r="AH53" t="e">
        <f t="array" aca="1" ref="AH53" ca="1">AG53*SQRT(MMULT(MMULT(DEsign(B51:D51),$R$4:$U$7),TRANSPOSE(DEsign(B51:D51))))</f>
        <v>#NAME?</v>
      </c>
      <c r="AI53" t="e">
        <f t="shared" ca="1" si="9"/>
        <v>#NAME?</v>
      </c>
      <c r="AJ53" s="7" t="e">
        <f t="shared" ca="1" si="10"/>
        <v>#NAME?</v>
      </c>
    </row>
    <row r="54" spans="1:36" x14ac:dyDescent="0.35">
      <c r="A54" s="2">
        <v>22</v>
      </c>
      <c r="B54" s="2">
        <v>1</v>
      </c>
      <c r="C54" s="2">
        <v>4</v>
      </c>
      <c r="D54" s="2">
        <v>0</v>
      </c>
      <c r="X54" s="6">
        <f t="shared" si="0"/>
        <v>1</v>
      </c>
      <c r="Y54" t="e">
        <f t="shared" ca="1" si="1"/>
        <v>#NAME?</v>
      </c>
      <c r="Z54" t="e">
        <f t="shared" ca="1" si="2"/>
        <v>#NAME?</v>
      </c>
      <c r="AA54" t="e">
        <f t="shared" ca="1" si="3"/>
        <v>#NAME?</v>
      </c>
      <c r="AB54" t="e">
        <f t="shared" ca="1" si="4"/>
        <v>#NAME?</v>
      </c>
      <c r="AC54" t="e">
        <f t="shared" ca="1" si="5"/>
        <v>#NAME?</v>
      </c>
      <c r="AD54" t="e">
        <f t="shared" ca="1" si="6"/>
        <v>#NAME?</v>
      </c>
      <c r="AE54" s="7" t="e">
        <f ca="1"/>
        <v>#NAME?</v>
      </c>
      <c r="AF54" t="e">
        <f t="shared" ca="1" si="7"/>
        <v>#NAME?</v>
      </c>
      <c r="AG54" s="6" t="e">
        <f t="shared" ca="1" si="8"/>
        <v>#NAME?</v>
      </c>
      <c r="AH54" t="e">
        <f t="array" aca="1" ref="AH54" ca="1">AG54*SQRT(MMULT(MMULT(DEsign(B52:D52),$R$4:$U$7),TRANSPOSE(DEsign(B52:D52))))</f>
        <v>#NAME?</v>
      </c>
      <c r="AI54" t="e">
        <f t="shared" ca="1" si="9"/>
        <v>#NAME?</v>
      </c>
      <c r="AJ54" s="7" t="e">
        <f t="shared" ca="1" si="10"/>
        <v>#NAME?</v>
      </c>
    </row>
    <row r="55" spans="1:36" x14ac:dyDescent="0.35">
      <c r="A55" s="2">
        <v>0</v>
      </c>
      <c r="B55" s="2">
        <v>0</v>
      </c>
      <c r="C55" s="2">
        <v>2</v>
      </c>
      <c r="D55" s="2">
        <v>0</v>
      </c>
      <c r="X55" s="6">
        <f t="shared" si="0"/>
        <v>0</v>
      </c>
      <c r="Y55" t="e">
        <f t="shared" ca="1" si="1"/>
        <v>#NAME?</v>
      </c>
      <c r="Z55" t="e">
        <f t="shared" ca="1" si="2"/>
        <v>#NAME?</v>
      </c>
      <c r="AA55" t="e">
        <f t="shared" ca="1" si="3"/>
        <v>#NAME?</v>
      </c>
      <c r="AB55" t="e">
        <f t="shared" ca="1" si="4"/>
        <v>#NAME?</v>
      </c>
      <c r="AC55" t="e">
        <f t="shared" ca="1" si="5"/>
        <v>#NAME?</v>
      </c>
      <c r="AD55" t="e">
        <f t="shared" ca="1" si="6"/>
        <v>#NAME?</v>
      </c>
      <c r="AE55" s="7" t="e">
        <f ca="1"/>
        <v>#NAME?</v>
      </c>
      <c r="AF55" t="e">
        <f t="shared" ca="1" si="7"/>
        <v>#NAME?</v>
      </c>
      <c r="AG55" s="6" t="e">
        <f t="shared" ca="1" si="8"/>
        <v>#NAME?</v>
      </c>
      <c r="AH55" t="e">
        <f t="array" aca="1" ref="AH55" ca="1">AG55*SQRT(MMULT(MMULT(DEsign(B53:D53),$R$4:$U$7),TRANSPOSE(DEsign(B53:D53))))</f>
        <v>#NAME?</v>
      </c>
      <c r="AI55" t="e">
        <f t="shared" ca="1" si="9"/>
        <v>#NAME?</v>
      </c>
      <c r="AJ55" s="7" t="e">
        <f t="shared" ca="1" si="10"/>
        <v>#NAME?</v>
      </c>
    </row>
    <row r="56" spans="1:36" x14ac:dyDescent="0.35">
      <c r="A56" s="2">
        <v>15</v>
      </c>
      <c r="B56" s="2">
        <v>1</v>
      </c>
      <c r="C56" s="2">
        <v>3</v>
      </c>
      <c r="D56" s="2">
        <v>0</v>
      </c>
      <c r="X56" s="6">
        <f t="shared" si="0"/>
        <v>22</v>
      </c>
      <c r="Y56" t="e">
        <f t="shared" ca="1" si="1"/>
        <v>#NAME?</v>
      </c>
      <c r="Z56" t="e">
        <f t="shared" ca="1" si="2"/>
        <v>#NAME?</v>
      </c>
      <c r="AA56" t="e">
        <f t="shared" ca="1" si="3"/>
        <v>#NAME?</v>
      </c>
      <c r="AB56" t="e">
        <f t="shared" ca="1" si="4"/>
        <v>#NAME?</v>
      </c>
      <c r="AC56" t="e">
        <f t="shared" ca="1" si="5"/>
        <v>#NAME?</v>
      </c>
      <c r="AD56" t="e">
        <f t="shared" ca="1" si="6"/>
        <v>#NAME?</v>
      </c>
      <c r="AE56" s="7" t="e">
        <f ca="1"/>
        <v>#NAME?</v>
      </c>
      <c r="AF56" t="e">
        <f t="shared" ca="1" si="7"/>
        <v>#NAME?</v>
      </c>
      <c r="AG56" s="6" t="e">
        <f t="shared" ca="1" si="8"/>
        <v>#NAME?</v>
      </c>
      <c r="AH56" t="e">
        <f t="array" aca="1" ref="AH56" ca="1">AG56*SQRT(MMULT(MMULT(DEsign(B54:D54),$R$4:$U$7),TRANSPOSE(DEsign(B54:D54))))</f>
        <v>#NAME?</v>
      </c>
      <c r="AI56" t="e">
        <f t="shared" ca="1" si="9"/>
        <v>#NAME?</v>
      </c>
      <c r="AJ56" s="7" t="e">
        <f t="shared" ca="1" si="10"/>
        <v>#NAME?</v>
      </c>
    </row>
    <row r="57" spans="1:36" x14ac:dyDescent="0.35">
      <c r="A57" s="2">
        <v>0</v>
      </c>
      <c r="B57" s="2">
        <v>1</v>
      </c>
      <c r="C57" s="2">
        <v>1</v>
      </c>
      <c r="D57" s="2">
        <v>0</v>
      </c>
      <c r="X57" s="6">
        <f t="shared" si="0"/>
        <v>0</v>
      </c>
      <c r="Y57" t="e">
        <f t="shared" ca="1" si="1"/>
        <v>#NAME?</v>
      </c>
      <c r="Z57" t="e">
        <f t="shared" ca="1" si="2"/>
        <v>#NAME?</v>
      </c>
      <c r="AA57" t="e">
        <f t="shared" ca="1" si="3"/>
        <v>#NAME?</v>
      </c>
      <c r="AB57" t="e">
        <f t="shared" ca="1" si="4"/>
        <v>#NAME?</v>
      </c>
      <c r="AC57" t="e">
        <f t="shared" ca="1" si="5"/>
        <v>#NAME?</v>
      </c>
      <c r="AD57" t="e">
        <f t="shared" ca="1" si="6"/>
        <v>#NAME?</v>
      </c>
      <c r="AE57" s="7" t="e">
        <f ca="1"/>
        <v>#NAME?</v>
      </c>
      <c r="AF57" t="e">
        <f t="shared" ca="1" si="7"/>
        <v>#NAME?</v>
      </c>
      <c r="AG57" s="6" t="e">
        <f t="shared" ca="1" si="8"/>
        <v>#NAME?</v>
      </c>
      <c r="AH57" t="e">
        <f t="array" aca="1" ref="AH57" ca="1">AG57*SQRT(MMULT(MMULT(DEsign(B55:D55),$R$4:$U$7),TRANSPOSE(DEsign(B55:D55))))</f>
        <v>#NAME?</v>
      </c>
      <c r="AI57" t="e">
        <f t="shared" ca="1" si="9"/>
        <v>#NAME?</v>
      </c>
      <c r="AJ57" s="7" t="e">
        <f t="shared" ca="1" si="10"/>
        <v>#NAME?</v>
      </c>
    </row>
    <row r="58" spans="1:36" x14ac:dyDescent="0.35">
      <c r="A58" s="2">
        <v>0</v>
      </c>
      <c r="B58" s="2">
        <v>1</v>
      </c>
      <c r="C58" s="2">
        <v>1</v>
      </c>
      <c r="D58" s="2">
        <v>0</v>
      </c>
      <c r="X58" s="6">
        <f t="shared" si="0"/>
        <v>15</v>
      </c>
      <c r="Y58" t="e">
        <f t="shared" ca="1" si="1"/>
        <v>#NAME?</v>
      </c>
      <c r="Z58" t="e">
        <f t="shared" ca="1" si="2"/>
        <v>#NAME?</v>
      </c>
      <c r="AA58" t="e">
        <f t="shared" ca="1" si="3"/>
        <v>#NAME?</v>
      </c>
      <c r="AB58" t="e">
        <f t="shared" ca="1" si="4"/>
        <v>#NAME?</v>
      </c>
      <c r="AC58" t="e">
        <f t="shared" ca="1" si="5"/>
        <v>#NAME?</v>
      </c>
      <c r="AD58" t="e">
        <f t="shared" ca="1" si="6"/>
        <v>#NAME?</v>
      </c>
      <c r="AE58" s="7" t="e">
        <f ca="1"/>
        <v>#NAME?</v>
      </c>
      <c r="AF58" t="e">
        <f t="shared" ca="1" si="7"/>
        <v>#NAME?</v>
      </c>
      <c r="AG58" s="6" t="e">
        <f t="shared" ca="1" si="8"/>
        <v>#NAME?</v>
      </c>
      <c r="AH58" t="e">
        <f t="array" aca="1" ref="AH58" ca="1">AG58*SQRT(MMULT(MMULT(DEsign(B56:D56),$R$4:$U$7),TRANSPOSE(DEsign(B56:D56))))</f>
        <v>#NAME?</v>
      </c>
      <c r="AI58" t="e">
        <f t="shared" ca="1" si="9"/>
        <v>#NAME?</v>
      </c>
      <c r="AJ58" s="7" t="e">
        <f t="shared" ca="1" si="10"/>
        <v>#NAME?</v>
      </c>
    </row>
    <row r="59" spans="1:36" x14ac:dyDescent="0.35">
      <c r="A59" s="2">
        <v>0</v>
      </c>
      <c r="B59" s="2">
        <v>1</v>
      </c>
      <c r="C59" s="2">
        <v>1</v>
      </c>
      <c r="D59" s="2">
        <v>0</v>
      </c>
      <c r="X59" s="6">
        <f t="shared" si="0"/>
        <v>0</v>
      </c>
      <c r="Y59" t="e">
        <f t="shared" ca="1" si="1"/>
        <v>#NAME?</v>
      </c>
      <c r="Z59" t="e">
        <f t="shared" ca="1" si="2"/>
        <v>#NAME?</v>
      </c>
      <c r="AA59" t="e">
        <f t="shared" ca="1" si="3"/>
        <v>#NAME?</v>
      </c>
      <c r="AB59" t="e">
        <f t="shared" ca="1" si="4"/>
        <v>#NAME?</v>
      </c>
      <c r="AC59" t="e">
        <f t="shared" ca="1" si="5"/>
        <v>#NAME?</v>
      </c>
      <c r="AD59" t="e">
        <f t="shared" ca="1" si="6"/>
        <v>#NAME?</v>
      </c>
      <c r="AE59" s="7" t="e">
        <f ca="1"/>
        <v>#NAME?</v>
      </c>
      <c r="AF59" t="e">
        <f t="shared" ca="1" si="7"/>
        <v>#NAME?</v>
      </c>
      <c r="AG59" s="6" t="e">
        <f t="shared" ca="1" si="8"/>
        <v>#NAME?</v>
      </c>
      <c r="AH59" t="e">
        <f t="array" aca="1" ref="AH59" ca="1">AG59*SQRT(MMULT(MMULT(DEsign(B57:D57),$R$4:$U$7),TRANSPOSE(DEsign(B57:D57))))</f>
        <v>#NAME?</v>
      </c>
      <c r="AI59" t="e">
        <f t="shared" ca="1" si="9"/>
        <v>#NAME?</v>
      </c>
      <c r="AJ59" s="7" t="e">
        <f t="shared" ca="1" si="10"/>
        <v>#NAME?</v>
      </c>
    </row>
    <row r="60" spans="1:36" x14ac:dyDescent="0.35">
      <c r="A60" s="2">
        <v>5</v>
      </c>
      <c r="B60" s="2">
        <v>1</v>
      </c>
      <c r="C60" s="2">
        <v>4</v>
      </c>
      <c r="D60" s="2">
        <v>1</v>
      </c>
      <c r="X60" s="6">
        <f t="shared" si="0"/>
        <v>0</v>
      </c>
      <c r="Y60" t="e">
        <f t="shared" ca="1" si="1"/>
        <v>#NAME?</v>
      </c>
      <c r="Z60" t="e">
        <f t="shared" ca="1" si="2"/>
        <v>#NAME?</v>
      </c>
      <c r="AA60" t="e">
        <f t="shared" ca="1" si="3"/>
        <v>#NAME?</v>
      </c>
      <c r="AB60" t="e">
        <f t="shared" ca="1" si="4"/>
        <v>#NAME?</v>
      </c>
      <c r="AC60" t="e">
        <f t="shared" ca="1" si="5"/>
        <v>#NAME?</v>
      </c>
      <c r="AD60" t="e">
        <f t="shared" ca="1" si="6"/>
        <v>#NAME?</v>
      </c>
      <c r="AE60" s="7" t="e">
        <f ca="1"/>
        <v>#NAME?</v>
      </c>
      <c r="AF60" t="e">
        <f t="shared" ca="1" si="7"/>
        <v>#NAME?</v>
      </c>
      <c r="AG60" s="6" t="e">
        <f t="shared" ca="1" si="8"/>
        <v>#NAME?</v>
      </c>
      <c r="AH60" t="e">
        <f t="array" aca="1" ref="AH60" ca="1">AG60*SQRT(MMULT(MMULT(DEsign(B58:D58),$R$4:$U$7),TRANSPOSE(DEsign(B58:D58))))</f>
        <v>#NAME?</v>
      </c>
      <c r="AI60" t="e">
        <f t="shared" ca="1" si="9"/>
        <v>#NAME?</v>
      </c>
      <c r="AJ60" s="7" t="e">
        <f t="shared" ca="1" si="10"/>
        <v>#NAME?</v>
      </c>
    </row>
    <row r="61" spans="1:36" x14ac:dyDescent="0.35">
      <c r="A61" s="2">
        <v>4</v>
      </c>
      <c r="B61" s="2">
        <v>1</v>
      </c>
      <c r="C61" s="2">
        <v>1</v>
      </c>
      <c r="D61" s="2">
        <v>0</v>
      </c>
      <c r="X61" s="6">
        <f t="shared" si="0"/>
        <v>0</v>
      </c>
      <c r="Y61" t="e">
        <f t="shared" ca="1" si="1"/>
        <v>#NAME?</v>
      </c>
      <c r="Z61" t="e">
        <f t="shared" ca="1" si="2"/>
        <v>#NAME?</v>
      </c>
      <c r="AA61" t="e">
        <f t="shared" ca="1" si="3"/>
        <v>#NAME?</v>
      </c>
      <c r="AB61" t="e">
        <f t="shared" ca="1" si="4"/>
        <v>#NAME?</v>
      </c>
      <c r="AC61" t="e">
        <f t="shared" ca="1" si="5"/>
        <v>#NAME?</v>
      </c>
      <c r="AD61" t="e">
        <f t="shared" ca="1" si="6"/>
        <v>#NAME?</v>
      </c>
      <c r="AE61" s="7" t="e">
        <f ca="1"/>
        <v>#NAME?</v>
      </c>
      <c r="AF61" t="e">
        <f t="shared" ca="1" si="7"/>
        <v>#NAME?</v>
      </c>
      <c r="AG61" s="6" t="e">
        <f t="shared" ca="1" si="8"/>
        <v>#NAME?</v>
      </c>
      <c r="AH61" t="e">
        <f t="array" aca="1" ref="AH61" ca="1">AG61*SQRT(MMULT(MMULT(DEsign(B59:D59),$R$4:$U$7),TRANSPOSE(DEsign(B59:D59))))</f>
        <v>#NAME?</v>
      </c>
      <c r="AI61" t="e">
        <f t="shared" ca="1" si="9"/>
        <v>#NAME?</v>
      </c>
      <c r="AJ61" s="7" t="e">
        <f t="shared" ca="1" si="10"/>
        <v>#NAME?</v>
      </c>
    </row>
    <row r="62" spans="1:36" x14ac:dyDescent="0.35">
      <c r="A62" s="2">
        <v>2</v>
      </c>
      <c r="B62" s="2">
        <v>0</v>
      </c>
      <c r="C62" s="2">
        <v>2</v>
      </c>
      <c r="D62" s="2">
        <v>0</v>
      </c>
      <c r="X62" s="6">
        <f t="shared" si="0"/>
        <v>5</v>
      </c>
      <c r="Y62" t="e">
        <f t="shared" ca="1" si="1"/>
        <v>#NAME?</v>
      </c>
      <c r="Z62" t="e">
        <f t="shared" ca="1" si="2"/>
        <v>#NAME?</v>
      </c>
      <c r="AA62" t="e">
        <f t="shared" ca="1" si="3"/>
        <v>#NAME?</v>
      </c>
      <c r="AB62" t="e">
        <f t="shared" ca="1" si="4"/>
        <v>#NAME?</v>
      </c>
      <c r="AC62" t="e">
        <f t="shared" ca="1" si="5"/>
        <v>#NAME?</v>
      </c>
      <c r="AD62" t="e">
        <f t="shared" ca="1" si="6"/>
        <v>#NAME?</v>
      </c>
      <c r="AE62" s="7" t="e">
        <f ca="1"/>
        <v>#NAME?</v>
      </c>
      <c r="AF62" t="e">
        <f t="shared" ca="1" si="7"/>
        <v>#NAME?</v>
      </c>
      <c r="AG62" s="6" t="e">
        <f t="shared" ca="1" si="8"/>
        <v>#NAME?</v>
      </c>
      <c r="AH62" t="e">
        <f t="array" aca="1" ref="AH62" ca="1">AG62*SQRT(MMULT(MMULT(DEsign(B60:D60),$R$4:$U$7),TRANSPOSE(DEsign(B60:D60))))</f>
        <v>#NAME?</v>
      </c>
      <c r="AI62" t="e">
        <f t="shared" ca="1" si="9"/>
        <v>#NAME?</v>
      </c>
      <c r="AJ62" s="7" t="e">
        <f t="shared" ca="1" si="10"/>
        <v>#NAME?</v>
      </c>
    </row>
    <row r="63" spans="1:36" x14ac:dyDescent="0.35">
      <c r="A63" s="2">
        <v>0</v>
      </c>
      <c r="B63" s="2">
        <v>1</v>
      </c>
      <c r="C63" s="2">
        <v>2</v>
      </c>
      <c r="D63" s="2">
        <v>1</v>
      </c>
      <c r="X63" s="6">
        <f t="shared" si="0"/>
        <v>4</v>
      </c>
      <c r="Y63" t="e">
        <f t="shared" ca="1" si="1"/>
        <v>#NAME?</v>
      </c>
      <c r="Z63" t="e">
        <f t="shared" ca="1" si="2"/>
        <v>#NAME?</v>
      </c>
      <c r="AA63" t="e">
        <f t="shared" ca="1" si="3"/>
        <v>#NAME?</v>
      </c>
      <c r="AB63" t="e">
        <f t="shared" ca="1" si="4"/>
        <v>#NAME?</v>
      </c>
      <c r="AC63" t="e">
        <f t="shared" ca="1" si="5"/>
        <v>#NAME?</v>
      </c>
      <c r="AD63" t="e">
        <f t="shared" ca="1" si="6"/>
        <v>#NAME?</v>
      </c>
      <c r="AE63" s="7" t="e">
        <f ca="1"/>
        <v>#NAME?</v>
      </c>
      <c r="AF63" t="e">
        <f t="shared" ca="1" si="7"/>
        <v>#NAME?</v>
      </c>
      <c r="AG63" s="6" t="e">
        <f t="shared" ca="1" si="8"/>
        <v>#NAME?</v>
      </c>
      <c r="AH63" t="e">
        <f t="array" aca="1" ref="AH63" ca="1">AG63*SQRT(MMULT(MMULT(DEsign(B61:D61),$R$4:$U$7),TRANSPOSE(DEsign(B61:D61))))</f>
        <v>#NAME?</v>
      </c>
      <c r="AI63" t="e">
        <f t="shared" ca="1" si="9"/>
        <v>#NAME?</v>
      </c>
      <c r="AJ63" s="7" t="e">
        <f t="shared" ca="1" si="10"/>
        <v>#NAME?</v>
      </c>
    </row>
    <row r="64" spans="1:36" x14ac:dyDescent="0.35">
      <c r="A64" s="2">
        <v>2</v>
      </c>
      <c r="B64" s="2">
        <v>0</v>
      </c>
      <c r="C64" s="2">
        <v>2</v>
      </c>
      <c r="D64" s="2">
        <v>1</v>
      </c>
      <c r="X64" s="6">
        <f t="shared" si="0"/>
        <v>2</v>
      </c>
      <c r="Y64" t="e">
        <f t="shared" ca="1" si="1"/>
        <v>#NAME?</v>
      </c>
      <c r="Z64" t="e">
        <f t="shared" ca="1" si="2"/>
        <v>#NAME?</v>
      </c>
      <c r="AA64" t="e">
        <f t="shared" ca="1" si="3"/>
        <v>#NAME?</v>
      </c>
      <c r="AB64" t="e">
        <f t="shared" ca="1" si="4"/>
        <v>#NAME?</v>
      </c>
      <c r="AC64" t="e">
        <f t="shared" ca="1" si="5"/>
        <v>#NAME?</v>
      </c>
      <c r="AD64" t="e">
        <f t="shared" ca="1" si="6"/>
        <v>#NAME?</v>
      </c>
      <c r="AE64" s="7" t="e">
        <f ca="1"/>
        <v>#NAME?</v>
      </c>
      <c r="AF64" t="e">
        <f t="shared" ca="1" si="7"/>
        <v>#NAME?</v>
      </c>
      <c r="AG64" s="6" t="e">
        <f t="shared" ca="1" si="8"/>
        <v>#NAME?</v>
      </c>
      <c r="AH64" t="e">
        <f t="array" aca="1" ref="AH64" ca="1">AG64*SQRT(MMULT(MMULT(DEsign(B62:D62),$R$4:$U$7),TRANSPOSE(DEsign(B62:D62))))</f>
        <v>#NAME?</v>
      </c>
      <c r="AI64" t="e">
        <f t="shared" ca="1" si="9"/>
        <v>#NAME?</v>
      </c>
      <c r="AJ64" s="7" t="e">
        <f t="shared" ca="1" si="10"/>
        <v>#NAME?</v>
      </c>
    </row>
    <row r="65" spans="1:36" x14ac:dyDescent="0.35">
      <c r="A65" s="2">
        <v>32</v>
      </c>
      <c r="B65" s="2">
        <v>1</v>
      </c>
      <c r="C65" s="2">
        <v>4</v>
      </c>
      <c r="D65" s="2">
        <v>0</v>
      </c>
      <c r="X65" s="6">
        <f t="shared" si="0"/>
        <v>0</v>
      </c>
      <c r="Y65" t="e">
        <f t="shared" ca="1" si="1"/>
        <v>#NAME?</v>
      </c>
      <c r="Z65" t="e">
        <f t="shared" ca="1" si="2"/>
        <v>#NAME?</v>
      </c>
      <c r="AA65" t="e">
        <f t="shared" ca="1" si="3"/>
        <v>#NAME?</v>
      </c>
      <c r="AB65" t="e">
        <f t="shared" ca="1" si="4"/>
        <v>#NAME?</v>
      </c>
      <c r="AC65" t="e">
        <f t="shared" ca="1" si="5"/>
        <v>#NAME?</v>
      </c>
      <c r="AD65" t="e">
        <f t="shared" ca="1" si="6"/>
        <v>#NAME?</v>
      </c>
      <c r="AE65" s="7" t="e">
        <f ca="1"/>
        <v>#NAME?</v>
      </c>
      <c r="AF65" t="e">
        <f t="shared" ca="1" si="7"/>
        <v>#NAME?</v>
      </c>
      <c r="AG65" s="6" t="e">
        <f t="shared" ca="1" si="8"/>
        <v>#NAME?</v>
      </c>
      <c r="AH65" t="e">
        <f t="array" aca="1" ref="AH65" ca="1">AG65*SQRT(MMULT(MMULT(DEsign(B63:D63),$R$4:$U$7),TRANSPOSE(DEsign(B63:D63))))</f>
        <v>#NAME?</v>
      </c>
      <c r="AI65" t="e">
        <f t="shared" ca="1" si="9"/>
        <v>#NAME?</v>
      </c>
      <c r="AJ65" s="7" t="e">
        <f t="shared" ca="1" si="10"/>
        <v>#NAME?</v>
      </c>
    </row>
    <row r="66" spans="1:36" x14ac:dyDescent="0.35">
      <c r="A66" s="2">
        <v>0</v>
      </c>
      <c r="B66" s="2">
        <v>0</v>
      </c>
      <c r="C66" s="2">
        <v>4</v>
      </c>
      <c r="D66" s="2">
        <v>3</v>
      </c>
      <c r="X66" s="6">
        <f t="shared" si="0"/>
        <v>2</v>
      </c>
      <c r="Y66" t="e">
        <f t="shared" ca="1" si="1"/>
        <v>#NAME?</v>
      </c>
      <c r="Z66" t="e">
        <f t="shared" ca="1" si="2"/>
        <v>#NAME?</v>
      </c>
      <c r="AA66" t="e">
        <f t="shared" ca="1" si="3"/>
        <v>#NAME?</v>
      </c>
      <c r="AB66" t="e">
        <f t="shared" ca="1" si="4"/>
        <v>#NAME?</v>
      </c>
      <c r="AC66" t="e">
        <f t="shared" ca="1" si="5"/>
        <v>#NAME?</v>
      </c>
      <c r="AD66" t="e">
        <f t="shared" ca="1" si="6"/>
        <v>#NAME?</v>
      </c>
      <c r="AE66" s="7" t="e">
        <f ca="1"/>
        <v>#NAME?</v>
      </c>
      <c r="AF66" t="e">
        <f t="shared" ca="1" si="7"/>
        <v>#NAME?</v>
      </c>
      <c r="AG66" s="6" t="e">
        <f t="shared" ca="1" si="8"/>
        <v>#NAME?</v>
      </c>
      <c r="AH66" t="e">
        <f t="array" aca="1" ref="AH66" ca="1">AG66*SQRT(MMULT(MMULT(DEsign(B64:D64),$R$4:$U$7),TRANSPOSE(DEsign(B64:D64))))</f>
        <v>#NAME?</v>
      </c>
      <c r="AI66" t="e">
        <f t="shared" ca="1" si="9"/>
        <v>#NAME?</v>
      </c>
      <c r="AJ66" s="7" t="e">
        <f t="shared" ca="1" si="10"/>
        <v>#NAME?</v>
      </c>
    </row>
    <row r="67" spans="1:36" x14ac:dyDescent="0.35">
      <c r="A67" s="2">
        <v>0</v>
      </c>
      <c r="B67" s="2">
        <v>1</v>
      </c>
      <c r="C67" s="2">
        <v>1</v>
      </c>
      <c r="D67" s="2">
        <v>0</v>
      </c>
      <c r="X67" s="6">
        <f t="shared" si="0"/>
        <v>32</v>
      </c>
      <c r="Y67" t="e">
        <f t="shared" ca="1" si="1"/>
        <v>#NAME?</v>
      </c>
      <c r="Z67" t="e">
        <f t="shared" ca="1" si="2"/>
        <v>#NAME?</v>
      </c>
      <c r="AA67" t="e">
        <f t="shared" ca="1" si="3"/>
        <v>#NAME?</v>
      </c>
      <c r="AB67" t="e">
        <f t="shared" ca="1" si="4"/>
        <v>#NAME?</v>
      </c>
      <c r="AC67" t="e">
        <f t="shared" ca="1" si="5"/>
        <v>#NAME?</v>
      </c>
      <c r="AD67" t="e">
        <f t="shared" ca="1" si="6"/>
        <v>#NAME?</v>
      </c>
      <c r="AE67" s="7" t="e">
        <f ca="1"/>
        <v>#NAME?</v>
      </c>
      <c r="AF67" t="e">
        <f t="shared" ca="1" si="7"/>
        <v>#NAME?</v>
      </c>
      <c r="AG67" s="6" t="e">
        <f t="shared" ca="1" si="8"/>
        <v>#NAME?</v>
      </c>
      <c r="AH67" t="e">
        <f t="array" aca="1" ref="AH67" ca="1">AG67*SQRT(MMULT(MMULT(DEsign(B65:D65),$R$4:$U$7),TRANSPOSE(DEsign(B65:D65))))</f>
        <v>#NAME?</v>
      </c>
      <c r="AI67" t="e">
        <f t="shared" ca="1" si="9"/>
        <v>#NAME?</v>
      </c>
      <c r="AJ67" s="7" t="e">
        <f t="shared" ca="1" si="10"/>
        <v>#NAME?</v>
      </c>
    </row>
    <row r="68" spans="1:36" x14ac:dyDescent="0.35">
      <c r="A68" s="2">
        <v>1</v>
      </c>
      <c r="B68" s="2">
        <v>0</v>
      </c>
      <c r="C68" s="2">
        <v>1</v>
      </c>
      <c r="D68" s="2">
        <v>0</v>
      </c>
      <c r="X68" s="6">
        <f t="shared" si="0"/>
        <v>0</v>
      </c>
      <c r="Y68" t="e">
        <f t="shared" ca="1" si="1"/>
        <v>#NAME?</v>
      </c>
      <c r="Z68" t="e">
        <f t="shared" ca="1" si="2"/>
        <v>#NAME?</v>
      </c>
      <c r="AA68" t="e">
        <f t="shared" ca="1" si="3"/>
        <v>#NAME?</v>
      </c>
      <c r="AB68" t="e">
        <f t="shared" ca="1" si="4"/>
        <v>#NAME?</v>
      </c>
      <c r="AC68" t="e">
        <f t="shared" ca="1" si="5"/>
        <v>#NAME?</v>
      </c>
      <c r="AD68" t="e">
        <f t="shared" ca="1" si="6"/>
        <v>#NAME?</v>
      </c>
      <c r="AE68" s="7" t="e">
        <f ca="1"/>
        <v>#NAME?</v>
      </c>
      <c r="AF68" t="e">
        <f t="shared" ca="1" si="7"/>
        <v>#NAME?</v>
      </c>
      <c r="AG68" s="6" t="e">
        <f t="shared" ca="1" si="8"/>
        <v>#NAME?</v>
      </c>
      <c r="AH68" t="e">
        <f t="array" aca="1" ref="AH68" ca="1">AG68*SQRT(MMULT(MMULT(DEsign(B66:D66),$R$4:$U$7),TRANSPOSE(DEsign(B66:D66))))</f>
        <v>#NAME?</v>
      </c>
      <c r="AI68" t="e">
        <f t="shared" ca="1" si="9"/>
        <v>#NAME?</v>
      </c>
      <c r="AJ68" s="7" t="e">
        <f t="shared" ca="1" si="10"/>
        <v>#NAME?</v>
      </c>
    </row>
    <row r="69" spans="1:36" x14ac:dyDescent="0.35">
      <c r="A69" s="2">
        <v>0</v>
      </c>
      <c r="B69" s="2">
        <v>0</v>
      </c>
      <c r="C69" s="2">
        <v>3</v>
      </c>
      <c r="D69" s="2">
        <v>2</v>
      </c>
      <c r="X69" s="6">
        <f t="shared" ref="X69:X132" si="11">A67</f>
        <v>0</v>
      </c>
      <c r="Y69" t="e">
        <f t="shared" ref="Y69:Y132" ca="1" si="12">EXP(G$4+MMULT(B67:D67,G$5:G$7))</f>
        <v>#NAME?</v>
      </c>
      <c r="Z69" t="e">
        <f t="shared" ref="Z69:Z132" ca="1" si="13">X69-Y69</f>
        <v>#NAME?</v>
      </c>
      <c r="AA69" t="e">
        <f t="shared" ref="AA69:AA132" ca="1" si="14">Z69/SQRT(Y69)</f>
        <v>#NAME?</v>
      </c>
      <c r="AB69" t="e">
        <f t="shared" ref="AB69:AB132" ca="1" si="15">SIGN(Z69)*SQRT(2*(IF(X69=0,0,X69*LN(X69/Y69))-Z69))</f>
        <v>#NAME?</v>
      </c>
      <c r="AC69" t="e">
        <f t="shared" ref="AC69:AC132" ca="1" si="16">AA69/SQRT(1-AE69)</f>
        <v>#NAME?</v>
      </c>
      <c r="AD69" t="e">
        <f t="shared" ref="AD69:AD132" ca="1" si="17">AB69/SQRT(1-AE69)</f>
        <v>#NAME?</v>
      </c>
      <c r="AE69" s="7" t="e">
        <f ca="1"/>
        <v>#NAME?</v>
      </c>
      <c r="AF69" t="e">
        <f t="shared" ref="AF69:AF132" ca="1" si="18">IF(AE69&lt;=$AE$254,"","*")</f>
        <v>#NAME?</v>
      </c>
      <c r="AG69" s="6" t="e">
        <f t="shared" ref="AG69:AG132" ca="1" si="19">Y69</f>
        <v>#NAME?</v>
      </c>
      <c r="AH69" t="e">
        <f t="array" aca="1" ref="AH69" ca="1">AG69*SQRT(MMULT(MMULT(DEsign(B67:D67),$R$4:$U$7),TRANSPOSE(DEsign(B67:D67))))</f>
        <v>#NAME?</v>
      </c>
      <c r="AI69" t="e">
        <f t="shared" ref="AI69:AI132" ca="1" si="20">AG69-AH69*O$21</f>
        <v>#NAME?</v>
      </c>
      <c r="AJ69" s="7" t="e">
        <f t="shared" ref="AJ69:AJ132" ca="1" si="21">AG69+AH69*O$21</f>
        <v>#NAME?</v>
      </c>
    </row>
    <row r="70" spans="1:36" x14ac:dyDescent="0.35">
      <c r="A70" s="2">
        <v>0</v>
      </c>
      <c r="B70" s="2">
        <v>1</v>
      </c>
      <c r="C70" s="2">
        <v>1</v>
      </c>
      <c r="D70" s="2">
        <v>0</v>
      </c>
      <c r="X70" s="6">
        <f t="shared" si="11"/>
        <v>1</v>
      </c>
      <c r="Y70" t="e">
        <f t="shared" ca="1" si="12"/>
        <v>#NAME?</v>
      </c>
      <c r="Z70" t="e">
        <f t="shared" ca="1" si="13"/>
        <v>#NAME?</v>
      </c>
      <c r="AA70" t="e">
        <f t="shared" ca="1" si="14"/>
        <v>#NAME?</v>
      </c>
      <c r="AB70" t="e">
        <f t="shared" ca="1" si="15"/>
        <v>#NAME?</v>
      </c>
      <c r="AC70" t="e">
        <f t="shared" ca="1" si="16"/>
        <v>#NAME?</v>
      </c>
      <c r="AD70" t="e">
        <f t="shared" ca="1" si="17"/>
        <v>#NAME?</v>
      </c>
      <c r="AE70" s="7" t="e">
        <f ca="1"/>
        <v>#NAME?</v>
      </c>
      <c r="AF70" t="e">
        <f t="shared" ca="1" si="18"/>
        <v>#NAME?</v>
      </c>
      <c r="AG70" s="6" t="e">
        <f t="shared" ca="1" si="19"/>
        <v>#NAME?</v>
      </c>
      <c r="AH70" t="e">
        <f t="array" aca="1" ref="AH70" ca="1">AG70*SQRT(MMULT(MMULT(DEsign(B68:D68),$R$4:$U$7),TRANSPOSE(DEsign(B68:D68))))</f>
        <v>#NAME?</v>
      </c>
      <c r="AI70" t="e">
        <f t="shared" ca="1" si="20"/>
        <v>#NAME?</v>
      </c>
      <c r="AJ70" s="7" t="e">
        <f t="shared" ca="1" si="21"/>
        <v>#NAME?</v>
      </c>
    </row>
    <row r="71" spans="1:36" x14ac:dyDescent="0.35">
      <c r="A71" s="2">
        <v>0</v>
      </c>
      <c r="B71" s="2">
        <v>1</v>
      </c>
      <c r="C71" s="2">
        <v>2</v>
      </c>
      <c r="D71" s="2">
        <v>1</v>
      </c>
      <c r="X71" s="6">
        <f t="shared" si="11"/>
        <v>0</v>
      </c>
      <c r="Y71" t="e">
        <f t="shared" ca="1" si="12"/>
        <v>#NAME?</v>
      </c>
      <c r="Z71" t="e">
        <f t="shared" ca="1" si="13"/>
        <v>#NAME?</v>
      </c>
      <c r="AA71" t="e">
        <f t="shared" ca="1" si="14"/>
        <v>#NAME?</v>
      </c>
      <c r="AB71" t="e">
        <f t="shared" ca="1" si="15"/>
        <v>#NAME?</v>
      </c>
      <c r="AC71" t="e">
        <f t="shared" ca="1" si="16"/>
        <v>#NAME?</v>
      </c>
      <c r="AD71" t="e">
        <f t="shared" ca="1" si="17"/>
        <v>#NAME?</v>
      </c>
      <c r="AE71" s="7" t="e">
        <f ca="1"/>
        <v>#NAME?</v>
      </c>
      <c r="AF71" t="e">
        <f t="shared" ca="1" si="18"/>
        <v>#NAME?</v>
      </c>
      <c r="AG71" s="6" t="e">
        <f t="shared" ca="1" si="19"/>
        <v>#NAME?</v>
      </c>
      <c r="AH71" t="e">
        <f t="array" aca="1" ref="AH71" ca="1">AG71*SQRT(MMULT(MMULT(DEsign(B69:D69),$R$4:$U$7),TRANSPOSE(DEsign(B69:D69))))</f>
        <v>#NAME?</v>
      </c>
      <c r="AI71" t="e">
        <f t="shared" ca="1" si="20"/>
        <v>#NAME?</v>
      </c>
      <c r="AJ71" s="7" t="e">
        <f t="shared" ca="1" si="21"/>
        <v>#NAME?</v>
      </c>
    </row>
    <row r="72" spans="1:36" x14ac:dyDescent="0.35">
      <c r="A72" s="2">
        <v>7</v>
      </c>
      <c r="B72" s="2">
        <v>1</v>
      </c>
      <c r="C72" s="2">
        <v>3</v>
      </c>
      <c r="D72" s="2">
        <v>0</v>
      </c>
      <c r="X72" s="6">
        <f t="shared" si="11"/>
        <v>0</v>
      </c>
      <c r="Y72" t="e">
        <f t="shared" ca="1" si="12"/>
        <v>#NAME?</v>
      </c>
      <c r="Z72" t="e">
        <f t="shared" ca="1" si="13"/>
        <v>#NAME?</v>
      </c>
      <c r="AA72" t="e">
        <f t="shared" ca="1" si="14"/>
        <v>#NAME?</v>
      </c>
      <c r="AB72" t="e">
        <f t="shared" ca="1" si="15"/>
        <v>#NAME?</v>
      </c>
      <c r="AC72" t="e">
        <f t="shared" ca="1" si="16"/>
        <v>#NAME?</v>
      </c>
      <c r="AD72" t="e">
        <f t="shared" ca="1" si="17"/>
        <v>#NAME?</v>
      </c>
      <c r="AE72" s="7" t="e">
        <f ca="1"/>
        <v>#NAME?</v>
      </c>
      <c r="AF72" t="e">
        <f t="shared" ca="1" si="18"/>
        <v>#NAME?</v>
      </c>
      <c r="AG72" s="6" t="e">
        <f t="shared" ca="1" si="19"/>
        <v>#NAME?</v>
      </c>
      <c r="AH72" t="e">
        <f t="array" aca="1" ref="AH72" ca="1">AG72*SQRT(MMULT(MMULT(DEsign(B70:D70),$R$4:$U$7),TRANSPOSE(DEsign(B70:D70))))</f>
        <v>#NAME?</v>
      </c>
      <c r="AI72" t="e">
        <f t="shared" ca="1" si="20"/>
        <v>#NAME?</v>
      </c>
      <c r="AJ72" s="7" t="e">
        <f t="shared" ca="1" si="21"/>
        <v>#NAME?</v>
      </c>
    </row>
    <row r="73" spans="1:36" x14ac:dyDescent="0.35">
      <c r="A73" s="2">
        <v>0</v>
      </c>
      <c r="B73" s="2">
        <v>0</v>
      </c>
      <c r="C73" s="2">
        <v>4</v>
      </c>
      <c r="D73" s="2">
        <v>3</v>
      </c>
      <c r="X73" s="6">
        <f t="shared" si="11"/>
        <v>0</v>
      </c>
      <c r="Y73" t="e">
        <f t="shared" ca="1" si="12"/>
        <v>#NAME?</v>
      </c>
      <c r="Z73" t="e">
        <f t="shared" ca="1" si="13"/>
        <v>#NAME?</v>
      </c>
      <c r="AA73" t="e">
        <f t="shared" ca="1" si="14"/>
        <v>#NAME?</v>
      </c>
      <c r="AB73" t="e">
        <f t="shared" ca="1" si="15"/>
        <v>#NAME?</v>
      </c>
      <c r="AC73" t="e">
        <f t="shared" ca="1" si="16"/>
        <v>#NAME?</v>
      </c>
      <c r="AD73" t="e">
        <f t="shared" ca="1" si="17"/>
        <v>#NAME?</v>
      </c>
      <c r="AE73" s="7" t="e">
        <f ca="1"/>
        <v>#NAME?</v>
      </c>
      <c r="AF73" t="e">
        <f t="shared" ca="1" si="18"/>
        <v>#NAME?</v>
      </c>
      <c r="AG73" s="6" t="e">
        <f t="shared" ca="1" si="19"/>
        <v>#NAME?</v>
      </c>
      <c r="AH73" t="e">
        <f t="array" aca="1" ref="AH73" ca="1">AG73*SQRT(MMULT(MMULT(DEsign(B71:D71),$R$4:$U$7),TRANSPOSE(DEsign(B71:D71))))</f>
        <v>#NAME?</v>
      </c>
      <c r="AI73" t="e">
        <f t="shared" ca="1" si="20"/>
        <v>#NAME?</v>
      </c>
      <c r="AJ73" s="7" t="e">
        <f t="shared" ca="1" si="21"/>
        <v>#NAME?</v>
      </c>
    </row>
    <row r="74" spans="1:36" x14ac:dyDescent="0.35">
      <c r="A74" s="2">
        <v>0</v>
      </c>
      <c r="B74" s="2">
        <v>0</v>
      </c>
      <c r="C74" s="2">
        <v>4</v>
      </c>
      <c r="D74" s="2">
        <v>2</v>
      </c>
      <c r="X74" s="6">
        <f t="shared" si="11"/>
        <v>7</v>
      </c>
      <c r="Y74" t="e">
        <f t="shared" ca="1" si="12"/>
        <v>#NAME?</v>
      </c>
      <c r="Z74" t="e">
        <f t="shared" ca="1" si="13"/>
        <v>#NAME?</v>
      </c>
      <c r="AA74" t="e">
        <f t="shared" ca="1" si="14"/>
        <v>#NAME?</v>
      </c>
      <c r="AB74" t="e">
        <f t="shared" ca="1" si="15"/>
        <v>#NAME?</v>
      </c>
      <c r="AC74" t="e">
        <f t="shared" ca="1" si="16"/>
        <v>#NAME?</v>
      </c>
      <c r="AD74" t="e">
        <f t="shared" ca="1" si="17"/>
        <v>#NAME?</v>
      </c>
      <c r="AE74" s="7" t="e">
        <f ca="1"/>
        <v>#NAME?</v>
      </c>
      <c r="AF74" t="e">
        <f t="shared" ca="1" si="18"/>
        <v>#NAME?</v>
      </c>
      <c r="AG74" s="6" t="e">
        <f t="shared" ca="1" si="19"/>
        <v>#NAME?</v>
      </c>
      <c r="AH74" t="e">
        <f t="array" aca="1" ref="AH74" ca="1">AG74*SQRT(MMULT(MMULT(DEsign(B72:D72),$R$4:$U$7),TRANSPOSE(DEsign(B72:D72))))</f>
        <v>#NAME?</v>
      </c>
      <c r="AI74" t="e">
        <f t="shared" ca="1" si="20"/>
        <v>#NAME?</v>
      </c>
      <c r="AJ74" s="7" t="e">
        <f t="shared" ca="1" si="21"/>
        <v>#NAME?</v>
      </c>
    </row>
    <row r="75" spans="1:36" x14ac:dyDescent="0.35">
      <c r="A75" s="2">
        <v>0</v>
      </c>
      <c r="B75" s="2">
        <v>1</v>
      </c>
      <c r="C75" s="2">
        <v>3</v>
      </c>
      <c r="D75" s="2">
        <v>2</v>
      </c>
      <c r="X75" s="6">
        <f t="shared" si="11"/>
        <v>0</v>
      </c>
      <c r="Y75" t="e">
        <f t="shared" ca="1" si="12"/>
        <v>#NAME?</v>
      </c>
      <c r="Z75" t="e">
        <f t="shared" ca="1" si="13"/>
        <v>#NAME?</v>
      </c>
      <c r="AA75" t="e">
        <f t="shared" ca="1" si="14"/>
        <v>#NAME?</v>
      </c>
      <c r="AB75" t="e">
        <f t="shared" ca="1" si="15"/>
        <v>#NAME?</v>
      </c>
      <c r="AC75" t="e">
        <f t="shared" ca="1" si="16"/>
        <v>#NAME?</v>
      </c>
      <c r="AD75" t="e">
        <f t="shared" ca="1" si="17"/>
        <v>#NAME?</v>
      </c>
      <c r="AE75" s="7" t="e">
        <f ca="1"/>
        <v>#NAME?</v>
      </c>
      <c r="AF75" t="e">
        <f t="shared" ca="1" si="18"/>
        <v>#NAME?</v>
      </c>
      <c r="AG75" s="6" t="e">
        <f t="shared" ca="1" si="19"/>
        <v>#NAME?</v>
      </c>
      <c r="AH75" t="e">
        <f t="array" aca="1" ref="AH75" ca="1">AG75*SQRT(MMULT(MMULT(DEsign(B73:D73),$R$4:$U$7),TRANSPOSE(DEsign(B73:D73))))</f>
        <v>#NAME?</v>
      </c>
      <c r="AI75" t="e">
        <f t="shared" ca="1" si="20"/>
        <v>#NAME?</v>
      </c>
      <c r="AJ75" s="7" t="e">
        <f t="shared" ca="1" si="21"/>
        <v>#NAME?</v>
      </c>
    </row>
    <row r="76" spans="1:36" x14ac:dyDescent="0.35">
      <c r="A76" s="2">
        <v>0</v>
      </c>
      <c r="B76" s="2">
        <v>1</v>
      </c>
      <c r="C76" s="2">
        <v>1</v>
      </c>
      <c r="D76" s="2">
        <v>0</v>
      </c>
      <c r="X76" s="6">
        <f t="shared" si="11"/>
        <v>0</v>
      </c>
      <c r="Y76" t="e">
        <f t="shared" ca="1" si="12"/>
        <v>#NAME?</v>
      </c>
      <c r="Z76" t="e">
        <f t="shared" ca="1" si="13"/>
        <v>#NAME?</v>
      </c>
      <c r="AA76" t="e">
        <f t="shared" ca="1" si="14"/>
        <v>#NAME?</v>
      </c>
      <c r="AB76" t="e">
        <f t="shared" ca="1" si="15"/>
        <v>#NAME?</v>
      </c>
      <c r="AC76" t="e">
        <f t="shared" ca="1" si="16"/>
        <v>#NAME?</v>
      </c>
      <c r="AD76" t="e">
        <f t="shared" ca="1" si="17"/>
        <v>#NAME?</v>
      </c>
      <c r="AE76" s="7" t="e">
        <f ca="1"/>
        <v>#NAME?</v>
      </c>
      <c r="AF76" t="e">
        <f t="shared" ca="1" si="18"/>
        <v>#NAME?</v>
      </c>
      <c r="AG76" s="6" t="e">
        <f t="shared" ca="1" si="19"/>
        <v>#NAME?</v>
      </c>
      <c r="AH76" t="e">
        <f t="array" aca="1" ref="AH76" ca="1">AG76*SQRT(MMULT(MMULT(DEsign(B74:D74),$R$4:$U$7),TRANSPOSE(DEsign(B74:D74))))</f>
        <v>#NAME?</v>
      </c>
      <c r="AI76" t="e">
        <f t="shared" ca="1" si="20"/>
        <v>#NAME?</v>
      </c>
      <c r="AJ76" s="7" t="e">
        <f t="shared" ca="1" si="21"/>
        <v>#NAME?</v>
      </c>
    </row>
    <row r="77" spans="1:36" x14ac:dyDescent="0.35">
      <c r="A77" s="2">
        <v>0</v>
      </c>
      <c r="B77" s="2">
        <v>0</v>
      </c>
      <c r="C77" s="2">
        <v>2</v>
      </c>
      <c r="D77" s="2">
        <v>0</v>
      </c>
      <c r="X77" s="6">
        <f t="shared" si="11"/>
        <v>0</v>
      </c>
      <c r="Y77" t="e">
        <f t="shared" ca="1" si="12"/>
        <v>#NAME?</v>
      </c>
      <c r="Z77" t="e">
        <f t="shared" ca="1" si="13"/>
        <v>#NAME?</v>
      </c>
      <c r="AA77" t="e">
        <f t="shared" ca="1" si="14"/>
        <v>#NAME?</v>
      </c>
      <c r="AB77" t="e">
        <f t="shared" ca="1" si="15"/>
        <v>#NAME?</v>
      </c>
      <c r="AC77" t="e">
        <f t="shared" ca="1" si="16"/>
        <v>#NAME?</v>
      </c>
      <c r="AD77" t="e">
        <f t="shared" ca="1" si="17"/>
        <v>#NAME?</v>
      </c>
      <c r="AE77" s="7" t="e">
        <f ca="1"/>
        <v>#NAME?</v>
      </c>
      <c r="AF77" t="e">
        <f t="shared" ca="1" si="18"/>
        <v>#NAME?</v>
      </c>
      <c r="AG77" s="6" t="e">
        <f t="shared" ca="1" si="19"/>
        <v>#NAME?</v>
      </c>
      <c r="AH77" t="e">
        <f t="array" aca="1" ref="AH77" ca="1">AG77*SQRT(MMULT(MMULT(DEsign(B75:D75),$R$4:$U$7),TRANSPOSE(DEsign(B75:D75))))</f>
        <v>#NAME?</v>
      </c>
      <c r="AI77" t="e">
        <f t="shared" ca="1" si="20"/>
        <v>#NAME?</v>
      </c>
      <c r="AJ77" s="7" t="e">
        <f t="shared" ca="1" si="21"/>
        <v>#NAME?</v>
      </c>
    </row>
    <row r="78" spans="1:36" x14ac:dyDescent="0.35">
      <c r="A78" s="2">
        <v>0</v>
      </c>
      <c r="B78" s="2">
        <v>0</v>
      </c>
      <c r="C78" s="2">
        <v>3</v>
      </c>
      <c r="D78" s="2">
        <v>2</v>
      </c>
      <c r="X78" s="6">
        <f t="shared" si="11"/>
        <v>0</v>
      </c>
      <c r="Y78" t="e">
        <f t="shared" ca="1" si="12"/>
        <v>#NAME?</v>
      </c>
      <c r="Z78" t="e">
        <f t="shared" ca="1" si="13"/>
        <v>#NAME?</v>
      </c>
      <c r="AA78" t="e">
        <f t="shared" ca="1" si="14"/>
        <v>#NAME?</v>
      </c>
      <c r="AB78" t="e">
        <f t="shared" ca="1" si="15"/>
        <v>#NAME?</v>
      </c>
      <c r="AC78" t="e">
        <f t="shared" ca="1" si="16"/>
        <v>#NAME?</v>
      </c>
      <c r="AD78" t="e">
        <f t="shared" ca="1" si="17"/>
        <v>#NAME?</v>
      </c>
      <c r="AE78" s="7" t="e">
        <f ca="1"/>
        <v>#NAME?</v>
      </c>
      <c r="AF78" t="e">
        <f t="shared" ca="1" si="18"/>
        <v>#NAME?</v>
      </c>
      <c r="AG78" s="6" t="e">
        <f t="shared" ca="1" si="19"/>
        <v>#NAME?</v>
      </c>
      <c r="AH78" t="e">
        <f t="array" aca="1" ref="AH78" ca="1">AG78*SQRT(MMULT(MMULT(DEsign(B76:D76),$R$4:$U$7),TRANSPOSE(DEsign(B76:D76))))</f>
        <v>#NAME?</v>
      </c>
      <c r="AI78" t="e">
        <f t="shared" ca="1" si="20"/>
        <v>#NAME?</v>
      </c>
      <c r="AJ78" s="7" t="e">
        <f t="shared" ca="1" si="21"/>
        <v>#NAME?</v>
      </c>
    </row>
    <row r="79" spans="1:36" x14ac:dyDescent="0.35">
      <c r="A79" s="2">
        <v>0</v>
      </c>
      <c r="B79" s="2">
        <v>1</v>
      </c>
      <c r="C79" s="2">
        <v>1</v>
      </c>
      <c r="D79" s="2">
        <v>0</v>
      </c>
      <c r="X79" s="6">
        <f t="shared" si="11"/>
        <v>0</v>
      </c>
      <c r="Y79" t="e">
        <f t="shared" ca="1" si="12"/>
        <v>#NAME?</v>
      </c>
      <c r="Z79" t="e">
        <f t="shared" ca="1" si="13"/>
        <v>#NAME?</v>
      </c>
      <c r="AA79" t="e">
        <f t="shared" ca="1" si="14"/>
        <v>#NAME?</v>
      </c>
      <c r="AB79" t="e">
        <f t="shared" ca="1" si="15"/>
        <v>#NAME?</v>
      </c>
      <c r="AC79" t="e">
        <f t="shared" ca="1" si="16"/>
        <v>#NAME?</v>
      </c>
      <c r="AD79" t="e">
        <f t="shared" ca="1" si="17"/>
        <v>#NAME?</v>
      </c>
      <c r="AE79" s="7" t="e">
        <f ca="1"/>
        <v>#NAME?</v>
      </c>
      <c r="AF79" t="e">
        <f t="shared" ca="1" si="18"/>
        <v>#NAME?</v>
      </c>
      <c r="AG79" s="6" t="e">
        <f t="shared" ca="1" si="19"/>
        <v>#NAME?</v>
      </c>
      <c r="AH79" t="e">
        <f t="array" aca="1" ref="AH79" ca="1">AG79*SQRT(MMULT(MMULT(DEsign(B77:D77),$R$4:$U$7),TRANSPOSE(DEsign(B77:D77))))</f>
        <v>#NAME?</v>
      </c>
      <c r="AI79" t="e">
        <f t="shared" ca="1" si="20"/>
        <v>#NAME?</v>
      </c>
      <c r="AJ79" s="7" t="e">
        <f t="shared" ca="1" si="21"/>
        <v>#NAME?</v>
      </c>
    </row>
    <row r="80" spans="1:36" x14ac:dyDescent="0.35">
      <c r="A80" s="2">
        <v>0</v>
      </c>
      <c r="B80" s="2">
        <v>0</v>
      </c>
      <c r="C80" s="2">
        <v>2</v>
      </c>
      <c r="D80" s="2">
        <v>1</v>
      </c>
      <c r="X80" s="6">
        <f t="shared" si="11"/>
        <v>0</v>
      </c>
      <c r="Y80" t="e">
        <f t="shared" ca="1" si="12"/>
        <v>#NAME?</v>
      </c>
      <c r="Z80" t="e">
        <f t="shared" ca="1" si="13"/>
        <v>#NAME?</v>
      </c>
      <c r="AA80" t="e">
        <f t="shared" ca="1" si="14"/>
        <v>#NAME?</v>
      </c>
      <c r="AB80" t="e">
        <f t="shared" ca="1" si="15"/>
        <v>#NAME?</v>
      </c>
      <c r="AC80" t="e">
        <f t="shared" ca="1" si="16"/>
        <v>#NAME?</v>
      </c>
      <c r="AD80" t="e">
        <f t="shared" ca="1" si="17"/>
        <v>#NAME?</v>
      </c>
      <c r="AE80" s="7" t="e">
        <f ca="1"/>
        <v>#NAME?</v>
      </c>
      <c r="AF80" t="e">
        <f t="shared" ca="1" si="18"/>
        <v>#NAME?</v>
      </c>
      <c r="AG80" s="6" t="e">
        <f t="shared" ca="1" si="19"/>
        <v>#NAME?</v>
      </c>
      <c r="AH80" t="e">
        <f t="array" aca="1" ref="AH80" ca="1">AG80*SQRT(MMULT(MMULT(DEsign(B78:D78),$R$4:$U$7),TRANSPOSE(DEsign(B78:D78))))</f>
        <v>#NAME?</v>
      </c>
      <c r="AI80" t="e">
        <f t="shared" ca="1" si="20"/>
        <v>#NAME?</v>
      </c>
      <c r="AJ80" s="7" t="e">
        <f t="shared" ca="1" si="21"/>
        <v>#NAME?</v>
      </c>
    </row>
    <row r="81" spans="1:36" x14ac:dyDescent="0.35">
      <c r="A81" s="2">
        <v>2</v>
      </c>
      <c r="B81" s="2">
        <v>0</v>
      </c>
      <c r="C81" s="2">
        <v>4</v>
      </c>
      <c r="D81" s="2">
        <v>0</v>
      </c>
      <c r="X81" s="6">
        <f t="shared" si="11"/>
        <v>0</v>
      </c>
      <c r="Y81" t="e">
        <f t="shared" ca="1" si="12"/>
        <v>#NAME?</v>
      </c>
      <c r="Z81" t="e">
        <f t="shared" ca="1" si="13"/>
        <v>#NAME?</v>
      </c>
      <c r="AA81" t="e">
        <f t="shared" ca="1" si="14"/>
        <v>#NAME?</v>
      </c>
      <c r="AB81" t="e">
        <f t="shared" ca="1" si="15"/>
        <v>#NAME?</v>
      </c>
      <c r="AC81" t="e">
        <f t="shared" ca="1" si="16"/>
        <v>#NAME?</v>
      </c>
      <c r="AD81" t="e">
        <f t="shared" ca="1" si="17"/>
        <v>#NAME?</v>
      </c>
      <c r="AE81" s="7" t="e">
        <f ca="1"/>
        <v>#NAME?</v>
      </c>
      <c r="AF81" t="e">
        <f t="shared" ca="1" si="18"/>
        <v>#NAME?</v>
      </c>
      <c r="AG81" s="6" t="e">
        <f t="shared" ca="1" si="19"/>
        <v>#NAME?</v>
      </c>
      <c r="AH81" t="e">
        <f t="array" aca="1" ref="AH81" ca="1">AG81*SQRT(MMULT(MMULT(DEsign(B79:D79),$R$4:$U$7),TRANSPOSE(DEsign(B79:D79))))</f>
        <v>#NAME?</v>
      </c>
      <c r="AI81" t="e">
        <f t="shared" ca="1" si="20"/>
        <v>#NAME?</v>
      </c>
      <c r="AJ81" s="7" t="e">
        <f t="shared" ca="1" si="21"/>
        <v>#NAME?</v>
      </c>
    </row>
    <row r="82" spans="1:36" x14ac:dyDescent="0.35">
      <c r="A82" s="2">
        <v>3</v>
      </c>
      <c r="B82" s="2">
        <v>1</v>
      </c>
      <c r="C82" s="2">
        <v>4</v>
      </c>
      <c r="D82" s="2">
        <v>1</v>
      </c>
      <c r="X82" s="6">
        <f t="shared" si="11"/>
        <v>0</v>
      </c>
      <c r="Y82" t="e">
        <f t="shared" ca="1" si="12"/>
        <v>#NAME?</v>
      </c>
      <c r="Z82" t="e">
        <f t="shared" ca="1" si="13"/>
        <v>#NAME?</v>
      </c>
      <c r="AA82" t="e">
        <f t="shared" ca="1" si="14"/>
        <v>#NAME?</v>
      </c>
      <c r="AB82" t="e">
        <f t="shared" ca="1" si="15"/>
        <v>#NAME?</v>
      </c>
      <c r="AC82" t="e">
        <f t="shared" ca="1" si="16"/>
        <v>#NAME?</v>
      </c>
      <c r="AD82" t="e">
        <f t="shared" ca="1" si="17"/>
        <v>#NAME?</v>
      </c>
      <c r="AE82" s="7" t="e">
        <f ca="1"/>
        <v>#NAME?</v>
      </c>
      <c r="AF82" t="e">
        <f t="shared" ca="1" si="18"/>
        <v>#NAME?</v>
      </c>
      <c r="AG82" s="6" t="e">
        <f t="shared" ca="1" si="19"/>
        <v>#NAME?</v>
      </c>
      <c r="AH82" t="e">
        <f t="array" aca="1" ref="AH82" ca="1">AG82*SQRT(MMULT(MMULT(DEsign(B80:D80),$R$4:$U$7),TRANSPOSE(DEsign(B80:D80))))</f>
        <v>#NAME?</v>
      </c>
      <c r="AI82" t="e">
        <f t="shared" ca="1" si="20"/>
        <v>#NAME?</v>
      </c>
      <c r="AJ82" s="7" t="e">
        <f t="shared" ca="1" si="21"/>
        <v>#NAME?</v>
      </c>
    </row>
    <row r="83" spans="1:36" x14ac:dyDescent="0.35">
      <c r="A83" s="2">
        <v>1</v>
      </c>
      <c r="B83" s="2">
        <v>0</v>
      </c>
      <c r="C83" s="2">
        <v>2</v>
      </c>
      <c r="D83" s="2">
        <v>1</v>
      </c>
      <c r="X83" s="6">
        <f t="shared" si="11"/>
        <v>2</v>
      </c>
      <c r="Y83" t="e">
        <f t="shared" ca="1" si="12"/>
        <v>#NAME?</v>
      </c>
      <c r="Z83" t="e">
        <f t="shared" ca="1" si="13"/>
        <v>#NAME?</v>
      </c>
      <c r="AA83" t="e">
        <f t="shared" ca="1" si="14"/>
        <v>#NAME?</v>
      </c>
      <c r="AB83" t="e">
        <f t="shared" ca="1" si="15"/>
        <v>#NAME?</v>
      </c>
      <c r="AC83" t="e">
        <f t="shared" ca="1" si="16"/>
        <v>#NAME?</v>
      </c>
      <c r="AD83" t="e">
        <f t="shared" ca="1" si="17"/>
        <v>#NAME?</v>
      </c>
      <c r="AE83" s="7" t="e">
        <f ca="1"/>
        <v>#NAME?</v>
      </c>
      <c r="AF83" t="e">
        <f t="shared" ca="1" si="18"/>
        <v>#NAME?</v>
      </c>
      <c r="AG83" s="6" t="e">
        <f t="shared" ca="1" si="19"/>
        <v>#NAME?</v>
      </c>
      <c r="AH83" t="e">
        <f t="array" aca="1" ref="AH83" ca="1">AG83*SQRT(MMULT(MMULT(DEsign(B81:D81),$R$4:$U$7),TRANSPOSE(DEsign(B81:D81))))</f>
        <v>#NAME?</v>
      </c>
      <c r="AI83" t="e">
        <f t="shared" ca="1" si="20"/>
        <v>#NAME?</v>
      </c>
      <c r="AJ83" s="7" t="e">
        <f t="shared" ca="1" si="21"/>
        <v>#NAME?</v>
      </c>
    </row>
    <row r="84" spans="1:36" x14ac:dyDescent="0.35">
      <c r="A84" s="2">
        <v>5</v>
      </c>
      <c r="B84" s="2">
        <v>1</v>
      </c>
      <c r="C84" s="2">
        <v>3</v>
      </c>
      <c r="D84" s="2">
        <v>0</v>
      </c>
      <c r="X84" s="6">
        <f t="shared" si="11"/>
        <v>3</v>
      </c>
      <c r="Y84" t="e">
        <f t="shared" ca="1" si="12"/>
        <v>#NAME?</v>
      </c>
      <c r="Z84" t="e">
        <f t="shared" ca="1" si="13"/>
        <v>#NAME?</v>
      </c>
      <c r="AA84" t="e">
        <f t="shared" ca="1" si="14"/>
        <v>#NAME?</v>
      </c>
      <c r="AB84" t="e">
        <f t="shared" ca="1" si="15"/>
        <v>#NAME?</v>
      </c>
      <c r="AC84" t="e">
        <f t="shared" ca="1" si="16"/>
        <v>#NAME?</v>
      </c>
      <c r="AD84" t="e">
        <f t="shared" ca="1" si="17"/>
        <v>#NAME?</v>
      </c>
      <c r="AE84" s="7" t="e">
        <f ca="1"/>
        <v>#NAME?</v>
      </c>
      <c r="AF84" t="e">
        <f t="shared" ca="1" si="18"/>
        <v>#NAME?</v>
      </c>
      <c r="AG84" s="6" t="e">
        <f t="shared" ca="1" si="19"/>
        <v>#NAME?</v>
      </c>
      <c r="AH84" t="e">
        <f t="array" aca="1" ref="AH84" ca="1">AG84*SQRT(MMULT(MMULT(DEsign(B82:D82),$R$4:$U$7),TRANSPOSE(DEsign(B82:D82))))</f>
        <v>#NAME?</v>
      </c>
      <c r="AI84" t="e">
        <f t="shared" ca="1" si="20"/>
        <v>#NAME?</v>
      </c>
      <c r="AJ84" s="7" t="e">
        <f t="shared" ca="1" si="21"/>
        <v>#NAME?</v>
      </c>
    </row>
    <row r="85" spans="1:36" x14ac:dyDescent="0.35">
      <c r="A85" s="2">
        <v>0</v>
      </c>
      <c r="B85" s="2">
        <v>0</v>
      </c>
      <c r="C85" s="2">
        <v>1</v>
      </c>
      <c r="D85" s="2">
        <v>0</v>
      </c>
      <c r="X85" s="6">
        <f t="shared" si="11"/>
        <v>1</v>
      </c>
      <c r="Y85" t="e">
        <f t="shared" ca="1" si="12"/>
        <v>#NAME?</v>
      </c>
      <c r="Z85" t="e">
        <f t="shared" ca="1" si="13"/>
        <v>#NAME?</v>
      </c>
      <c r="AA85" t="e">
        <f t="shared" ca="1" si="14"/>
        <v>#NAME?</v>
      </c>
      <c r="AB85" t="e">
        <f t="shared" ca="1" si="15"/>
        <v>#NAME?</v>
      </c>
      <c r="AC85" t="e">
        <f t="shared" ca="1" si="16"/>
        <v>#NAME?</v>
      </c>
      <c r="AD85" t="e">
        <f t="shared" ca="1" si="17"/>
        <v>#NAME?</v>
      </c>
      <c r="AE85" s="7" t="e">
        <f ca="1"/>
        <v>#NAME?</v>
      </c>
      <c r="AF85" t="e">
        <f t="shared" ca="1" si="18"/>
        <v>#NAME?</v>
      </c>
      <c r="AG85" s="6" t="e">
        <f t="shared" ca="1" si="19"/>
        <v>#NAME?</v>
      </c>
      <c r="AH85" t="e">
        <f t="array" aca="1" ref="AH85" ca="1">AG85*SQRT(MMULT(MMULT(DEsign(B83:D83),$R$4:$U$7),TRANSPOSE(DEsign(B83:D83))))</f>
        <v>#NAME?</v>
      </c>
      <c r="AI85" t="e">
        <f t="shared" ca="1" si="20"/>
        <v>#NAME?</v>
      </c>
      <c r="AJ85" s="7" t="e">
        <f t="shared" ca="1" si="21"/>
        <v>#NAME?</v>
      </c>
    </row>
    <row r="86" spans="1:36" x14ac:dyDescent="0.35">
      <c r="A86" s="2">
        <v>2</v>
      </c>
      <c r="B86" s="2">
        <v>1</v>
      </c>
      <c r="C86" s="2">
        <v>1</v>
      </c>
      <c r="D86" s="2">
        <v>0</v>
      </c>
      <c r="X86" s="6">
        <f t="shared" si="11"/>
        <v>5</v>
      </c>
      <c r="Y86" t="e">
        <f t="shared" ca="1" si="12"/>
        <v>#NAME?</v>
      </c>
      <c r="Z86" t="e">
        <f t="shared" ca="1" si="13"/>
        <v>#NAME?</v>
      </c>
      <c r="AA86" t="e">
        <f t="shared" ca="1" si="14"/>
        <v>#NAME?</v>
      </c>
      <c r="AB86" t="e">
        <f t="shared" ca="1" si="15"/>
        <v>#NAME?</v>
      </c>
      <c r="AC86" t="e">
        <f t="shared" ca="1" si="16"/>
        <v>#NAME?</v>
      </c>
      <c r="AD86" t="e">
        <f t="shared" ca="1" si="17"/>
        <v>#NAME?</v>
      </c>
      <c r="AE86" s="7" t="e">
        <f ca="1"/>
        <v>#NAME?</v>
      </c>
      <c r="AF86" t="e">
        <f t="shared" ca="1" si="18"/>
        <v>#NAME?</v>
      </c>
      <c r="AG86" s="6" t="e">
        <f t="shared" ca="1" si="19"/>
        <v>#NAME?</v>
      </c>
      <c r="AH86" t="e">
        <f t="array" aca="1" ref="AH86" ca="1">AG86*SQRT(MMULT(MMULT(DEsign(B84:D84),$R$4:$U$7),TRANSPOSE(DEsign(B84:D84))))</f>
        <v>#NAME?</v>
      </c>
      <c r="AI86" t="e">
        <f t="shared" ca="1" si="20"/>
        <v>#NAME?</v>
      </c>
      <c r="AJ86" s="7" t="e">
        <f t="shared" ca="1" si="21"/>
        <v>#NAME?</v>
      </c>
    </row>
    <row r="87" spans="1:36" x14ac:dyDescent="0.35">
      <c r="A87" s="2">
        <v>1</v>
      </c>
      <c r="B87" s="2">
        <v>0</v>
      </c>
      <c r="C87" s="2">
        <v>3</v>
      </c>
      <c r="D87" s="2">
        <v>1</v>
      </c>
      <c r="X87" s="6">
        <f t="shared" si="11"/>
        <v>0</v>
      </c>
      <c r="Y87" t="e">
        <f t="shared" ca="1" si="12"/>
        <v>#NAME?</v>
      </c>
      <c r="Z87" t="e">
        <f t="shared" ca="1" si="13"/>
        <v>#NAME?</v>
      </c>
      <c r="AA87" t="e">
        <f t="shared" ca="1" si="14"/>
        <v>#NAME?</v>
      </c>
      <c r="AB87" t="e">
        <f t="shared" ca="1" si="15"/>
        <v>#NAME?</v>
      </c>
      <c r="AC87" t="e">
        <f t="shared" ca="1" si="16"/>
        <v>#NAME?</v>
      </c>
      <c r="AD87" t="e">
        <f t="shared" ca="1" si="17"/>
        <v>#NAME?</v>
      </c>
      <c r="AE87" s="7" t="e">
        <f ca="1"/>
        <v>#NAME?</v>
      </c>
      <c r="AF87" t="e">
        <f t="shared" ca="1" si="18"/>
        <v>#NAME?</v>
      </c>
      <c r="AG87" s="6" t="e">
        <f t="shared" ca="1" si="19"/>
        <v>#NAME?</v>
      </c>
      <c r="AH87" t="e">
        <f t="array" aca="1" ref="AH87" ca="1">AG87*SQRT(MMULT(MMULT(DEsign(B85:D85),$R$4:$U$7),TRANSPOSE(DEsign(B85:D85))))</f>
        <v>#NAME?</v>
      </c>
      <c r="AI87" t="e">
        <f t="shared" ca="1" si="20"/>
        <v>#NAME?</v>
      </c>
      <c r="AJ87" s="7" t="e">
        <f t="shared" ca="1" si="21"/>
        <v>#NAME?</v>
      </c>
    </row>
    <row r="88" spans="1:36" x14ac:dyDescent="0.35">
      <c r="A88" s="2">
        <v>0</v>
      </c>
      <c r="B88" s="2">
        <v>0</v>
      </c>
      <c r="C88" s="2">
        <v>4</v>
      </c>
      <c r="D88" s="2">
        <v>1</v>
      </c>
      <c r="X88" s="6">
        <f t="shared" si="11"/>
        <v>2</v>
      </c>
      <c r="Y88" t="e">
        <f t="shared" ca="1" si="12"/>
        <v>#NAME?</v>
      </c>
      <c r="Z88" t="e">
        <f t="shared" ca="1" si="13"/>
        <v>#NAME?</v>
      </c>
      <c r="AA88" t="e">
        <f t="shared" ca="1" si="14"/>
        <v>#NAME?</v>
      </c>
      <c r="AB88" t="e">
        <f t="shared" ca="1" si="15"/>
        <v>#NAME?</v>
      </c>
      <c r="AC88" t="e">
        <f t="shared" ca="1" si="16"/>
        <v>#NAME?</v>
      </c>
      <c r="AD88" t="e">
        <f t="shared" ca="1" si="17"/>
        <v>#NAME?</v>
      </c>
      <c r="AE88" s="7" t="e">
        <f ca="1"/>
        <v>#NAME?</v>
      </c>
      <c r="AF88" t="e">
        <f t="shared" ca="1" si="18"/>
        <v>#NAME?</v>
      </c>
      <c r="AG88" s="6" t="e">
        <f t="shared" ca="1" si="19"/>
        <v>#NAME?</v>
      </c>
      <c r="AH88" t="e">
        <f t="array" aca="1" ref="AH88" ca="1">AG88*SQRT(MMULT(MMULT(DEsign(B86:D86),$R$4:$U$7),TRANSPOSE(DEsign(B86:D86))))</f>
        <v>#NAME?</v>
      </c>
      <c r="AI88" t="e">
        <f t="shared" ca="1" si="20"/>
        <v>#NAME?</v>
      </c>
      <c r="AJ88" s="7" t="e">
        <f t="shared" ca="1" si="21"/>
        <v>#NAME?</v>
      </c>
    </row>
    <row r="89" spans="1:36" x14ac:dyDescent="0.35">
      <c r="A89" s="2">
        <v>1</v>
      </c>
      <c r="B89" s="2">
        <v>1</v>
      </c>
      <c r="C89" s="2">
        <v>1</v>
      </c>
      <c r="D89" s="2">
        <v>0</v>
      </c>
      <c r="X89" s="6">
        <f t="shared" si="11"/>
        <v>1</v>
      </c>
      <c r="Y89" t="e">
        <f t="shared" ca="1" si="12"/>
        <v>#NAME?</v>
      </c>
      <c r="Z89" t="e">
        <f t="shared" ca="1" si="13"/>
        <v>#NAME?</v>
      </c>
      <c r="AA89" t="e">
        <f t="shared" ca="1" si="14"/>
        <v>#NAME?</v>
      </c>
      <c r="AB89" t="e">
        <f t="shared" ca="1" si="15"/>
        <v>#NAME?</v>
      </c>
      <c r="AC89" t="e">
        <f t="shared" ca="1" si="16"/>
        <v>#NAME?</v>
      </c>
      <c r="AD89" t="e">
        <f t="shared" ca="1" si="17"/>
        <v>#NAME?</v>
      </c>
      <c r="AE89" s="7" t="e">
        <f ca="1"/>
        <v>#NAME?</v>
      </c>
      <c r="AF89" t="e">
        <f t="shared" ca="1" si="18"/>
        <v>#NAME?</v>
      </c>
      <c r="AG89" s="6" t="e">
        <f t="shared" ca="1" si="19"/>
        <v>#NAME?</v>
      </c>
      <c r="AH89" t="e">
        <f t="array" aca="1" ref="AH89" ca="1">AG89*SQRT(MMULT(MMULT(DEsign(B87:D87),$R$4:$U$7),TRANSPOSE(DEsign(B87:D87))))</f>
        <v>#NAME?</v>
      </c>
      <c r="AI89" t="e">
        <f t="shared" ca="1" si="20"/>
        <v>#NAME?</v>
      </c>
      <c r="AJ89" s="7" t="e">
        <f t="shared" ca="1" si="21"/>
        <v>#NAME?</v>
      </c>
    </row>
    <row r="90" spans="1:36" x14ac:dyDescent="0.35">
      <c r="A90" s="2">
        <v>149</v>
      </c>
      <c r="B90" s="2">
        <v>1</v>
      </c>
      <c r="C90" s="2">
        <v>4</v>
      </c>
      <c r="D90" s="2">
        <v>0</v>
      </c>
      <c r="X90" s="6">
        <f t="shared" si="11"/>
        <v>0</v>
      </c>
      <c r="Y90" t="e">
        <f t="shared" ca="1" si="12"/>
        <v>#NAME?</v>
      </c>
      <c r="Z90" t="e">
        <f t="shared" ca="1" si="13"/>
        <v>#NAME?</v>
      </c>
      <c r="AA90" t="e">
        <f t="shared" ca="1" si="14"/>
        <v>#NAME?</v>
      </c>
      <c r="AB90" t="e">
        <f t="shared" ca="1" si="15"/>
        <v>#NAME?</v>
      </c>
      <c r="AC90" t="e">
        <f t="shared" ca="1" si="16"/>
        <v>#NAME?</v>
      </c>
      <c r="AD90" t="e">
        <f t="shared" ca="1" si="17"/>
        <v>#NAME?</v>
      </c>
      <c r="AE90" s="7" t="e">
        <f ca="1"/>
        <v>#NAME?</v>
      </c>
      <c r="AF90" t="e">
        <f t="shared" ca="1" si="18"/>
        <v>#NAME?</v>
      </c>
      <c r="AG90" s="6" t="e">
        <f t="shared" ca="1" si="19"/>
        <v>#NAME?</v>
      </c>
      <c r="AH90" t="e">
        <f t="array" aca="1" ref="AH90" ca="1">AG90*SQRT(MMULT(MMULT(DEsign(B88:D88),$R$4:$U$7),TRANSPOSE(DEsign(B88:D88))))</f>
        <v>#NAME?</v>
      </c>
      <c r="AI90" t="e">
        <f t="shared" ca="1" si="20"/>
        <v>#NAME?</v>
      </c>
      <c r="AJ90" s="7" t="e">
        <f t="shared" ca="1" si="21"/>
        <v>#NAME?</v>
      </c>
    </row>
    <row r="91" spans="1:36" x14ac:dyDescent="0.35">
      <c r="A91" s="2">
        <v>0</v>
      </c>
      <c r="B91" s="2">
        <v>1</v>
      </c>
      <c r="C91" s="2">
        <v>3</v>
      </c>
      <c r="D91" s="2">
        <v>2</v>
      </c>
      <c r="X91" s="6">
        <f t="shared" si="11"/>
        <v>1</v>
      </c>
      <c r="Y91" t="e">
        <f t="shared" ca="1" si="12"/>
        <v>#NAME?</v>
      </c>
      <c r="Z91" t="e">
        <f t="shared" ca="1" si="13"/>
        <v>#NAME?</v>
      </c>
      <c r="AA91" t="e">
        <f t="shared" ca="1" si="14"/>
        <v>#NAME?</v>
      </c>
      <c r="AB91" t="e">
        <f t="shared" ca="1" si="15"/>
        <v>#NAME?</v>
      </c>
      <c r="AC91" t="e">
        <f t="shared" ca="1" si="16"/>
        <v>#NAME?</v>
      </c>
      <c r="AD91" t="e">
        <f t="shared" ca="1" si="17"/>
        <v>#NAME?</v>
      </c>
      <c r="AE91" s="7" t="e">
        <f ca="1"/>
        <v>#NAME?</v>
      </c>
      <c r="AF91" t="e">
        <f t="shared" ca="1" si="18"/>
        <v>#NAME?</v>
      </c>
      <c r="AG91" s="6" t="e">
        <f t="shared" ca="1" si="19"/>
        <v>#NAME?</v>
      </c>
      <c r="AH91" t="e">
        <f t="array" aca="1" ref="AH91" ca="1">AG91*SQRT(MMULT(MMULT(DEsign(B89:D89),$R$4:$U$7),TRANSPOSE(DEsign(B89:D89))))</f>
        <v>#NAME?</v>
      </c>
      <c r="AI91" t="e">
        <f t="shared" ca="1" si="20"/>
        <v>#NAME?</v>
      </c>
      <c r="AJ91" s="7" t="e">
        <f t="shared" ca="1" si="21"/>
        <v>#NAME?</v>
      </c>
    </row>
    <row r="92" spans="1:36" x14ac:dyDescent="0.35">
      <c r="A92" s="2">
        <v>1</v>
      </c>
      <c r="B92" s="2">
        <v>1</v>
      </c>
      <c r="C92" s="2">
        <v>3</v>
      </c>
      <c r="D92" s="2">
        <v>1</v>
      </c>
      <c r="X92" s="6">
        <f t="shared" si="11"/>
        <v>149</v>
      </c>
      <c r="Y92" t="e">
        <f t="shared" ca="1" si="12"/>
        <v>#NAME?</v>
      </c>
      <c r="Z92" t="e">
        <f t="shared" ca="1" si="13"/>
        <v>#NAME?</v>
      </c>
      <c r="AA92" t="e">
        <f t="shared" ca="1" si="14"/>
        <v>#NAME?</v>
      </c>
      <c r="AB92" t="e">
        <f t="shared" ca="1" si="15"/>
        <v>#NAME?</v>
      </c>
      <c r="AC92" t="e">
        <f t="shared" ca="1" si="16"/>
        <v>#NAME?</v>
      </c>
      <c r="AD92" t="e">
        <f t="shared" ca="1" si="17"/>
        <v>#NAME?</v>
      </c>
      <c r="AE92" s="7" t="e">
        <f ca="1"/>
        <v>#NAME?</v>
      </c>
      <c r="AF92" t="e">
        <f t="shared" ca="1" si="18"/>
        <v>#NAME?</v>
      </c>
      <c r="AG92" s="6" t="e">
        <f t="shared" ca="1" si="19"/>
        <v>#NAME?</v>
      </c>
      <c r="AH92" t="e">
        <f t="array" aca="1" ref="AH92" ca="1">AG92*SQRT(MMULT(MMULT(DEsign(B90:D90),$R$4:$U$7),TRANSPOSE(DEsign(B90:D90))))</f>
        <v>#NAME?</v>
      </c>
      <c r="AI92" t="e">
        <f t="shared" ca="1" si="20"/>
        <v>#NAME?</v>
      </c>
      <c r="AJ92" s="7" t="e">
        <f t="shared" ca="1" si="21"/>
        <v>#NAME?</v>
      </c>
    </row>
    <row r="93" spans="1:36" x14ac:dyDescent="0.35">
      <c r="A93" s="2">
        <v>0</v>
      </c>
      <c r="B93" s="2">
        <v>0</v>
      </c>
      <c r="C93" s="2">
        <v>2</v>
      </c>
      <c r="D93" s="2">
        <v>0</v>
      </c>
      <c r="X93" s="6">
        <f t="shared" si="11"/>
        <v>0</v>
      </c>
      <c r="Y93" t="e">
        <f t="shared" ca="1" si="12"/>
        <v>#NAME?</v>
      </c>
      <c r="Z93" t="e">
        <f t="shared" ca="1" si="13"/>
        <v>#NAME?</v>
      </c>
      <c r="AA93" t="e">
        <f t="shared" ca="1" si="14"/>
        <v>#NAME?</v>
      </c>
      <c r="AB93" t="e">
        <f t="shared" ca="1" si="15"/>
        <v>#NAME?</v>
      </c>
      <c r="AC93" t="e">
        <f t="shared" ca="1" si="16"/>
        <v>#NAME?</v>
      </c>
      <c r="AD93" t="e">
        <f t="shared" ca="1" si="17"/>
        <v>#NAME?</v>
      </c>
      <c r="AE93" s="7" t="e">
        <f ca="1"/>
        <v>#NAME?</v>
      </c>
      <c r="AF93" t="e">
        <f t="shared" ca="1" si="18"/>
        <v>#NAME?</v>
      </c>
      <c r="AG93" s="6" t="e">
        <f t="shared" ca="1" si="19"/>
        <v>#NAME?</v>
      </c>
      <c r="AH93" t="e">
        <f t="array" aca="1" ref="AH93" ca="1">AG93*SQRT(MMULT(MMULT(DEsign(B91:D91),$R$4:$U$7),TRANSPOSE(DEsign(B91:D91))))</f>
        <v>#NAME?</v>
      </c>
      <c r="AI93" t="e">
        <f t="shared" ca="1" si="20"/>
        <v>#NAME?</v>
      </c>
      <c r="AJ93" s="7" t="e">
        <f t="shared" ca="1" si="21"/>
        <v>#NAME?</v>
      </c>
    </row>
    <row r="94" spans="1:36" x14ac:dyDescent="0.35">
      <c r="A94" s="2">
        <v>0</v>
      </c>
      <c r="B94" s="2">
        <v>1</v>
      </c>
      <c r="C94" s="2">
        <v>3</v>
      </c>
      <c r="D94" s="2">
        <v>0</v>
      </c>
      <c r="X94" s="6">
        <f t="shared" si="11"/>
        <v>1</v>
      </c>
      <c r="Y94" t="e">
        <f t="shared" ca="1" si="12"/>
        <v>#NAME?</v>
      </c>
      <c r="Z94" t="e">
        <f t="shared" ca="1" si="13"/>
        <v>#NAME?</v>
      </c>
      <c r="AA94" t="e">
        <f t="shared" ca="1" si="14"/>
        <v>#NAME?</v>
      </c>
      <c r="AB94" t="e">
        <f t="shared" ca="1" si="15"/>
        <v>#NAME?</v>
      </c>
      <c r="AC94" t="e">
        <f t="shared" ca="1" si="16"/>
        <v>#NAME?</v>
      </c>
      <c r="AD94" t="e">
        <f t="shared" ca="1" si="17"/>
        <v>#NAME?</v>
      </c>
      <c r="AE94" s="7" t="e">
        <f ca="1"/>
        <v>#NAME?</v>
      </c>
      <c r="AF94" t="e">
        <f t="shared" ca="1" si="18"/>
        <v>#NAME?</v>
      </c>
      <c r="AG94" s="6" t="e">
        <f t="shared" ca="1" si="19"/>
        <v>#NAME?</v>
      </c>
      <c r="AH94" t="e">
        <f t="array" aca="1" ref="AH94" ca="1">AG94*SQRT(MMULT(MMULT(DEsign(B92:D92),$R$4:$U$7),TRANSPOSE(DEsign(B92:D92))))</f>
        <v>#NAME?</v>
      </c>
      <c r="AI94" t="e">
        <f t="shared" ca="1" si="20"/>
        <v>#NAME?</v>
      </c>
      <c r="AJ94" s="7" t="e">
        <f t="shared" ca="1" si="21"/>
        <v>#NAME?</v>
      </c>
    </row>
    <row r="95" spans="1:36" x14ac:dyDescent="0.35">
      <c r="A95" s="2">
        <v>1</v>
      </c>
      <c r="B95" s="2">
        <v>0</v>
      </c>
      <c r="C95" s="2">
        <v>2</v>
      </c>
      <c r="D95" s="2">
        <v>1</v>
      </c>
      <c r="X95" s="6">
        <f t="shared" si="11"/>
        <v>0</v>
      </c>
      <c r="Y95" t="e">
        <f t="shared" ca="1" si="12"/>
        <v>#NAME?</v>
      </c>
      <c r="Z95" t="e">
        <f t="shared" ca="1" si="13"/>
        <v>#NAME?</v>
      </c>
      <c r="AA95" t="e">
        <f t="shared" ca="1" si="14"/>
        <v>#NAME?</v>
      </c>
      <c r="AB95" t="e">
        <f t="shared" ca="1" si="15"/>
        <v>#NAME?</v>
      </c>
      <c r="AC95" t="e">
        <f t="shared" ca="1" si="16"/>
        <v>#NAME?</v>
      </c>
      <c r="AD95" t="e">
        <f t="shared" ca="1" si="17"/>
        <v>#NAME?</v>
      </c>
      <c r="AE95" s="7" t="e">
        <f ca="1"/>
        <v>#NAME?</v>
      </c>
      <c r="AF95" t="e">
        <f t="shared" ca="1" si="18"/>
        <v>#NAME?</v>
      </c>
      <c r="AG95" s="6" t="e">
        <f t="shared" ca="1" si="19"/>
        <v>#NAME?</v>
      </c>
      <c r="AH95" t="e">
        <f t="array" aca="1" ref="AH95" ca="1">AG95*SQRT(MMULT(MMULT(DEsign(B93:D93),$R$4:$U$7),TRANSPOSE(DEsign(B93:D93))))</f>
        <v>#NAME?</v>
      </c>
      <c r="AI95" t="e">
        <f t="shared" ca="1" si="20"/>
        <v>#NAME?</v>
      </c>
      <c r="AJ95" s="7" t="e">
        <f t="shared" ca="1" si="21"/>
        <v>#NAME?</v>
      </c>
    </row>
    <row r="96" spans="1:36" x14ac:dyDescent="0.35">
      <c r="A96" s="2">
        <v>0</v>
      </c>
      <c r="B96" s="2">
        <v>0</v>
      </c>
      <c r="C96" s="2">
        <v>4</v>
      </c>
      <c r="D96" s="2">
        <v>2</v>
      </c>
      <c r="X96" s="6">
        <f t="shared" si="11"/>
        <v>0</v>
      </c>
      <c r="Y96" t="e">
        <f t="shared" ca="1" si="12"/>
        <v>#NAME?</v>
      </c>
      <c r="Z96" t="e">
        <f t="shared" ca="1" si="13"/>
        <v>#NAME?</v>
      </c>
      <c r="AA96" t="e">
        <f t="shared" ca="1" si="14"/>
        <v>#NAME?</v>
      </c>
      <c r="AB96" t="e">
        <f t="shared" ca="1" si="15"/>
        <v>#NAME?</v>
      </c>
      <c r="AC96" t="e">
        <f t="shared" ca="1" si="16"/>
        <v>#NAME?</v>
      </c>
      <c r="AD96" t="e">
        <f t="shared" ca="1" si="17"/>
        <v>#NAME?</v>
      </c>
      <c r="AE96" s="7" t="e">
        <f ca="1"/>
        <v>#NAME?</v>
      </c>
      <c r="AF96" t="e">
        <f t="shared" ca="1" si="18"/>
        <v>#NAME?</v>
      </c>
      <c r="AG96" s="6" t="e">
        <f t="shared" ca="1" si="19"/>
        <v>#NAME?</v>
      </c>
      <c r="AH96" t="e">
        <f t="array" aca="1" ref="AH96" ca="1">AG96*SQRT(MMULT(MMULT(DEsign(B94:D94),$R$4:$U$7),TRANSPOSE(DEsign(B94:D94))))</f>
        <v>#NAME?</v>
      </c>
      <c r="AI96" t="e">
        <f t="shared" ca="1" si="20"/>
        <v>#NAME?</v>
      </c>
      <c r="AJ96" s="7" t="e">
        <f t="shared" ca="1" si="21"/>
        <v>#NAME?</v>
      </c>
    </row>
    <row r="97" spans="1:36" x14ac:dyDescent="0.35">
      <c r="A97" s="2">
        <v>0</v>
      </c>
      <c r="B97" s="2">
        <v>1</v>
      </c>
      <c r="C97" s="2">
        <v>3</v>
      </c>
      <c r="D97" s="2">
        <v>1</v>
      </c>
      <c r="X97" s="6">
        <f t="shared" si="11"/>
        <v>1</v>
      </c>
      <c r="Y97" t="e">
        <f t="shared" ca="1" si="12"/>
        <v>#NAME?</v>
      </c>
      <c r="Z97" t="e">
        <f t="shared" ca="1" si="13"/>
        <v>#NAME?</v>
      </c>
      <c r="AA97" t="e">
        <f t="shared" ca="1" si="14"/>
        <v>#NAME?</v>
      </c>
      <c r="AB97" t="e">
        <f t="shared" ca="1" si="15"/>
        <v>#NAME?</v>
      </c>
      <c r="AC97" t="e">
        <f t="shared" ca="1" si="16"/>
        <v>#NAME?</v>
      </c>
      <c r="AD97" t="e">
        <f t="shared" ca="1" si="17"/>
        <v>#NAME?</v>
      </c>
      <c r="AE97" s="7" t="e">
        <f ca="1"/>
        <v>#NAME?</v>
      </c>
      <c r="AF97" t="e">
        <f t="shared" ca="1" si="18"/>
        <v>#NAME?</v>
      </c>
      <c r="AG97" s="6" t="e">
        <f t="shared" ca="1" si="19"/>
        <v>#NAME?</v>
      </c>
      <c r="AH97" t="e">
        <f t="array" aca="1" ref="AH97" ca="1">AG97*SQRT(MMULT(MMULT(DEsign(B95:D95),$R$4:$U$7),TRANSPOSE(DEsign(B95:D95))))</f>
        <v>#NAME?</v>
      </c>
      <c r="AI97" t="e">
        <f t="shared" ca="1" si="20"/>
        <v>#NAME?</v>
      </c>
      <c r="AJ97" s="7" t="e">
        <f t="shared" ca="1" si="21"/>
        <v>#NAME?</v>
      </c>
    </row>
    <row r="98" spans="1:36" x14ac:dyDescent="0.35">
      <c r="A98" s="2">
        <v>0</v>
      </c>
      <c r="B98" s="2">
        <v>0</v>
      </c>
      <c r="C98" s="2">
        <v>4</v>
      </c>
      <c r="D98" s="2">
        <v>2</v>
      </c>
      <c r="X98" s="6">
        <f t="shared" si="11"/>
        <v>0</v>
      </c>
      <c r="Y98" t="e">
        <f t="shared" ca="1" si="12"/>
        <v>#NAME?</v>
      </c>
      <c r="Z98" t="e">
        <f t="shared" ca="1" si="13"/>
        <v>#NAME?</v>
      </c>
      <c r="AA98" t="e">
        <f t="shared" ca="1" si="14"/>
        <v>#NAME?</v>
      </c>
      <c r="AB98" t="e">
        <f t="shared" ca="1" si="15"/>
        <v>#NAME?</v>
      </c>
      <c r="AC98" t="e">
        <f t="shared" ca="1" si="16"/>
        <v>#NAME?</v>
      </c>
      <c r="AD98" t="e">
        <f t="shared" ca="1" si="17"/>
        <v>#NAME?</v>
      </c>
      <c r="AE98" s="7" t="e">
        <f ca="1"/>
        <v>#NAME?</v>
      </c>
      <c r="AF98" t="e">
        <f t="shared" ca="1" si="18"/>
        <v>#NAME?</v>
      </c>
      <c r="AG98" s="6" t="e">
        <f t="shared" ca="1" si="19"/>
        <v>#NAME?</v>
      </c>
      <c r="AH98" t="e">
        <f t="array" aca="1" ref="AH98" ca="1">AG98*SQRT(MMULT(MMULT(DEsign(B96:D96),$R$4:$U$7),TRANSPOSE(DEsign(B96:D96))))</f>
        <v>#NAME?</v>
      </c>
      <c r="AI98" t="e">
        <f t="shared" ca="1" si="20"/>
        <v>#NAME?</v>
      </c>
      <c r="AJ98" s="7" t="e">
        <f t="shared" ca="1" si="21"/>
        <v>#NAME?</v>
      </c>
    </row>
    <row r="99" spans="1:36" x14ac:dyDescent="0.35">
      <c r="A99" s="2">
        <v>2</v>
      </c>
      <c r="B99" s="2">
        <v>0</v>
      </c>
      <c r="C99" s="2">
        <v>4</v>
      </c>
      <c r="D99" s="2">
        <v>0</v>
      </c>
      <c r="X99" s="6">
        <f t="shared" si="11"/>
        <v>0</v>
      </c>
      <c r="Y99" t="e">
        <f t="shared" ca="1" si="12"/>
        <v>#NAME?</v>
      </c>
      <c r="Z99" t="e">
        <f t="shared" ca="1" si="13"/>
        <v>#NAME?</v>
      </c>
      <c r="AA99" t="e">
        <f t="shared" ca="1" si="14"/>
        <v>#NAME?</v>
      </c>
      <c r="AB99" t="e">
        <f t="shared" ca="1" si="15"/>
        <v>#NAME?</v>
      </c>
      <c r="AC99" t="e">
        <f t="shared" ca="1" si="16"/>
        <v>#NAME?</v>
      </c>
      <c r="AD99" t="e">
        <f t="shared" ca="1" si="17"/>
        <v>#NAME?</v>
      </c>
      <c r="AE99" s="7" t="e">
        <f ca="1"/>
        <v>#NAME?</v>
      </c>
      <c r="AF99" t="e">
        <f t="shared" ca="1" si="18"/>
        <v>#NAME?</v>
      </c>
      <c r="AG99" s="6" t="e">
        <f t="shared" ca="1" si="19"/>
        <v>#NAME?</v>
      </c>
      <c r="AH99" t="e">
        <f t="array" aca="1" ref="AH99" ca="1">AG99*SQRT(MMULT(MMULT(DEsign(B97:D97),$R$4:$U$7),TRANSPOSE(DEsign(B97:D97))))</f>
        <v>#NAME?</v>
      </c>
      <c r="AI99" t="e">
        <f t="shared" ca="1" si="20"/>
        <v>#NAME?</v>
      </c>
      <c r="AJ99" s="7" t="e">
        <f t="shared" ca="1" si="21"/>
        <v>#NAME?</v>
      </c>
    </row>
    <row r="100" spans="1:36" x14ac:dyDescent="0.35">
      <c r="A100" s="2">
        <v>2</v>
      </c>
      <c r="B100" s="2">
        <v>1</v>
      </c>
      <c r="C100" s="2">
        <v>2</v>
      </c>
      <c r="D100" s="2">
        <v>0</v>
      </c>
      <c r="X100" s="6">
        <f t="shared" si="11"/>
        <v>0</v>
      </c>
      <c r="Y100" t="e">
        <f t="shared" ca="1" si="12"/>
        <v>#NAME?</v>
      </c>
      <c r="Z100" t="e">
        <f t="shared" ca="1" si="13"/>
        <v>#NAME?</v>
      </c>
      <c r="AA100" t="e">
        <f t="shared" ca="1" si="14"/>
        <v>#NAME?</v>
      </c>
      <c r="AB100" t="e">
        <f t="shared" ca="1" si="15"/>
        <v>#NAME?</v>
      </c>
      <c r="AC100" t="e">
        <f t="shared" ca="1" si="16"/>
        <v>#NAME?</v>
      </c>
      <c r="AD100" t="e">
        <f t="shared" ca="1" si="17"/>
        <v>#NAME?</v>
      </c>
      <c r="AE100" s="7" t="e">
        <f ca="1"/>
        <v>#NAME?</v>
      </c>
      <c r="AF100" t="e">
        <f t="shared" ca="1" si="18"/>
        <v>#NAME?</v>
      </c>
      <c r="AG100" s="6" t="e">
        <f t="shared" ca="1" si="19"/>
        <v>#NAME?</v>
      </c>
      <c r="AH100" t="e">
        <f t="array" aca="1" ref="AH100" ca="1">AG100*SQRT(MMULT(MMULT(DEsign(B98:D98),$R$4:$U$7),TRANSPOSE(DEsign(B98:D98))))</f>
        <v>#NAME?</v>
      </c>
      <c r="AI100" t="e">
        <f t="shared" ca="1" si="20"/>
        <v>#NAME?</v>
      </c>
      <c r="AJ100" s="7" t="e">
        <f t="shared" ca="1" si="21"/>
        <v>#NAME?</v>
      </c>
    </row>
    <row r="101" spans="1:36" x14ac:dyDescent="0.35">
      <c r="A101" s="2">
        <v>29</v>
      </c>
      <c r="B101" s="2">
        <v>0</v>
      </c>
      <c r="C101" s="2">
        <v>4</v>
      </c>
      <c r="D101" s="2">
        <v>0</v>
      </c>
      <c r="X101" s="6">
        <f t="shared" si="11"/>
        <v>2</v>
      </c>
      <c r="Y101" t="e">
        <f t="shared" ca="1" si="12"/>
        <v>#NAME?</v>
      </c>
      <c r="Z101" t="e">
        <f t="shared" ca="1" si="13"/>
        <v>#NAME?</v>
      </c>
      <c r="AA101" t="e">
        <f t="shared" ca="1" si="14"/>
        <v>#NAME?</v>
      </c>
      <c r="AB101" t="e">
        <f t="shared" ca="1" si="15"/>
        <v>#NAME?</v>
      </c>
      <c r="AC101" t="e">
        <f t="shared" ca="1" si="16"/>
        <v>#NAME?</v>
      </c>
      <c r="AD101" t="e">
        <f t="shared" ca="1" si="17"/>
        <v>#NAME?</v>
      </c>
      <c r="AE101" s="7" t="e">
        <f ca="1"/>
        <v>#NAME?</v>
      </c>
      <c r="AF101" t="e">
        <f t="shared" ca="1" si="18"/>
        <v>#NAME?</v>
      </c>
      <c r="AG101" s="6" t="e">
        <f t="shared" ca="1" si="19"/>
        <v>#NAME?</v>
      </c>
      <c r="AH101" t="e">
        <f t="array" aca="1" ref="AH101" ca="1">AG101*SQRT(MMULT(MMULT(DEsign(B99:D99),$R$4:$U$7),TRANSPOSE(DEsign(B99:D99))))</f>
        <v>#NAME?</v>
      </c>
      <c r="AI101" t="e">
        <f t="shared" ca="1" si="20"/>
        <v>#NAME?</v>
      </c>
      <c r="AJ101" s="7" t="e">
        <f t="shared" ca="1" si="21"/>
        <v>#NAME?</v>
      </c>
    </row>
    <row r="102" spans="1:36" x14ac:dyDescent="0.35">
      <c r="A102" s="2">
        <v>3</v>
      </c>
      <c r="B102" s="2">
        <v>1</v>
      </c>
      <c r="C102" s="2">
        <v>1</v>
      </c>
      <c r="D102" s="2">
        <v>0</v>
      </c>
      <c r="X102" s="6">
        <f t="shared" si="11"/>
        <v>2</v>
      </c>
      <c r="Y102" t="e">
        <f t="shared" ca="1" si="12"/>
        <v>#NAME?</v>
      </c>
      <c r="Z102" t="e">
        <f t="shared" ca="1" si="13"/>
        <v>#NAME?</v>
      </c>
      <c r="AA102" t="e">
        <f t="shared" ca="1" si="14"/>
        <v>#NAME?</v>
      </c>
      <c r="AB102" t="e">
        <f t="shared" ca="1" si="15"/>
        <v>#NAME?</v>
      </c>
      <c r="AC102" t="e">
        <f t="shared" ca="1" si="16"/>
        <v>#NAME?</v>
      </c>
      <c r="AD102" t="e">
        <f t="shared" ca="1" si="17"/>
        <v>#NAME?</v>
      </c>
      <c r="AE102" s="7" t="e">
        <f ca="1"/>
        <v>#NAME?</v>
      </c>
      <c r="AF102" t="e">
        <f t="shared" ca="1" si="18"/>
        <v>#NAME?</v>
      </c>
      <c r="AG102" s="6" t="e">
        <f t="shared" ca="1" si="19"/>
        <v>#NAME?</v>
      </c>
      <c r="AH102" t="e">
        <f t="array" aca="1" ref="AH102" ca="1">AG102*SQRT(MMULT(MMULT(DEsign(B100:D100),$R$4:$U$7),TRANSPOSE(DEsign(B100:D100))))</f>
        <v>#NAME?</v>
      </c>
      <c r="AI102" t="e">
        <f t="shared" ca="1" si="20"/>
        <v>#NAME?</v>
      </c>
      <c r="AJ102" s="7" t="e">
        <f t="shared" ca="1" si="21"/>
        <v>#NAME?</v>
      </c>
    </row>
    <row r="103" spans="1:36" x14ac:dyDescent="0.35">
      <c r="A103" s="2">
        <v>0</v>
      </c>
      <c r="B103" s="2">
        <v>1</v>
      </c>
      <c r="C103" s="2">
        <v>2</v>
      </c>
      <c r="D103" s="2">
        <v>0</v>
      </c>
      <c r="X103" s="6">
        <f t="shared" si="11"/>
        <v>29</v>
      </c>
      <c r="Y103" t="e">
        <f t="shared" ca="1" si="12"/>
        <v>#NAME?</v>
      </c>
      <c r="Z103" t="e">
        <f t="shared" ca="1" si="13"/>
        <v>#NAME?</v>
      </c>
      <c r="AA103" t="e">
        <f t="shared" ca="1" si="14"/>
        <v>#NAME?</v>
      </c>
      <c r="AB103" t="e">
        <f t="shared" ca="1" si="15"/>
        <v>#NAME?</v>
      </c>
      <c r="AC103" t="e">
        <f t="shared" ca="1" si="16"/>
        <v>#NAME?</v>
      </c>
      <c r="AD103" t="e">
        <f t="shared" ca="1" si="17"/>
        <v>#NAME?</v>
      </c>
      <c r="AE103" s="7" t="e">
        <f ca="1"/>
        <v>#NAME?</v>
      </c>
      <c r="AF103" t="e">
        <f t="shared" ca="1" si="18"/>
        <v>#NAME?</v>
      </c>
      <c r="AG103" s="6" t="e">
        <f t="shared" ca="1" si="19"/>
        <v>#NAME?</v>
      </c>
      <c r="AH103" t="e">
        <f t="array" aca="1" ref="AH103" ca="1">AG103*SQRT(MMULT(MMULT(DEsign(B101:D101),$R$4:$U$7),TRANSPOSE(DEsign(B101:D101))))</f>
        <v>#NAME?</v>
      </c>
      <c r="AI103" t="e">
        <f t="shared" ca="1" si="20"/>
        <v>#NAME?</v>
      </c>
      <c r="AJ103" s="7" t="e">
        <f t="shared" ca="1" si="21"/>
        <v>#NAME?</v>
      </c>
    </row>
    <row r="104" spans="1:36" x14ac:dyDescent="0.35">
      <c r="A104" s="2">
        <v>0</v>
      </c>
      <c r="B104" s="2">
        <v>0</v>
      </c>
      <c r="C104" s="2">
        <v>4</v>
      </c>
      <c r="D104" s="2">
        <v>2</v>
      </c>
      <c r="X104" s="6">
        <f t="shared" si="11"/>
        <v>3</v>
      </c>
      <c r="Y104" t="e">
        <f t="shared" ca="1" si="12"/>
        <v>#NAME?</v>
      </c>
      <c r="Z104" t="e">
        <f t="shared" ca="1" si="13"/>
        <v>#NAME?</v>
      </c>
      <c r="AA104" t="e">
        <f t="shared" ca="1" si="14"/>
        <v>#NAME?</v>
      </c>
      <c r="AB104" t="e">
        <f t="shared" ca="1" si="15"/>
        <v>#NAME?</v>
      </c>
      <c r="AC104" t="e">
        <f t="shared" ca="1" si="16"/>
        <v>#NAME?</v>
      </c>
      <c r="AD104" t="e">
        <f t="shared" ca="1" si="17"/>
        <v>#NAME?</v>
      </c>
      <c r="AE104" s="7" t="e">
        <f ca="1"/>
        <v>#NAME?</v>
      </c>
      <c r="AF104" t="e">
        <f t="shared" ca="1" si="18"/>
        <v>#NAME?</v>
      </c>
      <c r="AG104" s="6" t="e">
        <f t="shared" ca="1" si="19"/>
        <v>#NAME?</v>
      </c>
      <c r="AH104" t="e">
        <f t="array" aca="1" ref="AH104" ca="1">AG104*SQRT(MMULT(MMULT(DEsign(B102:D102),$R$4:$U$7),TRANSPOSE(DEsign(B102:D102))))</f>
        <v>#NAME?</v>
      </c>
      <c r="AI104" t="e">
        <f t="shared" ca="1" si="20"/>
        <v>#NAME?</v>
      </c>
      <c r="AJ104" s="7" t="e">
        <f t="shared" ca="1" si="21"/>
        <v>#NAME?</v>
      </c>
    </row>
    <row r="105" spans="1:36" x14ac:dyDescent="0.35">
      <c r="A105" s="2">
        <v>5</v>
      </c>
      <c r="B105" s="2">
        <v>0</v>
      </c>
      <c r="C105" s="2">
        <v>3</v>
      </c>
      <c r="D105" s="2">
        <v>0</v>
      </c>
      <c r="X105" s="6">
        <f t="shared" si="11"/>
        <v>0</v>
      </c>
      <c r="Y105" t="e">
        <f t="shared" ca="1" si="12"/>
        <v>#NAME?</v>
      </c>
      <c r="Z105" t="e">
        <f t="shared" ca="1" si="13"/>
        <v>#NAME?</v>
      </c>
      <c r="AA105" t="e">
        <f t="shared" ca="1" si="14"/>
        <v>#NAME?</v>
      </c>
      <c r="AB105" t="e">
        <f t="shared" ca="1" si="15"/>
        <v>#NAME?</v>
      </c>
      <c r="AC105" t="e">
        <f t="shared" ca="1" si="16"/>
        <v>#NAME?</v>
      </c>
      <c r="AD105" t="e">
        <f t="shared" ca="1" si="17"/>
        <v>#NAME?</v>
      </c>
      <c r="AE105" s="7" t="e">
        <f ca="1"/>
        <v>#NAME?</v>
      </c>
      <c r="AF105" t="e">
        <f t="shared" ca="1" si="18"/>
        <v>#NAME?</v>
      </c>
      <c r="AG105" s="6" t="e">
        <f t="shared" ca="1" si="19"/>
        <v>#NAME?</v>
      </c>
      <c r="AH105" t="e">
        <f t="array" aca="1" ref="AH105" ca="1">AG105*SQRT(MMULT(MMULT(DEsign(B103:D103),$R$4:$U$7),TRANSPOSE(DEsign(B103:D103))))</f>
        <v>#NAME?</v>
      </c>
      <c r="AI105" t="e">
        <f t="shared" ca="1" si="20"/>
        <v>#NAME?</v>
      </c>
      <c r="AJ105" s="7" t="e">
        <f t="shared" ca="1" si="21"/>
        <v>#NAME?</v>
      </c>
    </row>
    <row r="106" spans="1:36" x14ac:dyDescent="0.35">
      <c r="A106" s="2">
        <v>0</v>
      </c>
      <c r="B106" s="2">
        <v>1</v>
      </c>
      <c r="C106" s="2">
        <v>2</v>
      </c>
      <c r="D106" s="2">
        <v>0</v>
      </c>
      <c r="X106" s="6">
        <f t="shared" si="11"/>
        <v>0</v>
      </c>
      <c r="Y106" t="e">
        <f t="shared" ca="1" si="12"/>
        <v>#NAME?</v>
      </c>
      <c r="Z106" t="e">
        <f t="shared" ca="1" si="13"/>
        <v>#NAME?</v>
      </c>
      <c r="AA106" t="e">
        <f t="shared" ca="1" si="14"/>
        <v>#NAME?</v>
      </c>
      <c r="AB106" t="e">
        <f t="shared" ca="1" si="15"/>
        <v>#NAME?</v>
      </c>
      <c r="AC106" t="e">
        <f t="shared" ca="1" si="16"/>
        <v>#NAME?</v>
      </c>
      <c r="AD106" t="e">
        <f t="shared" ca="1" si="17"/>
        <v>#NAME?</v>
      </c>
      <c r="AE106" s="7" t="e">
        <f ca="1"/>
        <v>#NAME?</v>
      </c>
      <c r="AF106" t="e">
        <f t="shared" ca="1" si="18"/>
        <v>#NAME?</v>
      </c>
      <c r="AG106" s="6" t="e">
        <f t="shared" ca="1" si="19"/>
        <v>#NAME?</v>
      </c>
      <c r="AH106" t="e">
        <f t="array" aca="1" ref="AH106" ca="1">AG106*SQRT(MMULT(MMULT(DEsign(B104:D104),$R$4:$U$7),TRANSPOSE(DEsign(B104:D104))))</f>
        <v>#NAME?</v>
      </c>
      <c r="AI106" t="e">
        <f t="shared" ca="1" si="20"/>
        <v>#NAME?</v>
      </c>
      <c r="AJ106" s="7" t="e">
        <f t="shared" ca="1" si="21"/>
        <v>#NAME?</v>
      </c>
    </row>
    <row r="107" spans="1:36" x14ac:dyDescent="0.35">
      <c r="A107" s="2">
        <v>0</v>
      </c>
      <c r="B107" s="2">
        <v>0</v>
      </c>
      <c r="C107" s="2">
        <v>4</v>
      </c>
      <c r="D107" s="2">
        <v>1</v>
      </c>
      <c r="X107" s="6">
        <f t="shared" si="11"/>
        <v>5</v>
      </c>
      <c r="Y107" t="e">
        <f t="shared" ca="1" si="12"/>
        <v>#NAME?</v>
      </c>
      <c r="Z107" t="e">
        <f t="shared" ca="1" si="13"/>
        <v>#NAME?</v>
      </c>
      <c r="AA107" t="e">
        <f t="shared" ca="1" si="14"/>
        <v>#NAME?</v>
      </c>
      <c r="AB107" t="e">
        <f t="shared" ca="1" si="15"/>
        <v>#NAME?</v>
      </c>
      <c r="AC107" t="e">
        <f t="shared" ca="1" si="16"/>
        <v>#NAME?</v>
      </c>
      <c r="AD107" t="e">
        <f t="shared" ca="1" si="17"/>
        <v>#NAME?</v>
      </c>
      <c r="AE107" s="7" t="e">
        <f ca="1"/>
        <v>#NAME?</v>
      </c>
      <c r="AF107" t="e">
        <f t="shared" ca="1" si="18"/>
        <v>#NAME?</v>
      </c>
      <c r="AG107" s="6" t="e">
        <f t="shared" ca="1" si="19"/>
        <v>#NAME?</v>
      </c>
      <c r="AH107" t="e">
        <f t="array" aca="1" ref="AH107" ca="1">AG107*SQRT(MMULT(MMULT(DEsign(B105:D105),$R$4:$U$7),TRANSPOSE(DEsign(B105:D105))))</f>
        <v>#NAME?</v>
      </c>
      <c r="AI107" t="e">
        <f t="shared" ca="1" si="20"/>
        <v>#NAME?</v>
      </c>
      <c r="AJ107" s="7" t="e">
        <f t="shared" ca="1" si="21"/>
        <v>#NAME?</v>
      </c>
    </row>
    <row r="108" spans="1:36" x14ac:dyDescent="0.35">
      <c r="A108" s="2">
        <v>0</v>
      </c>
      <c r="B108" s="2">
        <v>1</v>
      </c>
      <c r="C108" s="2">
        <v>1</v>
      </c>
      <c r="D108" s="2">
        <v>0</v>
      </c>
      <c r="X108" s="6">
        <f t="shared" si="11"/>
        <v>0</v>
      </c>
      <c r="Y108" t="e">
        <f t="shared" ca="1" si="12"/>
        <v>#NAME?</v>
      </c>
      <c r="Z108" t="e">
        <f t="shared" ca="1" si="13"/>
        <v>#NAME?</v>
      </c>
      <c r="AA108" t="e">
        <f t="shared" ca="1" si="14"/>
        <v>#NAME?</v>
      </c>
      <c r="AB108" t="e">
        <f t="shared" ca="1" si="15"/>
        <v>#NAME?</v>
      </c>
      <c r="AC108" t="e">
        <f t="shared" ca="1" si="16"/>
        <v>#NAME?</v>
      </c>
      <c r="AD108" t="e">
        <f t="shared" ca="1" si="17"/>
        <v>#NAME?</v>
      </c>
      <c r="AE108" s="7" t="e">
        <f ca="1"/>
        <v>#NAME?</v>
      </c>
      <c r="AF108" t="e">
        <f t="shared" ca="1" si="18"/>
        <v>#NAME?</v>
      </c>
      <c r="AG108" s="6" t="e">
        <f t="shared" ca="1" si="19"/>
        <v>#NAME?</v>
      </c>
      <c r="AH108" t="e">
        <f t="array" aca="1" ref="AH108" ca="1">AG108*SQRT(MMULT(MMULT(DEsign(B106:D106),$R$4:$U$7),TRANSPOSE(DEsign(B106:D106))))</f>
        <v>#NAME?</v>
      </c>
      <c r="AI108" t="e">
        <f t="shared" ca="1" si="20"/>
        <v>#NAME?</v>
      </c>
      <c r="AJ108" s="7" t="e">
        <f t="shared" ca="1" si="21"/>
        <v>#NAME?</v>
      </c>
    </row>
    <row r="109" spans="1:36" x14ac:dyDescent="0.35">
      <c r="A109" s="2">
        <v>0</v>
      </c>
      <c r="B109" s="2">
        <v>0</v>
      </c>
      <c r="C109" s="2">
        <v>3</v>
      </c>
      <c r="D109" s="2">
        <v>1</v>
      </c>
      <c r="X109" s="6">
        <f t="shared" si="11"/>
        <v>0</v>
      </c>
      <c r="Y109" t="e">
        <f t="shared" ca="1" si="12"/>
        <v>#NAME?</v>
      </c>
      <c r="Z109" t="e">
        <f t="shared" ca="1" si="13"/>
        <v>#NAME?</v>
      </c>
      <c r="AA109" t="e">
        <f t="shared" ca="1" si="14"/>
        <v>#NAME?</v>
      </c>
      <c r="AB109" t="e">
        <f t="shared" ca="1" si="15"/>
        <v>#NAME?</v>
      </c>
      <c r="AC109" t="e">
        <f t="shared" ca="1" si="16"/>
        <v>#NAME?</v>
      </c>
      <c r="AD109" t="e">
        <f t="shared" ca="1" si="17"/>
        <v>#NAME?</v>
      </c>
      <c r="AE109" s="7" t="e">
        <f ca="1"/>
        <v>#NAME?</v>
      </c>
      <c r="AF109" t="e">
        <f t="shared" ca="1" si="18"/>
        <v>#NAME?</v>
      </c>
      <c r="AG109" s="6" t="e">
        <f t="shared" ca="1" si="19"/>
        <v>#NAME?</v>
      </c>
      <c r="AH109" t="e">
        <f t="array" aca="1" ref="AH109" ca="1">AG109*SQRT(MMULT(MMULT(DEsign(B107:D107),$R$4:$U$7),TRANSPOSE(DEsign(B107:D107))))</f>
        <v>#NAME?</v>
      </c>
      <c r="AI109" t="e">
        <f t="shared" ca="1" si="20"/>
        <v>#NAME?</v>
      </c>
      <c r="AJ109" s="7" t="e">
        <f t="shared" ca="1" si="21"/>
        <v>#NAME?</v>
      </c>
    </row>
    <row r="110" spans="1:36" x14ac:dyDescent="0.35">
      <c r="A110" s="2">
        <v>0</v>
      </c>
      <c r="B110" s="2">
        <v>1</v>
      </c>
      <c r="C110" s="2">
        <v>4</v>
      </c>
      <c r="D110" s="2">
        <v>1</v>
      </c>
      <c r="X110" s="6">
        <f t="shared" si="11"/>
        <v>0</v>
      </c>
      <c r="Y110" t="e">
        <f t="shared" ca="1" si="12"/>
        <v>#NAME?</v>
      </c>
      <c r="Z110" t="e">
        <f t="shared" ca="1" si="13"/>
        <v>#NAME?</v>
      </c>
      <c r="AA110" t="e">
        <f t="shared" ca="1" si="14"/>
        <v>#NAME?</v>
      </c>
      <c r="AB110" t="e">
        <f t="shared" ca="1" si="15"/>
        <v>#NAME?</v>
      </c>
      <c r="AC110" t="e">
        <f t="shared" ca="1" si="16"/>
        <v>#NAME?</v>
      </c>
      <c r="AD110" t="e">
        <f t="shared" ca="1" si="17"/>
        <v>#NAME?</v>
      </c>
      <c r="AE110" s="7" t="e">
        <f ca="1"/>
        <v>#NAME?</v>
      </c>
      <c r="AF110" t="e">
        <f t="shared" ca="1" si="18"/>
        <v>#NAME?</v>
      </c>
      <c r="AG110" s="6" t="e">
        <f t="shared" ca="1" si="19"/>
        <v>#NAME?</v>
      </c>
      <c r="AH110" t="e">
        <f t="array" aca="1" ref="AH110" ca="1">AG110*SQRT(MMULT(MMULT(DEsign(B108:D108),$R$4:$U$7),TRANSPOSE(DEsign(B108:D108))))</f>
        <v>#NAME?</v>
      </c>
      <c r="AI110" t="e">
        <f t="shared" ca="1" si="20"/>
        <v>#NAME?</v>
      </c>
      <c r="AJ110" s="7" t="e">
        <f t="shared" ca="1" si="21"/>
        <v>#NAME?</v>
      </c>
    </row>
    <row r="111" spans="1:36" x14ac:dyDescent="0.35">
      <c r="A111" s="2">
        <v>1</v>
      </c>
      <c r="B111" s="2">
        <v>1</v>
      </c>
      <c r="C111" s="2">
        <v>4</v>
      </c>
      <c r="D111" s="2">
        <v>1</v>
      </c>
      <c r="X111" s="6">
        <f t="shared" si="11"/>
        <v>0</v>
      </c>
      <c r="Y111" t="e">
        <f t="shared" ca="1" si="12"/>
        <v>#NAME?</v>
      </c>
      <c r="Z111" t="e">
        <f t="shared" ca="1" si="13"/>
        <v>#NAME?</v>
      </c>
      <c r="AA111" t="e">
        <f t="shared" ca="1" si="14"/>
        <v>#NAME?</v>
      </c>
      <c r="AB111" t="e">
        <f t="shared" ca="1" si="15"/>
        <v>#NAME?</v>
      </c>
      <c r="AC111" t="e">
        <f t="shared" ca="1" si="16"/>
        <v>#NAME?</v>
      </c>
      <c r="AD111" t="e">
        <f t="shared" ca="1" si="17"/>
        <v>#NAME?</v>
      </c>
      <c r="AE111" s="7" t="e">
        <f ca="1"/>
        <v>#NAME?</v>
      </c>
      <c r="AF111" t="e">
        <f t="shared" ca="1" si="18"/>
        <v>#NAME?</v>
      </c>
      <c r="AG111" s="6" t="e">
        <f t="shared" ca="1" si="19"/>
        <v>#NAME?</v>
      </c>
      <c r="AH111" t="e">
        <f t="array" aca="1" ref="AH111" ca="1">AG111*SQRT(MMULT(MMULT(DEsign(B109:D109),$R$4:$U$7),TRANSPOSE(DEsign(B109:D109))))</f>
        <v>#NAME?</v>
      </c>
      <c r="AI111" t="e">
        <f t="shared" ca="1" si="20"/>
        <v>#NAME?</v>
      </c>
      <c r="AJ111" s="7" t="e">
        <f t="shared" ca="1" si="21"/>
        <v>#NAME?</v>
      </c>
    </row>
    <row r="112" spans="1:36" x14ac:dyDescent="0.35">
      <c r="A112" s="2">
        <v>7</v>
      </c>
      <c r="B112" s="2">
        <v>1</v>
      </c>
      <c r="C112" s="2">
        <v>1</v>
      </c>
      <c r="D112" s="2">
        <v>0</v>
      </c>
      <c r="X112" s="6">
        <f t="shared" si="11"/>
        <v>0</v>
      </c>
      <c r="Y112" t="e">
        <f t="shared" ca="1" si="12"/>
        <v>#NAME?</v>
      </c>
      <c r="Z112" t="e">
        <f t="shared" ca="1" si="13"/>
        <v>#NAME?</v>
      </c>
      <c r="AA112" t="e">
        <f t="shared" ca="1" si="14"/>
        <v>#NAME?</v>
      </c>
      <c r="AB112" t="e">
        <f t="shared" ca="1" si="15"/>
        <v>#NAME?</v>
      </c>
      <c r="AC112" t="e">
        <f t="shared" ca="1" si="16"/>
        <v>#NAME?</v>
      </c>
      <c r="AD112" t="e">
        <f t="shared" ca="1" si="17"/>
        <v>#NAME?</v>
      </c>
      <c r="AE112" s="7" t="e">
        <f ca="1"/>
        <v>#NAME?</v>
      </c>
      <c r="AF112" t="e">
        <f t="shared" ca="1" si="18"/>
        <v>#NAME?</v>
      </c>
      <c r="AG112" s="6" t="e">
        <f t="shared" ca="1" si="19"/>
        <v>#NAME?</v>
      </c>
      <c r="AH112" t="e">
        <f t="array" aca="1" ref="AH112" ca="1">AG112*SQRT(MMULT(MMULT(DEsign(B110:D110),$R$4:$U$7),TRANSPOSE(DEsign(B110:D110))))</f>
        <v>#NAME?</v>
      </c>
      <c r="AI112" t="e">
        <f t="shared" ca="1" si="20"/>
        <v>#NAME?</v>
      </c>
      <c r="AJ112" s="7" t="e">
        <f t="shared" ca="1" si="21"/>
        <v>#NAME?</v>
      </c>
    </row>
    <row r="113" spans="1:36" x14ac:dyDescent="0.35">
      <c r="A113" s="2">
        <v>1</v>
      </c>
      <c r="B113" s="2">
        <v>1</v>
      </c>
      <c r="C113" s="2">
        <v>2</v>
      </c>
      <c r="D113" s="2">
        <v>0</v>
      </c>
      <c r="X113" s="6">
        <f t="shared" si="11"/>
        <v>1</v>
      </c>
      <c r="Y113" t="e">
        <f t="shared" ca="1" si="12"/>
        <v>#NAME?</v>
      </c>
      <c r="Z113" t="e">
        <f t="shared" ca="1" si="13"/>
        <v>#NAME?</v>
      </c>
      <c r="AA113" t="e">
        <f t="shared" ca="1" si="14"/>
        <v>#NAME?</v>
      </c>
      <c r="AB113" t="e">
        <f t="shared" ca="1" si="15"/>
        <v>#NAME?</v>
      </c>
      <c r="AC113" t="e">
        <f t="shared" ca="1" si="16"/>
        <v>#NAME?</v>
      </c>
      <c r="AD113" t="e">
        <f t="shared" ca="1" si="17"/>
        <v>#NAME?</v>
      </c>
      <c r="AE113" s="7" t="e">
        <f ca="1"/>
        <v>#NAME?</v>
      </c>
      <c r="AF113" t="e">
        <f t="shared" ca="1" si="18"/>
        <v>#NAME?</v>
      </c>
      <c r="AG113" s="6" t="e">
        <f t="shared" ca="1" si="19"/>
        <v>#NAME?</v>
      </c>
      <c r="AH113" t="e">
        <f t="array" aca="1" ref="AH113" ca="1">AG113*SQRT(MMULT(MMULT(DEsign(B111:D111),$R$4:$U$7),TRANSPOSE(DEsign(B111:D111))))</f>
        <v>#NAME?</v>
      </c>
      <c r="AI113" t="e">
        <f t="shared" ca="1" si="20"/>
        <v>#NAME?</v>
      </c>
      <c r="AJ113" s="7" t="e">
        <f t="shared" ca="1" si="21"/>
        <v>#NAME?</v>
      </c>
    </row>
    <row r="114" spans="1:36" x14ac:dyDescent="0.35">
      <c r="A114" s="2">
        <v>0</v>
      </c>
      <c r="B114" s="2">
        <v>0</v>
      </c>
      <c r="C114" s="2">
        <v>1</v>
      </c>
      <c r="D114" s="2">
        <v>0</v>
      </c>
      <c r="X114" s="6">
        <f t="shared" si="11"/>
        <v>7</v>
      </c>
      <c r="Y114" t="e">
        <f t="shared" ca="1" si="12"/>
        <v>#NAME?</v>
      </c>
      <c r="Z114" t="e">
        <f t="shared" ca="1" si="13"/>
        <v>#NAME?</v>
      </c>
      <c r="AA114" t="e">
        <f t="shared" ca="1" si="14"/>
        <v>#NAME?</v>
      </c>
      <c r="AB114" t="e">
        <f t="shared" ca="1" si="15"/>
        <v>#NAME?</v>
      </c>
      <c r="AC114" t="e">
        <f t="shared" ca="1" si="16"/>
        <v>#NAME?</v>
      </c>
      <c r="AD114" t="e">
        <f t="shared" ca="1" si="17"/>
        <v>#NAME?</v>
      </c>
      <c r="AE114" s="7" t="e">
        <f ca="1"/>
        <v>#NAME?</v>
      </c>
      <c r="AF114" t="e">
        <f t="shared" ca="1" si="18"/>
        <v>#NAME?</v>
      </c>
      <c r="AG114" s="6" t="e">
        <f t="shared" ca="1" si="19"/>
        <v>#NAME?</v>
      </c>
      <c r="AH114" t="e">
        <f t="array" aca="1" ref="AH114" ca="1">AG114*SQRT(MMULT(MMULT(DEsign(B112:D112),$R$4:$U$7),TRANSPOSE(DEsign(B112:D112))))</f>
        <v>#NAME?</v>
      </c>
      <c r="AI114" t="e">
        <f t="shared" ca="1" si="20"/>
        <v>#NAME?</v>
      </c>
      <c r="AJ114" s="7" t="e">
        <f t="shared" ca="1" si="21"/>
        <v>#NAME?</v>
      </c>
    </row>
    <row r="115" spans="1:36" x14ac:dyDescent="0.35">
      <c r="A115" s="2">
        <v>2</v>
      </c>
      <c r="B115" s="2">
        <v>0</v>
      </c>
      <c r="C115" s="2">
        <v>4</v>
      </c>
      <c r="D115" s="2">
        <v>1</v>
      </c>
      <c r="X115" s="6">
        <f t="shared" si="11"/>
        <v>1</v>
      </c>
      <c r="Y115" t="e">
        <f t="shared" ca="1" si="12"/>
        <v>#NAME?</v>
      </c>
      <c r="Z115" t="e">
        <f t="shared" ca="1" si="13"/>
        <v>#NAME?</v>
      </c>
      <c r="AA115" t="e">
        <f t="shared" ca="1" si="14"/>
        <v>#NAME?</v>
      </c>
      <c r="AB115" t="e">
        <f t="shared" ca="1" si="15"/>
        <v>#NAME?</v>
      </c>
      <c r="AC115" t="e">
        <f t="shared" ca="1" si="16"/>
        <v>#NAME?</v>
      </c>
      <c r="AD115" t="e">
        <f t="shared" ca="1" si="17"/>
        <v>#NAME?</v>
      </c>
      <c r="AE115" s="7" t="e">
        <f ca="1"/>
        <v>#NAME?</v>
      </c>
      <c r="AF115" t="e">
        <f t="shared" ca="1" si="18"/>
        <v>#NAME?</v>
      </c>
      <c r="AG115" s="6" t="e">
        <f t="shared" ca="1" si="19"/>
        <v>#NAME?</v>
      </c>
      <c r="AH115" t="e">
        <f t="array" aca="1" ref="AH115" ca="1">AG115*SQRT(MMULT(MMULT(DEsign(B113:D113),$R$4:$U$7),TRANSPOSE(DEsign(B113:D113))))</f>
        <v>#NAME?</v>
      </c>
      <c r="AI115" t="e">
        <f t="shared" ca="1" si="20"/>
        <v>#NAME?</v>
      </c>
      <c r="AJ115" s="7" t="e">
        <f t="shared" ca="1" si="21"/>
        <v>#NAME?</v>
      </c>
    </row>
    <row r="116" spans="1:36" x14ac:dyDescent="0.35">
      <c r="A116" s="2">
        <v>0</v>
      </c>
      <c r="B116" s="2">
        <v>0</v>
      </c>
      <c r="C116" s="2">
        <v>3</v>
      </c>
      <c r="D116" s="2">
        <v>2</v>
      </c>
      <c r="X116" s="6">
        <f t="shared" si="11"/>
        <v>0</v>
      </c>
      <c r="Y116" t="e">
        <f t="shared" ca="1" si="12"/>
        <v>#NAME?</v>
      </c>
      <c r="Z116" t="e">
        <f t="shared" ca="1" si="13"/>
        <v>#NAME?</v>
      </c>
      <c r="AA116" t="e">
        <f t="shared" ca="1" si="14"/>
        <v>#NAME?</v>
      </c>
      <c r="AB116" t="e">
        <f t="shared" ca="1" si="15"/>
        <v>#NAME?</v>
      </c>
      <c r="AC116" t="e">
        <f t="shared" ca="1" si="16"/>
        <v>#NAME?</v>
      </c>
      <c r="AD116" t="e">
        <f t="shared" ca="1" si="17"/>
        <v>#NAME?</v>
      </c>
      <c r="AE116" s="7" t="e">
        <f ca="1"/>
        <v>#NAME?</v>
      </c>
      <c r="AF116" t="e">
        <f t="shared" ca="1" si="18"/>
        <v>#NAME?</v>
      </c>
      <c r="AG116" s="6" t="e">
        <f t="shared" ca="1" si="19"/>
        <v>#NAME?</v>
      </c>
      <c r="AH116" t="e">
        <f t="array" aca="1" ref="AH116" ca="1">AG116*SQRT(MMULT(MMULT(DEsign(B114:D114),$R$4:$U$7),TRANSPOSE(DEsign(B114:D114))))</f>
        <v>#NAME?</v>
      </c>
      <c r="AI116" t="e">
        <f t="shared" ca="1" si="20"/>
        <v>#NAME?</v>
      </c>
      <c r="AJ116" s="7" t="e">
        <f t="shared" ca="1" si="21"/>
        <v>#NAME?</v>
      </c>
    </row>
    <row r="117" spans="1:36" x14ac:dyDescent="0.35">
      <c r="A117" s="2">
        <v>2</v>
      </c>
      <c r="B117" s="2">
        <v>0</v>
      </c>
      <c r="C117" s="2">
        <v>2</v>
      </c>
      <c r="D117" s="2">
        <v>0</v>
      </c>
      <c r="X117" s="6">
        <f t="shared" si="11"/>
        <v>2</v>
      </c>
      <c r="Y117" t="e">
        <f t="shared" ca="1" si="12"/>
        <v>#NAME?</v>
      </c>
      <c r="Z117" t="e">
        <f t="shared" ca="1" si="13"/>
        <v>#NAME?</v>
      </c>
      <c r="AA117" t="e">
        <f t="shared" ca="1" si="14"/>
        <v>#NAME?</v>
      </c>
      <c r="AB117" t="e">
        <f t="shared" ca="1" si="15"/>
        <v>#NAME?</v>
      </c>
      <c r="AC117" t="e">
        <f t="shared" ca="1" si="16"/>
        <v>#NAME?</v>
      </c>
      <c r="AD117" t="e">
        <f t="shared" ca="1" si="17"/>
        <v>#NAME?</v>
      </c>
      <c r="AE117" s="7" t="e">
        <f ca="1"/>
        <v>#NAME?</v>
      </c>
      <c r="AF117" t="e">
        <f t="shared" ca="1" si="18"/>
        <v>#NAME?</v>
      </c>
      <c r="AG117" s="6" t="e">
        <f t="shared" ca="1" si="19"/>
        <v>#NAME?</v>
      </c>
      <c r="AH117" t="e">
        <f t="array" aca="1" ref="AH117" ca="1">AG117*SQRT(MMULT(MMULT(DEsign(B115:D115),$R$4:$U$7),TRANSPOSE(DEsign(B115:D115))))</f>
        <v>#NAME?</v>
      </c>
      <c r="AI117" t="e">
        <f t="shared" ca="1" si="20"/>
        <v>#NAME?</v>
      </c>
      <c r="AJ117" s="7" t="e">
        <f t="shared" ca="1" si="21"/>
        <v>#NAME?</v>
      </c>
    </row>
    <row r="118" spans="1:36" x14ac:dyDescent="0.35">
      <c r="A118" s="2">
        <v>0</v>
      </c>
      <c r="B118" s="2">
        <v>0</v>
      </c>
      <c r="C118" s="2">
        <v>2</v>
      </c>
      <c r="D118" s="2">
        <v>1</v>
      </c>
      <c r="X118" s="6">
        <f t="shared" si="11"/>
        <v>0</v>
      </c>
      <c r="Y118" t="e">
        <f t="shared" ca="1" si="12"/>
        <v>#NAME?</v>
      </c>
      <c r="Z118" t="e">
        <f t="shared" ca="1" si="13"/>
        <v>#NAME?</v>
      </c>
      <c r="AA118" t="e">
        <f t="shared" ca="1" si="14"/>
        <v>#NAME?</v>
      </c>
      <c r="AB118" t="e">
        <f t="shared" ca="1" si="15"/>
        <v>#NAME?</v>
      </c>
      <c r="AC118" t="e">
        <f t="shared" ca="1" si="16"/>
        <v>#NAME?</v>
      </c>
      <c r="AD118" t="e">
        <f t="shared" ca="1" si="17"/>
        <v>#NAME?</v>
      </c>
      <c r="AE118" s="7" t="e">
        <f ca="1"/>
        <v>#NAME?</v>
      </c>
      <c r="AF118" t="e">
        <f t="shared" ca="1" si="18"/>
        <v>#NAME?</v>
      </c>
      <c r="AG118" s="6" t="e">
        <f t="shared" ca="1" si="19"/>
        <v>#NAME?</v>
      </c>
      <c r="AH118" t="e">
        <f t="array" aca="1" ref="AH118" ca="1">AG118*SQRT(MMULT(MMULT(DEsign(B116:D116),$R$4:$U$7),TRANSPOSE(DEsign(B116:D116))))</f>
        <v>#NAME?</v>
      </c>
      <c r="AI118" t="e">
        <f t="shared" ca="1" si="20"/>
        <v>#NAME?</v>
      </c>
      <c r="AJ118" s="7" t="e">
        <f t="shared" ca="1" si="21"/>
        <v>#NAME?</v>
      </c>
    </row>
    <row r="119" spans="1:36" x14ac:dyDescent="0.35">
      <c r="A119" s="2">
        <v>0</v>
      </c>
      <c r="B119" s="2">
        <v>0</v>
      </c>
      <c r="C119" s="2">
        <v>4</v>
      </c>
      <c r="D119" s="2">
        <v>1</v>
      </c>
      <c r="X119" s="6">
        <f t="shared" si="11"/>
        <v>2</v>
      </c>
      <c r="Y119" t="e">
        <f t="shared" ca="1" si="12"/>
        <v>#NAME?</v>
      </c>
      <c r="Z119" t="e">
        <f t="shared" ca="1" si="13"/>
        <v>#NAME?</v>
      </c>
      <c r="AA119" t="e">
        <f t="shared" ca="1" si="14"/>
        <v>#NAME?</v>
      </c>
      <c r="AB119" t="e">
        <f t="shared" ca="1" si="15"/>
        <v>#NAME?</v>
      </c>
      <c r="AC119" t="e">
        <f t="shared" ca="1" si="16"/>
        <v>#NAME?</v>
      </c>
      <c r="AD119" t="e">
        <f t="shared" ca="1" si="17"/>
        <v>#NAME?</v>
      </c>
      <c r="AE119" s="7" t="e">
        <f ca="1"/>
        <v>#NAME?</v>
      </c>
      <c r="AF119" t="e">
        <f t="shared" ca="1" si="18"/>
        <v>#NAME?</v>
      </c>
      <c r="AG119" s="6" t="e">
        <f t="shared" ca="1" si="19"/>
        <v>#NAME?</v>
      </c>
      <c r="AH119" t="e">
        <f t="array" aca="1" ref="AH119" ca="1">AG119*SQRT(MMULT(MMULT(DEsign(B117:D117),$R$4:$U$7),TRANSPOSE(DEsign(B117:D117))))</f>
        <v>#NAME?</v>
      </c>
      <c r="AI119" t="e">
        <f t="shared" ca="1" si="20"/>
        <v>#NAME?</v>
      </c>
      <c r="AJ119" s="7" t="e">
        <f t="shared" ca="1" si="21"/>
        <v>#NAME?</v>
      </c>
    </row>
    <row r="120" spans="1:36" x14ac:dyDescent="0.35">
      <c r="A120" s="2">
        <v>0</v>
      </c>
      <c r="B120" s="2">
        <v>1</v>
      </c>
      <c r="C120" s="2">
        <v>3</v>
      </c>
      <c r="D120" s="2">
        <v>1</v>
      </c>
      <c r="X120" s="6">
        <f t="shared" si="11"/>
        <v>0</v>
      </c>
      <c r="Y120" t="e">
        <f t="shared" ca="1" si="12"/>
        <v>#NAME?</v>
      </c>
      <c r="Z120" t="e">
        <f t="shared" ca="1" si="13"/>
        <v>#NAME?</v>
      </c>
      <c r="AA120" t="e">
        <f t="shared" ca="1" si="14"/>
        <v>#NAME?</v>
      </c>
      <c r="AB120" t="e">
        <f t="shared" ca="1" si="15"/>
        <v>#NAME?</v>
      </c>
      <c r="AC120" t="e">
        <f t="shared" ca="1" si="16"/>
        <v>#NAME?</v>
      </c>
      <c r="AD120" t="e">
        <f t="shared" ca="1" si="17"/>
        <v>#NAME?</v>
      </c>
      <c r="AE120" s="7" t="e">
        <f ca="1"/>
        <v>#NAME?</v>
      </c>
      <c r="AF120" t="e">
        <f t="shared" ca="1" si="18"/>
        <v>#NAME?</v>
      </c>
      <c r="AG120" s="6" t="e">
        <f t="shared" ca="1" si="19"/>
        <v>#NAME?</v>
      </c>
      <c r="AH120" t="e">
        <f t="array" aca="1" ref="AH120" ca="1">AG120*SQRT(MMULT(MMULT(DEsign(B118:D118),$R$4:$U$7),TRANSPOSE(DEsign(B118:D118))))</f>
        <v>#NAME?</v>
      </c>
      <c r="AI120" t="e">
        <f t="shared" ca="1" si="20"/>
        <v>#NAME?</v>
      </c>
      <c r="AJ120" s="7" t="e">
        <f t="shared" ca="1" si="21"/>
        <v>#NAME?</v>
      </c>
    </row>
    <row r="121" spans="1:36" x14ac:dyDescent="0.35">
      <c r="A121" s="2">
        <v>1</v>
      </c>
      <c r="B121" s="2">
        <v>1</v>
      </c>
      <c r="C121" s="2">
        <v>3</v>
      </c>
      <c r="D121" s="2">
        <v>2</v>
      </c>
      <c r="X121" s="6">
        <f t="shared" si="11"/>
        <v>0</v>
      </c>
      <c r="Y121" t="e">
        <f t="shared" ca="1" si="12"/>
        <v>#NAME?</v>
      </c>
      <c r="Z121" t="e">
        <f t="shared" ca="1" si="13"/>
        <v>#NAME?</v>
      </c>
      <c r="AA121" t="e">
        <f t="shared" ca="1" si="14"/>
        <v>#NAME?</v>
      </c>
      <c r="AB121" t="e">
        <f t="shared" ca="1" si="15"/>
        <v>#NAME?</v>
      </c>
      <c r="AC121" t="e">
        <f t="shared" ca="1" si="16"/>
        <v>#NAME?</v>
      </c>
      <c r="AD121" t="e">
        <f t="shared" ca="1" si="17"/>
        <v>#NAME?</v>
      </c>
      <c r="AE121" s="7" t="e">
        <f ca="1"/>
        <v>#NAME?</v>
      </c>
      <c r="AF121" t="e">
        <f t="shared" ca="1" si="18"/>
        <v>#NAME?</v>
      </c>
      <c r="AG121" s="6" t="e">
        <f t="shared" ca="1" si="19"/>
        <v>#NAME?</v>
      </c>
      <c r="AH121" t="e">
        <f t="array" aca="1" ref="AH121" ca="1">AG121*SQRT(MMULT(MMULT(DEsign(B119:D119),$R$4:$U$7),TRANSPOSE(DEsign(B119:D119))))</f>
        <v>#NAME?</v>
      </c>
      <c r="AI121" t="e">
        <f t="shared" ca="1" si="20"/>
        <v>#NAME?</v>
      </c>
      <c r="AJ121" s="7" t="e">
        <f t="shared" ca="1" si="21"/>
        <v>#NAME?</v>
      </c>
    </row>
    <row r="122" spans="1:36" x14ac:dyDescent="0.35">
      <c r="A122" s="2">
        <v>0</v>
      </c>
      <c r="B122" s="2">
        <v>0</v>
      </c>
      <c r="C122" s="2">
        <v>2</v>
      </c>
      <c r="D122" s="2">
        <v>1</v>
      </c>
      <c r="X122" s="6">
        <f t="shared" si="11"/>
        <v>0</v>
      </c>
      <c r="Y122" t="e">
        <f t="shared" ca="1" si="12"/>
        <v>#NAME?</v>
      </c>
      <c r="Z122" t="e">
        <f t="shared" ca="1" si="13"/>
        <v>#NAME?</v>
      </c>
      <c r="AA122" t="e">
        <f t="shared" ca="1" si="14"/>
        <v>#NAME?</v>
      </c>
      <c r="AB122" t="e">
        <f t="shared" ca="1" si="15"/>
        <v>#NAME?</v>
      </c>
      <c r="AC122" t="e">
        <f t="shared" ca="1" si="16"/>
        <v>#NAME?</v>
      </c>
      <c r="AD122" t="e">
        <f t="shared" ca="1" si="17"/>
        <v>#NAME?</v>
      </c>
      <c r="AE122" s="7" t="e">
        <f ca="1"/>
        <v>#NAME?</v>
      </c>
      <c r="AF122" t="e">
        <f t="shared" ca="1" si="18"/>
        <v>#NAME?</v>
      </c>
      <c r="AG122" s="6" t="e">
        <f t="shared" ca="1" si="19"/>
        <v>#NAME?</v>
      </c>
      <c r="AH122" t="e">
        <f t="array" aca="1" ref="AH122" ca="1">AG122*SQRT(MMULT(MMULT(DEsign(B120:D120),$R$4:$U$7),TRANSPOSE(DEsign(B120:D120))))</f>
        <v>#NAME?</v>
      </c>
      <c r="AI122" t="e">
        <f t="shared" ca="1" si="20"/>
        <v>#NAME?</v>
      </c>
      <c r="AJ122" s="7" t="e">
        <f t="shared" ca="1" si="21"/>
        <v>#NAME?</v>
      </c>
    </row>
    <row r="123" spans="1:36" x14ac:dyDescent="0.35">
      <c r="A123" s="2">
        <v>0</v>
      </c>
      <c r="B123" s="2">
        <v>0</v>
      </c>
      <c r="C123" s="2">
        <v>1</v>
      </c>
      <c r="D123" s="2">
        <v>0</v>
      </c>
      <c r="X123" s="6">
        <f t="shared" si="11"/>
        <v>1</v>
      </c>
      <c r="Y123" t="e">
        <f t="shared" ca="1" si="12"/>
        <v>#NAME?</v>
      </c>
      <c r="Z123" t="e">
        <f t="shared" ca="1" si="13"/>
        <v>#NAME?</v>
      </c>
      <c r="AA123" t="e">
        <f t="shared" ca="1" si="14"/>
        <v>#NAME?</v>
      </c>
      <c r="AB123" t="e">
        <f t="shared" ca="1" si="15"/>
        <v>#NAME?</v>
      </c>
      <c r="AC123" t="e">
        <f t="shared" ca="1" si="16"/>
        <v>#NAME?</v>
      </c>
      <c r="AD123" t="e">
        <f t="shared" ca="1" si="17"/>
        <v>#NAME?</v>
      </c>
      <c r="AE123" s="7" t="e">
        <f ca="1"/>
        <v>#NAME?</v>
      </c>
      <c r="AF123" t="e">
        <f t="shared" ca="1" si="18"/>
        <v>#NAME?</v>
      </c>
      <c r="AG123" s="6" t="e">
        <f t="shared" ca="1" si="19"/>
        <v>#NAME?</v>
      </c>
      <c r="AH123" t="e">
        <f t="array" aca="1" ref="AH123" ca="1">AG123*SQRT(MMULT(MMULT(DEsign(B121:D121),$R$4:$U$7),TRANSPOSE(DEsign(B121:D121))))</f>
        <v>#NAME?</v>
      </c>
      <c r="AI123" t="e">
        <f t="shared" ca="1" si="20"/>
        <v>#NAME?</v>
      </c>
      <c r="AJ123" s="7" t="e">
        <f t="shared" ca="1" si="21"/>
        <v>#NAME?</v>
      </c>
    </row>
    <row r="124" spans="1:36" x14ac:dyDescent="0.35">
      <c r="A124" s="2">
        <v>0</v>
      </c>
      <c r="B124" s="2">
        <v>1</v>
      </c>
      <c r="C124" s="2">
        <v>4</v>
      </c>
      <c r="D124" s="2">
        <v>3</v>
      </c>
      <c r="X124" s="6">
        <f t="shared" si="11"/>
        <v>0</v>
      </c>
      <c r="Y124" t="e">
        <f t="shared" ca="1" si="12"/>
        <v>#NAME?</v>
      </c>
      <c r="Z124" t="e">
        <f t="shared" ca="1" si="13"/>
        <v>#NAME?</v>
      </c>
      <c r="AA124" t="e">
        <f t="shared" ca="1" si="14"/>
        <v>#NAME?</v>
      </c>
      <c r="AB124" t="e">
        <f t="shared" ca="1" si="15"/>
        <v>#NAME?</v>
      </c>
      <c r="AC124" t="e">
        <f t="shared" ca="1" si="16"/>
        <v>#NAME?</v>
      </c>
      <c r="AD124" t="e">
        <f t="shared" ca="1" si="17"/>
        <v>#NAME?</v>
      </c>
      <c r="AE124" s="7" t="e">
        <f ca="1"/>
        <v>#NAME?</v>
      </c>
      <c r="AF124" t="e">
        <f t="shared" ca="1" si="18"/>
        <v>#NAME?</v>
      </c>
      <c r="AG124" s="6" t="e">
        <f t="shared" ca="1" si="19"/>
        <v>#NAME?</v>
      </c>
      <c r="AH124" t="e">
        <f t="array" aca="1" ref="AH124" ca="1">AG124*SQRT(MMULT(MMULT(DEsign(B122:D122),$R$4:$U$7),TRANSPOSE(DEsign(B122:D122))))</f>
        <v>#NAME?</v>
      </c>
      <c r="AI124" t="e">
        <f t="shared" ca="1" si="20"/>
        <v>#NAME?</v>
      </c>
      <c r="AJ124" s="7" t="e">
        <f t="shared" ca="1" si="21"/>
        <v>#NAME?</v>
      </c>
    </row>
    <row r="125" spans="1:36" x14ac:dyDescent="0.35">
      <c r="A125" s="2">
        <v>0</v>
      </c>
      <c r="B125" s="2">
        <v>0</v>
      </c>
      <c r="C125" s="2">
        <v>1</v>
      </c>
      <c r="D125" s="2">
        <v>0</v>
      </c>
      <c r="X125" s="6">
        <f t="shared" si="11"/>
        <v>0</v>
      </c>
      <c r="Y125" t="e">
        <f t="shared" ca="1" si="12"/>
        <v>#NAME?</v>
      </c>
      <c r="Z125" t="e">
        <f t="shared" ca="1" si="13"/>
        <v>#NAME?</v>
      </c>
      <c r="AA125" t="e">
        <f t="shared" ca="1" si="14"/>
        <v>#NAME?</v>
      </c>
      <c r="AB125" t="e">
        <f t="shared" ca="1" si="15"/>
        <v>#NAME?</v>
      </c>
      <c r="AC125" t="e">
        <f t="shared" ca="1" si="16"/>
        <v>#NAME?</v>
      </c>
      <c r="AD125" t="e">
        <f t="shared" ca="1" si="17"/>
        <v>#NAME?</v>
      </c>
      <c r="AE125" s="7" t="e">
        <f ca="1"/>
        <v>#NAME?</v>
      </c>
      <c r="AF125" t="e">
        <f t="shared" ca="1" si="18"/>
        <v>#NAME?</v>
      </c>
      <c r="AG125" s="6" t="e">
        <f t="shared" ca="1" si="19"/>
        <v>#NAME?</v>
      </c>
      <c r="AH125" t="e">
        <f t="array" aca="1" ref="AH125" ca="1">AG125*SQRT(MMULT(MMULT(DEsign(B123:D123),$R$4:$U$7),TRANSPOSE(DEsign(B123:D123))))</f>
        <v>#NAME?</v>
      </c>
      <c r="AI125" t="e">
        <f t="shared" ca="1" si="20"/>
        <v>#NAME?</v>
      </c>
      <c r="AJ125" s="7" t="e">
        <f t="shared" ca="1" si="21"/>
        <v>#NAME?</v>
      </c>
    </row>
    <row r="126" spans="1:36" x14ac:dyDescent="0.35">
      <c r="A126" s="2">
        <v>0</v>
      </c>
      <c r="B126" s="2">
        <v>1</v>
      </c>
      <c r="C126" s="2">
        <v>4</v>
      </c>
      <c r="D126" s="2">
        <v>3</v>
      </c>
      <c r="X126" s="6">
        <f t="shared" si="11"/>
        <v>0</v>
      </c>
      <c r="Y126" t="e">
        <f t="shared" ca="1" si="12"/>
        <v>#NAME?</v>
      </c>
      <c r="Z126" t="e">
        <f t="shared" ca="1" si="13"/>
        <v>#NAME?</v>
      </c>
      <c r="AA126" t="e">
        <f t="shared" ca="1" si="14"/>
        <v>#NAME?</v>
      </c>
      <c r="AB126" t="e">
        <f t="shared" ca="1" si="15"/>
        <v>#NAME?</v>
      </c>
      <c r="AC126" t="e">
        <f t="shared" ca="1" si="16"/>
        <v>#NAME?</v>
      </c>
      <c r="AD126" t="e">
        <f t="shared" ca="1" si="17"/>
        <v>#NAME?</v>
      </c>
      <c r="AE126" s="7" t="e">
        <f ca="1"/>
        <v>#NAME?</v>
      </c>
      <c r="AF126" t="e">
        <f t="shared" ca="1" si="18"/>
        <v>#NAME?</v>
      </c>
      <c r="AG126" s="6" t="e">
        <f t="shared" ca="1" si="19"/>
        <v>#NAME?</v>
      </c>
      <c r="AH126" t="e">
        <f t="array" aca="1" ref="AH126" ca="1">AG126*SQRT(MMULT(MMULT(DEsign(B124:D124),$R$4:$U$7),TRANSPOSE(DEsign(B124:D124))))</f>
        <v>#NAME?</v>
      </c>
      <c r="AI126" t="e">
        <f t="shared" ca="1" si="20"/>
        <v>#NAME?</v>
      </c>
      <c r="AJ126" s="7" t="e">
        <f t="shared" ca="1" si="21"/>
        <v>#NAME?</v>
      </c>
    </row>
    <row r="127" spans="1:36" x14ac:dyDescent="0.35">
      <c r="A127" s="2">
        <v>3</v>
      </c>
      <c r="B127" s="2">
        <v>0</v>
      </c>
      <c r="C127" s="2">
        <v>4</v>
      </c>
      <c r="D127" s="2">
        <v>1</v>
      </c>
      <c r="X127" s="6">
        <f t="shared" si="11"/>
        <v>0</v>
      </c>
      <c r="Y127" t="e">
        <f t="shared" ca="1" si="12"/>
        <v>#NAME?</v>
      </c>
      <c r="Z127" t="e">
        <f t="shared" ca="1" si="13"/>
        <v>#NAME?</v>
      </c>
      <c r="AA127" t="e">
        <f t="shared" ca="1" si="14"/>
        <v>#NAME?</v>
      </c>
      <c r="AB127" t="e">
        <f t="shared" ca="1" si="15"/>
        <v>#NAME?</v>
      </c>
      <c r="AC127" t="e">
        <f t="shared" ca="1" si="16"/>
        <v>#NAME?</v>
      </c>
      <c r="AD127" t="e">
        <f t="shared" ca="1" si="17"/>
        <v>#NAME?</v>
      </c>
      <c r="AE127" s="7" t="e">
        <f ca="1"/>
        <v>#NAME?</v>
      </c>
      <c r="AF127" t="e">
        <f t="shared" ca="1" si="18"/>
        <v>#NAME?</v>
      </c>
      <c r="AG127" s="6" t="e">
        <f t="shared" ca="1" si="19"/>
        <v>#NAME?</v>
      </c>
      <c r="AH127" t="e">
        <f t="array" aca="1" ref="AH127" ca="1">AG127*SQRT(MMULT(MMULT(DEsign(B125:D125),$R$4:$U$7),TRANSPOSE(DEsign(B125:D125))))</f>
        <v>#NAME?</v>
      </c>
      <c r="AI127" t="e">
        <f t="shared" ca="1" si="20"/>
        <v>#NAME?</v>
      </c>
      <c r="AJ127" s="7" t="e">
        <f t="shared" ca="1" si="21"/>
        <v>#NAME?</v>
      </c>
    </row>
    <row r="128" spans="1:36" x14ac:dyDescent="0.35">
      <c r="A128" s="2">
        <v>4</v>
      </c>
      <c r="B128" s="2">
        <v>1</v>
      </c>
      <c r="C128" s="2">
        <v>1</v>
      </c>
      <c r="D128" s="2">
        <v>0</v>
      </c>
      <c r="X128" s="6">
        <f t="shared" si="11"/>
        <v>0</v>
      </c>
      <c r="Y128" t="e">
        <f t="shared" ca="1" si="12"/>
        <v>#NAME?</v>
      </c>
      <c r="Z128" t="e">
        <f t="shared" ca="1" si="13"/>
        <v>#NAME?</v>
      </c>
      <c r="AA128" t="e">
        <f t="shared" ca="1" si="14"/>
        <v>#NAME?</v>
      </c>
      <c r="AB128" t="e">
        <f t="shared" ca="1" si="15"/>
        <v>#NAME?</v>
      </c>
      <c r="AC128" t="e">
        <f t="shared" ca="1" si="16"/>
        <v>#NAME?</v>
      </c>
      <c r="AD128" t="e">
        <f t="shared" ca="1" si="17"/>
        <v>#NAME?</v>
      </c>
      <c r="AE128" s="7" t="e">
        <f ca="1"/>
        <v>#NAME?</v>
      </c>
      <c r="AF128" t="e">
        <f t="shared" ca="1" si="18"/>
        <v>#NAME?</v>
      </c>
      <c r="AG128" s="6" t="e">
        <f t="shared" ca="1" si="19"/>
        <v>#NAME?</v>
      </c>
      <c r="AH128" t="e">
        <f t="array" aca="1" ref="AH128" ca="1">AG128*SQRT(MMULT(MMULT(DEsign(B126:D126),$R$4:$U$7),TRANSPOSE(DEsign(B126:D126))))</f>
        <v>#NAME?</v>
      </c>
      <c r="AI128" t="e">
        <f t="shared" ca="1" si="20"/>
        <v>#NAME?</v>
      </c>
      <c r="AJ128" s="7" t="e">
        <f t="shared" ca="1" si="21"/>
        <v>#NAME?</v>
      </c>
    </row>
    <row r="129" spans="1:36" x14ac:dyDescent="0.35">
      <c r="A129" s="2">
        <v>3</v>
      </c>
      <c r="B129" s="2">
        <v>1</v>
      </c>
      <c r="C129" s="2">
        <v>3</v>
      </c>
      <c r="D129" s="2">
        <v>0</v>
      </c>
      <c r="X129" s="6">
        <f t="shared" si="11"/>
        <v>3</v>
      </c>
      <c r="Y129" t="e">
        <f t="shared" ca="1" si="12"/>
        <v>#NAME?</v>
      </c>
      <c r="Z129" t="e">
        <f t="shared" ca="1" si="13"/>
        <v>#NAME?</v>
      </c>
      <c r="AA129" t="e">
        <f t="shared" ca="1" si="14"/>
        <v>#NAME?</v>
      </c>
      <c r="AB129" t="e">
        <f t="shared" ca="1" si="15"/>
        <v>#NAME?</v>
      </c>
      <c r="AC129" t="e">
        <f t="shared" ca="1" si="16"/>
        <v>#NAME?</v>
      </c>
      <c r="AD129" t="e">
        <f t="shared" ca="1" si="17"/>
        <v>#NAME?</v>
      </c>
      <c r="AE129" s="7" t="e">
        <f ca="1"/>
        <v>#NAME?</v>
      </c>
      <c r="AF129" t="e">
        <f t="shared" ca="1" si="18"/>
        <v>#NAME?</v>
      </c>
      <c r="AG129" s="6" t="e">
        <f t="shared" ca="1" si="19"/>
        <v>#NAME?</v>
      </c>
      <c r="AH129" t="e">
        <f t="array" aca="1" ref="AH129" ca="1">AG129*SQRT(MMULT(MMULT(DEsign(B127:D127),$R$4:$U$7),TRANSPOSE(DEsign(B127:D127))))</f>
        <v>#NAME?</v>
      </c>
      <c r="AI129" t="e">
        <f t="shared" ca="1" si="20"/>
        <v>#NAME?</v>
      </c>
      <c r="AJ129" s="7" t="e">
        <f t="shared" ca="1" si="21"/>
        <v>#NAME?</v>
      </c>
    </row>
    <row r="130" spans="1:36" x14ac:dyDescent="0.35">
      <c r="A130" s="2">
        <v>3</v>
      </c>
      <c r="B130" s="2">
        <v>0</v>
      </c>
      <c r="C130" s="2">
        <v>2</v>
      </c>
      <c r="D130" s="2">
        <v>0</v>
      </c>
      <c r="X130" s="6">
        <f t="shared" si="11"/>
        <v>4</v>
      </c>
      <c r="Y130" t="e">
        <f t="shared" ca="1" si="12"/>
        <v>#NAME?</v>
      </c>
      <c r="Z130" t="e">
        <f t="shared" ca="1" si="13"/>
        <v>#NAME?</v>
      </c>
      <c r="AA130" t="e">
        <f t="shared" ca="1" si="14"/>
        <v>#NAME?</v>
      </c>
      <c r="AB130" t="e">
        <f t="shared" ca="1" si="15"/>
        <v>#NAME?</v>
      </c>
      <c r="AC130" t="e">
        <f t="shared" ca="1" si="16"/>
        <v>#NAME?</v>
      </c>
      <c r="AD130" t="e">
        <f t="shared" ca="1" si="17"/>
        <v>#NAME?</v>
      </c>
      <c r="AE130" s="7" t="e">
        <f ca="1"/>
        <v>#NAME?</v>
      </c>
      <c r="AF130" t="e">
        <f t="shared" ca="1" si="18"/>
        <v>#NAME?</v>
      </c>
      <c r="AG130" s="6" t="e">
        <f t="shared" ca="1" si="19"/>
        <v>#NAME?</v>
      </c>
      <c r="AH130" t="e">
        <f t="array" aca="1" ref="AH130" ca="1">AG130*SQRT(MMULT(MMULT(DEsign(B128:D128),$R$4:$U$7),TRANSPOSE(DEsign(B128:D128))))</f>
        <v>#NAME?</v>
      </c>
      <c r="AI130" t="e">
        <f t="shared" ca="1" si="20"/>
        <v>#NAME?</v>
      </c>
      <c r="AJ130" s="7" t="e">
        <f t="shared" ca="1" si="21"/>
        <v>#NAME?</v>
      </c>
    </row>
    <row r="131" spans="1:36" x14ac:dyDescent="0.35">
      <c r="A131" s="2">
        <v>8</v>
      </c>
      <c r="B131" s="2">
        <v>1</v>
      </c>
      <c r="C131" s="2">
        <v>4</v>
      </c>
      <c r="D131" s="2">
        <v>0</v>
      </c>
      <c r="X131" s="6">
        <f t="shared" si="11"/>
        <v>3</v>
      </c>
      <c r="Y131" t="e">
        <f t="shared" ca="1" si="12"/>
        <v>#NAME?</v>
      </c>
      <c r="Z131" t="e">
        <f t="shared" ca="1" si="13"/>
        <v>#NAME?</v>
      </c>
      <c r="AA131" t="e">
        <f t="shared" ca="1" si="14"/>
        <v>#NAME?</v>
      </c>
      <c r="AB131" t="e">
        <f t="shared" ca="1" si="15"/>
        <v>#NAME?</v>
      </c>
      <c r="AC131" t="e">
        <f t="shared" ca="1" si="16"/>
        <v>#NAME?</v>
      </c>
      <c r="AD131" t="e">
        <f t="shared" ca="1" si="17"/>
        <v>#NAME?</v>
      </c>
      <c r="AE131" s="7" t="e">
        <f ca="1"/>
        <v>#NAME?</v>
      </c>
      <c r="AF131" t="e">
        <f t="shared" ca="1" si="18"/>
        <v>#NAME?</v>
      </c>
      <c r="AG131" s="6" t="e">
        <f t="shared" ca="1" si="19"/>
        <v>#NAME?</v>
      </c>
      <c r="AH131" t="e">
        <f t="array" aca="1" ref="AH131" ca="1">AG131*SQRT(MMULT(MMULT(DEsign(B129:D129),$R$4:$U$7),TRANSPOSE(DEsign(B129:D129))))</f>
        <v>#NAME?</v>
      </c>
      <c r="AI131" t="e">
        <f t="shared" ca="1" si="20"/>
        <v>#NAME?</v>
      </c>
      <c r="AJ131" s="7" t="e">
        <f t="shared" ca="1" si="21"/>
        <v>#NAME?</v>
      </c>
    </row>
    <row r="132" spans="1:36" x14ac:dyDescent="0.35">
      <c r="A132" s="2">
        <v>2</v>
      </c>
      <c r="B132" s="2">
        <v>1</v>
      </c>
      <c r="C132" s="2">
        <v>3</v>
      </c>
      <c r="D132" s="2">
        <v>0</v>
      </c>
      <c r="X132" s="6">
        <f t="shared" si="11"/>
        <v>3</v>
      </c>
      <c r="Y132" t="e">
        <f t="shared" ca="1" si="12"/>
        <v>#NAME?</v>
      </c>
      <c r="Z132" t="e">
        <f t="shared" ca="1" si="13"/>
        <v>#NAME?</v>
      </c>
      <c r="AA132" t="e">
        <f t="shared" ca="1" si="14"/>
        <v>#NAME?</v>
      </c>
      <c r="AB132" t="e">
        <f t="shared" ca="1" si="15"/>
        <v>#NAME?</v>
      </c>
      <c r="AC132" t="e">
        <f t="shared" ca="1" si="16"/>
        <v>#NAME?</v>
      </c>
      <c r="AD132" t="e">
        <f t="shared" ca="1" si="17"/>
        <v>#NAME?</v>
      </c>
      <c r="AE132" s="7" t="e">
        <f ca="1"/>
        <v>#NAME?</v>
      </c>
      <c r="AF132" t="e">
        <f t="shared" ca="1" si="18"/>
        <v>#NAME?</v>
      </c>
      <c r="AG132" s="6" t="e">
        <f t="shared" ca="1" si="19"/>
        <v>#NAME?</v>
      </c>
      <c r="AH132" t="e">
        <f t="array" aca="1" ref="AH132" ca="1">AG132*SQRT(MMULT(MMULT(DEsign(B130:D130),$R$4:$U$7),TRANSPOSE(DEsign(B130:D130))))</f>
        <v>#NAME?</v>
      </c>
      <c r="AI132" t="e">
        <f t="shared" ca="1" si="20"/>
        <v>#NAME?</v>
      </c>
      <c r="AJ132" s="7" t="e">
        <f t="shared" ca="1" si="21"/>
        <v>#NAME?</v>
      </c>
    </row>
    <row r="133" spans="1:36" x14ac:dyDescent="0.35">
      <c r="A133" s="2">
        <v>1</v>
      </c>
      <c r="B133" s="2">
        <v>1</v>
      </c>
      <c r="C133" s="2">
        <v>1</v>
      </c>
      <c r="D133" s="2">
        <v>0</v>
      </c>
      <c r="X133" s="6">
        <f t="shared" ref="X133:X196" si="22">A131</f>
        <v>8</v>
      </c>
      <c r="Y133" t="e">
        <f t="shared" ref="Y133:Y196" ca="1" si="23">EXP(G$4+MMULT(B131:D131,G$5:G$7))</f>
        <v>#NAME?</v>
      </c>
      <c r="Z133" t="e">
        <f t="shared" ref="Z133:Z196" ca="1" si="24">X133-Y133</f>
        <v>#NAME?</v>
      </c>
      <c r="AA133" t="e">
        <f t="shared" ref="AA133:AA196" ca="1" si="25">Z133/SQRT(Y133)</f>
        <v>#NAME?</v>
      </c>
      <c r="AB133" t="e">
        <f t="shared" ref="AB133:AB196" ca="1" si="26">SIGN(Z133)*SQRT(2*(IF(X133=0,0,X133*LN(X133/Y133))-Z133))</f>
        <v>#NAME?</v>
      </c>
      <c r="AC133" t="e">
        <f t="shared" ref="AC133:AC196" ca="1" si="27">AA133/SQRT(1-AE133)</f>
        <v>#NAME?</v>
      </c>
      <c r="AD133" t="e">
        <f t="shared" ref="AD133:AD196" ca="1" si="28">AB133/SQRT(1-AE133)</f>
        <v>#NAME?</v>
      </c>
      <c r="AE133" s="7" t="e">
        <f ca="1"/>
        <v>#NAME?</v>
      </c>
      <c r="AF133" t="e">
        <f t="shared" ref="AF133:AF196" ca="1" si="29">IF(AE133&lt;=$AE$254,"","*")</f>
        <v>#NAME?</v>
      </c>
      <c r="AG133" s="6" t="e">
        <f t="shared" ref="AG133:AG196" ca="1" si="30">Y133</f>
        <v>#NAME?</v>
      </c>
      <c r="AH133" t="e">
        <f t="array" aca="1" ref="AH133" ca="1">AG133*SQRT(MMULT(MMULT(DEsign(B131:D131),$R$4:$U$7),TRANSPOSE(DEsign(B131:D131))))</f>
        <v>#NAME?</v>
      </c>
      <c r="AI133" t="e">
        <f t="shared" ref="AI133:AI196" ca="1" si="31">AG133-AH133*O$21</f>
        <v>#NAME?</v>
      </c>
      <c r="AJ133" s="7" t="e">
        <f t="shared" ref="AJ133:AJ196" ca="1" si="32">AG133+AH133*O$21</f>
        <v>#NAME?</v>
      </c>
    </row>
    <row r="134" spans="1:36" x14ac:dyDescent="0.35">
      <c r="A134" s="2">
        <v>6</v>
      </c>
      <c r="B134" s="2">
        <v>0</v>
      </c>
      <c r="C134" s="2">
        <v>4</v>
      </c>
      <c r="D134" s="2">
        <v>0</v>
      </c>
      <c r="X134" s="6">
        <f t="shared" si="22"/>
        <v>2</v>
      </c>
      <c r="Y134" t="e">
        <f t="shared" ca="1" si="23"/>
        <v>#NAME?</v>
      </c>
      <c r="Z134" t="e">
        <f t="shared" ca="1" si="24"/>
        <v>#NAME?</v>
      </c>
      <c r="AA134" t="e">
        <f t="shared" ca="1" si="25"/>
        <v>#NAME?</v>
      </c>
      <c r="AB134" t="e">
        <f t="shared" ca="1" si="26"/>
        <v>#NAME?</v>
      </c>
      <c r="AC134" t="e">
        <f t="shared" ca="1" si="27"/>
        <v>#NAME?</v>
      </c>
      <c r="AD134" t="e">
        <f t="shared" ca="1" si="28"/>
        <v>#NAME?</v>
      </c>
      <c r="AE134" s="7" t="e">
        <f ca="1"/>
        <v>#NAME?</v>
      </c>
      <c r="AF134" t="e">
        <f t="shared" ca="1" si="29"/>
        <v>#NAME?</v>
      </c>
      <c r="AG134" s="6" t="e">
        <f t="shared" ca="1" si="30"/>
        <v>#NAME?</v>
      </c>
      <c r="AH134" t="e">
        <f t="array" aca="1" ref="AH134" ca="1">AG134*SQRT(MMULT(MMULT(DEsign(B132:D132),$R$4:$U$7),TRANSPOSE(DEsign(B132:D132))))</f>
        <v>#NAME?</v>
      </c>
      <c r="AI134" t="e">
        <f t="shared" ca="1" si="31"/>
        <v>#NAME?</v>
      </c>
      <c r="AJ134" s="7" t="e">
        <f t="shared" ca="1" si="32"/>
        <v>#NAME?</v>
      </c>
    </row>
    <row r="135" spans="1:36" x14ac:dyDescent="0.35">
      <c r="A135" s="2">
        <v>0</v>
      </c>
      <c r="B135" s="2">
        <v>1</v>
      </c>
      <c r="C135" s="2">
        <v>4</v>
      </c>
      <c r="D135" s="2">
        <v>2</v>
      </c>
      <c r="X135" s="6">
        <f t="shared" si="22"/>
        <v>1</v>
      </c>
      <c r="Y135" t="e">
        <f t="shared" ca="1" si="23"/>
        <v>#NAME?</v>
      </c>
      <c r="Z135" t="e">
        <f t="shared" ca="1" si="24"/>
        <v>#NAME?</v>
      </c>
      <c r="AA135" t="e">
        <f t="shared" ca="1" si="25"/>
        <v>#NAME?</v>
      </c>
      <c r="AB135" t="e">
        <f t="shared" ca="1" si="26"/>
        <v>#NAME?</v>
      </c>
      <c r="AC135" t="e">
        <f t="shared" ca="1" si="27"/>
        <v>#NAME?</v>
      </c>
      <c r="AD135" t="e">
        <f t="shared" ca="1" si="28"/>
        <v>#NAME?</v>
      </c>
      <c r="AE135" s="7" t="e">
        <f ca="1"/>
        <v>#NAME?</v>
      </c>
      <c r="AF135" t="e">
        <f t="shared" ca="1" si="29"/>
        <v>#NAME?</v>
      </c>
      <c r="AG135" s="6" t="e">
        <f t="shared" ca="1" si="30"/>
        <v>#NAME?</v>
      </c>
      <c r="AH135" t="e">
        <f t="array" aca="1" ref="AH135" ca="1">AG135*SQRT(MMULT(MMULT(DEsign(B133:D133),$R$4:$U$7),TRANSPOSE(DEsign(B133:D133))))</f>
        <v>#NAME?</v>
      </c>
      <c r="AI135" t="e">
        <f t="shared" ca="1" si="31"/>
        <v>#NAME?</v>
      </c>
      <c r="AJ135" s="7" t="e">
        <f t="shared" ca="1" si="32"/>
        <v>#NAME?</v>
      </c>
    </row>
    <row r="136" spans="1:36" x14ac:dyDescent="0.35">
      <c r="A136" s="2">
        <v>0</v>
      </c>
      <c r="B136" s="2">
        <v>1</v>
      </c>
      <c r="C136" s="2">
        <v>2</v>
      </c>
      <c r="D136" s="2">
        <v>1</v>
      </c>
      <c r="X136" s="6">
        <f t="shared" si="22"/>
        <v>6</v>
      </c>
      <c r="Y136" t="e">
        <f t="shared" ca="1" si="23"/>
        <v>#NAME?</v>
      </c>
      <c r="Z136" t="e">
        <f t="shared" ca="1" si="24"/>
        <v>#NAME?</v>
      </c>
      <c r="AA136" t="e">
        <f t="shared" ca="1" si="25"/>
        <v>#NAME?</v>
      </c>
      <c r="AB136" t="e">
        <f t="shared" ca="1" si="26"/>
        <v>#NAME?</v>
      </c>
      <c r="AC136" t="e">
        <f t="shared" ca="1" si="27"/>
        <v>#NAME?</v>
      </c>
      <c r="AD136" t="e">
        <f t="shared" ca="1" si="28"/>
        <v>#NAME?</v>
      </c>
      <c r="AE136" s="7" t="e">
        <f ca="1"/>
        <v>#NAME?</v>
      </c>
      <c r="AF136" t="e">
        <f t="shared" ca="1" si="29"/>
        <v>#NAME?</v>
      </c>
      <c r="AG136" s="6" t="e">
        <f t="shared" ca="1" si="30"/>
        <v>#NAME?</v>
      </c>
      <c r="AH136" t="e">
        <f t="array" aca="1" ref="AH136" ca="1">AG136*SQRT(MMULT(MMULT(DEsign(B134:D134),$R$4:$U$7),TRANSPOSE(DEsign(B134:D134))))</f>
        <v>#NAME?</v>
      </c>
      <c r="AI136" t="e">
        <f t="shared" ca="1" si="31"/>
        <v>#NAME?</v>
      </c>
      <c r="AJ136" s="7" t="e">
        <f t="shared" ca="1" si="32"/>
        <v>#NAME?</v>
      </c>
    </row>
    <row r="137" spans="1:36" x14ac:dyDescent="0.35">
      <c r="A137" s="2">
        <v>5</v>
      </c>
      <c r="B137" s="2">
        <v>0</v>
      </c>
      <c r="C137" s="2">
        <v>4</v>
      </c>
      <c r="D137" s="2">
        <v>0</v>
      </c>
      <c r="X137" s="6">
        <f t="shared" si="22"/>
        <v>0</v>
      </c>
      <c r="Y137" t="e">
        <f t="shared" ca="1" si="23"/>
        <v>#NAME?</v>
      </c>
      <c r="Z137" t="e">
        <f t="shared" ca="1" si="24"/>
        <v>#NAME?</v>
      </c>
      <c r="AA137" t="e">
        <f t="shared" ca="1" si="25"/>
        <v>#NAME?</v>
      </c>
      <c r="AB137" t="e">
        <f t="shared" ca="1" si="26"/>
        <v>#NAME?</v>
      </c>
      <c r="AC137" t="e">
        <f t="shared" ca="1" si="27"/>
        <v>#NAME?</v>
      </c>
      <c r="AD137" t="e">
        <f t="shared" ca="1" si="28"/>
        <v>#NAME?</v>
      </c>
      <c r="AE137" s="7" t="e">
        <f ca="1"/>
        <v>#NAME?</v>
      </c>
      <c r="AF137" t="e">
        <f t="shared" ca="1" si="29"/>
        <v>#NAME?</v>
      </c>
      <c r="AG137" s="6" t="e">
        <f t="shared" ca="1" si="30"/>
        <v>#NAME?</v>
      </c>
      <c r="AH137" t="e">
        <f t="array" aca="1" ref="AH137" ca="1">AG137*SQRT(MMULT(MMULT(DEsign(B135:D135),$R$4:$U$7),TRANSPOSE(DEsign(B135:D135))))</f>
        <v>#NAME?</v>
      </c>
      <c r="AI137" t="e">
        <f t="shared" ca="1" si="31"/>
        <v>#NAME?</v>
      </c>
      <c r="AJ137" s="7" t="e">
        <f t="shared" ca="1" si="32"/>
        <v>#NAME?</v>
      </c>
    </row>
    <row r="138" spans="1:36" x14ac:dyDescent="0.35">
      <c r="A138" s="2">
        <v>3</v>
      </c>
      <c r="B138" s="2">
        <v>1</v>
      </c>
      <c r="C138" s="2">
        <v>4</v>
      </c>
      <c r="D138" s="2">
        <v>1</v>
      </c>
      <c r="X138" s="6">
        <f t="shared" si="22"/>
        <v>0</v>
      </c>
      <c r="Y138" t="e">
        <f t="shared" ca="1" si="23"/>
        <v>#NAME?</v>
      </c>
      <c r="Z138" t="e">
        <f t="shared" ca="1" si="24"/>
        <v>#NAME?</v>
      </c>
      <c r="AA138" t="e">
        <f t="shared" ca="1" si="25"/>
        <v>#NAME?</v>
      </c>
      <c r="AB138" t="e">
        <f t="shared" ca="1" si="26"/>
        <v>#NAME?</v>
      </c>
      <c r="AC138" t="e">
        <f t="shared" ca="1" si="27"/>
        <v>#NAME?</v>
      </c>
      <c r="AD138" t="e">
        <f t="shared" ca="1" si="28"/>
        <v>#NAME?</v>
      </c>
      <c r="AE138" s="7" t="e">
        <f ca="1"/>
        <v>#NAME?</v>
      </c>
      <c r="AF138" t="e">
        <f t="shared" ca="1" si="29"/>
        <v>#NAME?</v>
      </c>
      <c r="AG138" s="6" t="e">
        <f t="shared" ca="1" si="30"/>
        <v>#NAME?</v>
      </c>
      <c r="AH138" t="e">
        <f t="array" aca="1" ref="AH138" ca="1">AG138*SQRT(MMULT(MMULT(DEsign(B136:D136),$R$4:$U$7),TRANSPOSE(DEsign(B136:D136))))</f>
        <v>#NAME?</v>
      </c>
      <c r="AI138" t="e">
        <f t="shared" ca="1" si="31"/>
        <v>#NAME?</v>
      </c>
      <c r="AJ138" s="7" t="e">
        <f t="shared" ca="1" si="32"/>
        <v>#NAME?</v>
      </c>
    </row>
    <row r="139" spans="1:36" x14ac:dyDescent="0.35">
      <c r="A139" s="2">
        <v>31</v>
      </c>
      <c r="B139" s="2">
        <v>0</v>
      </c>
      <c r="C139" s="2">
        <v>3</v>
      </c>
      <c r="D139" s="2">
        <v>1</v>
      </c>
      <c r="X139" s="6">
        <f t="shared" si="22"/>
        <v>5</v>
      </c>
      <c r="Y139" t="e">
        <f t="shared" ca="1" si="23"/>
        <v>#NAME?</v>
      </c>
      <c r="Z139" t="e">
        <f t="shared" ca="1" si="24"/>
        <v>#NAME?</v>
      </c>
      <c r="AA139" t="e">
        <f t="shared" ca="1" si="25"/>
        <v>#NAME?</v>
      </c>
      <c r="AB139" t="e">
        <f t="shared" ca="1" si="26"/>
        <v>#NAME?</v>
      </c>
      <c r="AC139" t="e">
        <f t="shared" ca="1" si="27"/>
        <v>#NAME?</v>
      </c>
      <c r="AD139" t="e">
        <f t="shared" ca="1" si="28"/>
        <v>#NAME?</v>
      </c>
      <c r="AE139" s="7" t="e">
        <f ca="1"/>
        <v>#NAME?</v>
      </c>
      <c r="AF139" t="e">
        <f t="shared" ca="1" si="29"/>
        <v>#NAME?</v>
      </c>
      <c r="AG139" s="6" t="e">
        <f t="shared" ca="1" si="30"/>
        <v>#NAME?</v>
      </c>
      <c r="AH139" t="e">
        <f t="array" aca="1" ref="AH139" ca="1">AG139*SQRT(MMULT(MMULT(DEsign(B137:D137),$R$4:$U$7),TRANSPOSE(DEsign(B137:D137))))</f>
        <v>#NAME?</v>
      </c>
      <c r="AI139" t="e">
        <f t="shared" ca="1" si="31"/>
        <v>#NAME?</v>
      </c>
      <c r="AJ139" s="7" t="e">
        <f t="shared" ca="1" si="32"/>
        <v>#NAME?</v>
      </c>
    </row>
    <row r="140" spans="1:36" x14ac:dyDescent="0.35">
      <c r="A140" s="2">
        <v>0</v>
      </c>
      <c r="B140" s="2">
        <v>1</v>
      </c>
      <c r="C140" s="2">
        <v>2</v>
      </c>
      <c r="D140" s="2">
        <v>1</v>
      </c>
      <c r="X140" s="6">
        <f t="shared" si="22"/>
        <v>3</v>
      </c>
      <c r="Y140" t="e">
        <f t="shared" ca="1" si="23"/>
        <v>#NAME?</v>
      </c>
      <c r="Z140" t="e">
        <f t="shared" ca="1" si="24"/>
        <v>#NAME?</v>
      </c>
      <c r="AA140" t="e">
        <f t="shared" ca="1" si="25"/>
        <v>#NAME?</v>
      </c>
      <c r="AB140" t="e">
        <f t="shared" ca="1" si="26"/>
        <v>#NAME?</v>
      </c>
      <c r="AC140" t="e">
        <f t="shared" ca="1" si="27"/>
        <v>#NAME?</v>
      </c>
      <c r="AD140" t="e">
        <f t="shared" ca="1" si="28"/>
        <v>#NAME?</v>
      </c>
      <c r="AE140" s="7" t="e">
        <f ca="1"/>
        <v>#NAME?</v>
      </c>
      <c r="AF140" t="e">
        <f t="shared" ca="1" si="29"/>
        <v>#NAME?</v>
      </c>
      <c r="AG140" s="6" t="e">
        <f t="shared" ca="1" si="30"/>
        <v>#NAME?</v>
      </c>
      <c r="AH140" t="e">
        <f t="array" aca="1" ref="AH140" ca="1">AG140*SQRT(MMULT(MMULT(DEsign(B138:D138),$R$4:$U$7),TRANSPOSE(DEsign(B138:D138))))</f>
        <v>#NAME?</v>
      </c>
      <c r="AI140" t="e">
        <f t="shared" ca="1" si="31"/>
        <v>#NAME?</v>
      </c>
      <c r="AJ140" s="7" t="e">
        <f t="shared" ca="1" si="32"/>
        <v>#NAME?</v>
      </c>
    </row>
    <row r="141" spans="1:36" x14ac:dyDescent="0.35">
      <c r="A141" s="2">
        <v>2</v>
      </c>
      <c r="B141" s="2">
        <v>0</v>
      </c>
      <c r="C141" s="2">
        <v>2</v>
      </c>
      <c r="D141" s="2">
        <v>0</v>
      </c>
      <c r="X141" s="6">
        <f t="shared" si="22"/>
        <v>31</v>
      </c>
      <c r="Y141" t="e">
        <f t="shared" ca="1" si="23"/>
        <v>#NAME?</v>
      </c>
      <c r="Z141" t="e">
        <f t="shared" ca="1" si="24"/>
        <v>#NAME?</v>
      </c>
      <c r="AA141" t="e">
        <f t="shared" ca="1" si="25"/>
        <v>#NAME?</v>
      </c>
      <c r="AB141" t="e">
        <f t="shared" ca="1" si="26"/>
        <v>#NAME?</v>
      </c>
      <c r="AC141" t="e">
        <f t="shared" ca="1" si="27"/>
        <v>#NAME?</v>
      </c>
      <c r="AD141" t="e">
        <f t="shared" ca="1" si="28"/>
        <v>#NAME?</v>
      </c>
      <c r="AE141" s="7" t="e">
        <f ca="1"/>
        <v>#NAME?</v>
      </c>
      <c r="AF141" t="e">
        <f t="shared" ca="1" si="29"/>
        <v>#NAME?</v>
      </c>
      <c r="AG141" s="6" t="e">
        <f t="shared" ca="1" si="30"/>
        <v>#NAME?</v>
      </c>
      <c r="AH141" t="e">
        <f t="array" aca="1" ref="AH141" ca="1">AG141*SQRT(MMULT(MMULT(DEsign(B139:D139),$R$4:$U$7),TRANSPOSE(DEsign(B139:D139))))</f>
        <v>#NAME?</v>
      </c>
      <c r="AI141" t="e">
        <f t="shared" ca="1" si="31"/>
        <v>#NAME?</v>
      </c>
      <c r="AJ141" s="7" t="e">
        <f t="shared" ca="1" si="32"/>
        <v>#NAME?</v>
      </c>
    </row>
    <row r="142" spans="1:36" x14ac:dyDescent="0.35">
      <c r="A142" s="2">
        <v>0</v>
      </c>
      <c r="B142" s="2">
        <v>1</v>
      </c>
      <c r="C142" s="2">
        <v>4</v>
      </c>
      <c r="D142" s="2">
        <v>3</v>
      </c>
      <c r="X142" s="6">
        <f t="shared" si="22"/>
        <v>0</v>
      </c>
      <c r="Y142" t="e">
        <f t="shared" ca="1" si="23"/>
        <v>#NAME?</v>
      </c>
      <c r="Z142" t="e">
        <f t="shared" ca="1" si="24"/>
        <v>#NAME?</v>
      </c>
      <c r="AA142" t="e">
        <f t="shared" ca="1" si="25"/>
        <v>#NAME?</v>
      </c>
      <c r="AB142" t="e">
        <f t="shared" ca="1" si="26"/>
        <v>#NAME?</v>
      </c>
      <c r="AC142" t="e">
        <f t="shared" ca="1" si="27"/>
        <v>#NAME?</v>
      </c>
      <c r="AD142" t="e">
        <f t="shared" ca="1" si="28"/>
        <v>#NAME?</v>
      </c>
      <c r="AE142" s="7" t="e">
        <f ca="1"/>
        <v>#NAME?</v>
      </c>
      <c r="AF142" t="e">
        <f t="shared" ca="1" si="29"/>
        <v>#NAME?</v>
      </c>
      <c r="AG142" s="6" t="e">
        <f t="shared" ca="1" si="30"/>
        <v>#NAME?</v>
      </c>
      <c r="AH142" t="e">
        <f t="array" aca="1" ref="AH142" ca="1">AG142*SQRT(MMULT(MMULT(DEsign(B140:D140),$R$4:$U$7),TRANSPOSE(DEsign(B140:D140))))</f>
        <v>#NAME?</v>
      </c>
      <c r="AI142" t="e">
        <f t="shared" ca="1" si="31"/>
        <v>#NAME?</v>
      </c>
      <c r="AJ142" s="7" t="e">
        <f t="shared" ca="1" si="32"/>
        <v>#NAME?</v>
      </c>
    </row>
    <row r="143" spans="1:36" x14ac:dyDescent="0.35">
      <c r="A143" s="2">
        <v>0</v>
      </c>
      <c r="B143" s="2">
        <v>1</v>
      </c>
      <c r="C143" s="2">
        <v>2</v>
      </c>
      <c r="D143" s="2">
        <v>1</v>
      </c>
      <c r="X143" s="6">
        <f t="shared" si="22"/>
        <v>2</v>
      </c>
      <c r="Y143" t="e">
        <f t="shared" ca="1" si="23"/>
        <v>#NAME?</v>
      </c>
      <c r="Z143" t="e">
        <f t="shared" ca="1" si="24"/>
        <v>#NAME?</v>
      </c>
      <c r="AA143" t="e">
        <f t="shared" ca="1" si="25"/>
        <v>#NAME?</v>
      </c>
      <c r="AB143" t="e">
        <f t="shared" ca="1" si="26"/>
        <v>#NAME?</v>
      </c>
      <c r="AC143" t="e">
        <f t="shared" ca="1" si="27"/>
        <v>#NAME?</v>
      </c>
      <c r="AD143" t="e">
        <f t="shared" ca="1" si="28"/>
        <v>#NAME?</v>
      </c>
      <c r="AE143" s="7" t="e">
        <f ca="1"/>
        <v>#NAME?</v>
      </c>
      <c r="AF143" t="e">
        <f t="shared" ca="1" si="29"/>
        <v>#NAME?</v>
      </c>
      <c r="AG143" s="6" t="e">
        <f t="shared" ca="1" si="30"/>
        <v>#NAME?</v>
      </c>
      <c r="AH143" t="e">
        <f t="array" aca="1" ref="AH143" ca="1">AG143*SQRT(MMULT(MMULT(DEsign(B141:D141),$R$4:$U$7),TRANSPOSE(DEsign(B141:D141))))</f>
        <v>#NAME?</v>
      </c>
      <c r="AI143" t="e">
        <f t="shared" ca="1" si="31"/>
        <v>#NAME?</v>
      </c>
      <c r="AJ143" s="7" t="e">
        <f t="shared" ca="1" si="32"/>
        <v>#NAME?</v>
      </c>
    </row>
    <row r="144" spans="1:36" x14ac:dyDescent="0.35">
      <c r="A144" s="2">
        <v>0</v>
      </c>
      <c r="B144" s="2">
        <v>0</v>
      </c>
      <c r="C144" s="2">
        <v>3</v>
      </c>
      <c r="D144" s="2">
        <v>0</v>
      </c>
      <c r="X144" s="6">
        <f t="shared" si="22"/>
        <v>0</v>
      </c>
      <c r="Y144" t="e">
        <f t="shared" ca="1" si="23"/>
        <v>#NAME?</v>
      </c>
      <c r="Z144" t="e">
        <f t="shared" ca="1" si="24"/>
        <v>#NAME?</v>
      </c>
      <c r="AA144" t="e">
        <f t="shared" ca="1" si="25"/>
        <v>#NAME?</v>
      </c>
      <c r="AB144" t="e">
        <f t="shared" ca="1" si="26"/>
        <v>#NAME?</v>
      </c>
      <c r="AC144" t="e">
        <f t="shared" ca="1" si="27"/>
        <v>#NAME?</v>
      </c>
      <c r="AD144" t="e">
        <f t="shared" ca="1" si="28"/>
        <v>#NAME?</v>
      </c>
      <c r="AE144" s="7" t="e">
        <f ca="1"/>
        <v>#NAME?</v>
      </c>
      <c r="AF144" t="e">
        <f t="shared" ca="1" si="29"/>
        <v>#NAME?</v>
      </c>
      <c r="AG144" s="6" t="e">
        <f t="shared" ca="1" si="30"/>
        <v>#NAME?</v>
      </c>
      <c r="AH144" t="e">
        <f t="array" aca="1" ref="AH144" ca="1">AG144*SQRT(MMULT(MMULT(DEsign(B142:D142),$R$4:$U$7),TRANSPOSE(DEsign(B142:D142))))</f>
        <v>#NAME?</v>
      </c>
      <c r="AI144" t="e">
        <f t="shared" ca="1" si="31"/>
        <v>#NAME?</v>
      </c>
      <c r="AJ144" s="7" t="e">
        <f t="shared" ca="1" si="32"/>
        <v>#NAME?</v>
      </c>
    </row>
    <row r="145" spans="1:36" x14ac:dyDescent="0.35">
      <c r="A145" s="2">
        <v>0</v>
      </c>
      <c r="B145" s="2">
        <v>1</v>
      </c>
      <c r="C145" s="2">
        <v>3</v>
      </c>
      <c r="D145" s="2">
        <v>1</v>
      </c>
      <c r="X145" s="6">
        <f t="shared" si="22"/>
        <v>0</v>
      </c>
      <c r="Y145" t="e">
        <f t="shared" ca="1" si="23"/>
        <v>#NAME?</v>
      </c>
      <c r="Z145" t="e">
        <f t="shared" ca="1" si="24"/>
        <v>#NAME?</v>
      </c>
      <c r="AA145" t="e">
        <f t="shared" ca="1" si="25"/>
        <v>#NAME?</v>
      </c>
      <c r="AB145" t="e">
        <f t="shared" ca="1" si="26"/>
        <v>#NAME?</v>
      </c>
      <c r="AC145" t="e">
        <f t="shared" ca="1" si="27"/>
        <v>#NAME?</v>
      </c>
      <c r="AD145" t="e">
        <f t="shared" ca="1" si="28"/>
        <v>#NAME?</v>
      </c>
      <c r="AE145" s="7" t="e">
        <f ca="1"/>
        <v>#NAME?</v>
      </c>
      <c r="AF145" t="e">
        <f t="shared" ca="1" si="29"/>
        <v>#NAME?</v>
      </c>
      <c r="AG145" s="6" t="e">
        <f t="shared" ca="1" si="30"/>
        <v>#NAME?</v>
      </c>
      <c r="AH145" t="e">
        <f t="array" aca="1" ref="AH145" ca="1">AG145*SQRT(MMULT(MMULT(DEsign(B143:D143),$R$4:$U$7),TRANSPOSE(DEsign(B143:D143))))</f>
        <v>#NAME?</v>
      </c>
      <c r="AI145" t="e">
        <f t="shared" ca="1" si="31"/>
        <v>#NAME?</v>
      </c>
      <c r="AJ145" s="7" t="e">
        <f t="shared" ca="1" si="32"/>
        <v>#NAME?</v>
      </c>
    </row>
    <row r="146" spans="1:36" x14ac:dyDescent="0.35">
      <c r="A146" s="2">
        <v>0</v>
      </c>
      <c r="B146" s="2">
        <v>0</v>
      </c>
      <c r="C146" s="2">
        <v>1</v>
      </c>
      <c r="D146" s="2">
        <v>0</v>
      </c>
      <c r="X146" s="6">
        <f t="shared" si="22"/>
        <v>0</v>
      </c>
      <c r="Y146" t="e">
        <f t="shared" ca="1" si="23"/>
        <v>#NAME?</v>
      </c>
      <c r="Z146" t="e">
        <f t="shared" ca="1" si="24"/>
        <v>#NAME?</v>
      </c>
      <c r="AA146" t="e">
        <f t="shared" ca="1" si="25"/>
        <v>#NAME?</v>
      </c>
      <c r="AB146" t="e">
        <f t="shared" ca="1" si="26"/>
        <v>#NAME?</v>
      </c>
      <c r="AC146" t="e">
        <f t="shared" ca="1" si="27"/>
        <v>#NAME?</v>
      </c>
      <c r="AD146" t="e">
        <f t="shared" ca="1" si="28"/>
        <v>#NAME?</v>
      </c>
      <c r="AE146" s="7" t="e">
        <f ca="1"/>
        <v>#NAME?</v>
      </c>
      <c r="AF146" t="e">
        <f t="shared" ca="1" si="29"/>
        <v>#NAME?</v>
      </c>
      <c r="AG146" s="6" t="e">
        <f t="shared" ca="1" si="30"/>
        <v>#NAME?</v>
      </c>
      <c r="AH146" t="e">
        <f t="array" aca="1" ref="AH146" ca="1">AG146*SQRT(MMULT(MMULT(DEsign(B144:D144),$R$4:$U$7),TRANSPOSE(DEsign(B144:D144))))</f>
        <v>#NAME?</v>
      </c>
      <c r="AI146" t="e">
        <f t="shared" ca="1" si="31"/>
        <v>#NAME?</v>
      </c>
      <c r="AJ146" s="7" t="e">
        <f t="shared" ca="1" si="32"/>
        <v>#NAME?</v>
      </c>
    </row>
    <row r="147" spans="1:36" x14ac:dyDescent="0.35">
      <c r="A147" s="2">
        <v>0</v>
      </c>
      <c r="B147" s="2">
        <v>0</v>
      </c>
      <c r="C147" s="2">
        <v>2</v>
      </c>
      <c r="D147" s="2">
        <v>0</v>
      </c>
      <c r="X147" s="6">
        <f t="shared" si="22"/>
        <v>0</v>
      </c>
      <c r="Y147" t="e">
        <f t="shared" ca="1" si="23"/>
        <v>#NAME?</v>
      </c>
      <c r="Z147" t="e">
        <f t="shared" ca="1" si="24"/>
        <v>#NAME?</v>
      </c>
      <c r="AA147" t="e">
        <f t="shared" ca="1" si="25"/>
        <v>#NAME?</v>
      </c>
      <c r="AB147" t="e">
        <f t="shared" ca="1" si="26"/>
        <v>#NAME?</v>
      </c>
      <c r="AC147" t="e">
        <f t="shared" ca="1" si="27"/>
        <v>#NAME?</v>
      </c>
      <c r="AD147" t="e">
        <f t="shared" ca="1" si="28"/>
        <v>#NAME?</v>
      </c>
      <c r="AE147" s="7" t="e">
        <f ca="1"/>
        <v>#NAME?</v>
      </c>
      <c r="AF147" t="e">
        <f t="shared" ca="1" si="29"/>
        <v>#NAME?</v>
      </c>
      <c r="AG147" s="6" t="e">
        <f t="shared" ca="1" si="30"/>
        <v>#NAME?</v>
      </c>
      <c r="AH147" t="e">
        <f t="array" aca="1" ref="AH147" ca="1">AG147*SQRT(MMULT(MMULT(DEsign(B145:D145),$R$4:$U$7),TRANSPOSE(DEsign(B145:D145))))</f>
        <v>#NAME?</v>
      </c>
      <c r="AI147" t="e">
        <f t="shared" ca="1" si="31"/>
        <v>#NAME?</v>
      </c>
      <c r="AJ147" s="7" t="e">
        <f t="shared" ca="1" si="32"/>
        <v>#NAME?</v>
      </c>
    </row>
    <row r="148" spans="1:36" x14ac:dyDescent="0.35">
      <c r="A148" s="2">
        <v>6</v>
      </c>
      <c r="B148" s="2">
        <v>1</v>
      </c>
      <c r="C148" s="2">
        <v>4</v>
      </c>
      <c r="D148" s="2">
        <v>0</v>
      </c>
      <c r="X148" s="6">
        <f t="shared" si="22"/>
        <v>0</v>
      </c>
      <c r="Y148" t="e">
        <f t="shared" ca="1" si="23"/>
        <v>#NAME?</v>
      </c>
      <c r="Z148" t="e">
        <f t="shared" ca="1" si="24"/>
        <v>#NAME?</v>
      </c>
      <c r="AA148" t="e">
        <f t="shared" ca="1" si="25"/>
        <v>#NAME?</v>
      </c>
      <c r="AB148" t="e">
        <f t="shared" ca="1" si="26"/>
        <v>#NAME?</v>
      </c>
      <c r="AC148" t="e">
        <f t="shared" ca="1" si="27"/>
        <v>#NAME?</v>
      </c>
      <c r="AD148" t="e">
        <f t="shared" ca="1" si="28"/>
        <v>#NAME?</v>
      </c>
      <c r="AE148" s="7" t="e">
        <f ca="1"/>
        <v>#NAME?</v>
      </c>
      <c r="AF148" t="e">
        <f t="shared" ca="1" si="29"/>
        <v>#NAME?</v>
      </c>
      <c r="AG148" s="6" t="e">
        <f t="shared" ca="1" si="30"/>
        <v>#NAME?</v>
      </c>
      <c r="AH148" t="e">
        <f t="array" aca="1" ref="AH148" ca="1">AG148*SQRT(MMULT(MMULT(DEsign(B146:D146),$R$4:$U$7),TRANSPOSE(DEsign(B146:D146))))</f>
        <v>#NAME?</v>
      </c>
      <c r="AI148" t="e">
        <f t="shared" ca="1" si="31"/>
        <v>#NAME?</v>
      </c>
      <c r="AJ148" s="7" t="e">
        <f t="shared" ca="1" si="32"/>
        <v>#NAME?</v>
      </c>
    </row>
    <row r="149" spans="1:36" x14ac:dyDescent="0.35">
      <c r="A149" s="2">
        <v>9</v>
      </c>
      <c r="B149" s="2">
        <v>0</v>
      </c>
      <c r="C149" s="2">
        <v>3</v>
      </c>
      <c r="D149" s="2">
        <v>0</v>
      </c>
      <c r="X149" s="6">
        <f t="shared" si="22"/>
        <v>0</v>
      </c>
      <c r="Y149" t="e">
        <f t="shared" ca="1" si="23"/>
        <v>#NAME?</v>
      </c>
      <c r="Z149" t="e">
        <f t="shared" ca="1" si="24"/>
        <v>#NAME?</v>
      </c>
      <c r="AA149" t="e">
        <f t="shared" ca="1" si="25"/>
        <v>#NAME?</v>
      </c>
      <c r="AB149" t="e">
        <f t="shared" ca="1" si="26"/>
        <v>#NAME?</v>
      </c>
      <c r="AC149" t="e">
        <f t="shared" ca="1" si="27"/>
        <v>#NAME?</v>
      </c>
      <c r="AD149" t="e">
        <f t="shared" ca="1" si="28"/>
        <v>#NAME?</v>
      </c>
      <c r="AE149" s="7" t="e">
        <f ca="1"/>
        <v>#NAME?</v>
      </c>
      <c r="AF149" t="e">
        <f t="shared" ca="1" si="29"/>
        <v>#NAME?</v>
      </c>
      <c r="AG149" s="6" t="e">
        <f t="shared" ca="1" si="30"/>
        <v>#NAME?</v>
      </c>
      <c r="AH149" t="e">
        <f t="array" aca="1" ref="AH149" ca="1">AG149*SQRT(MMULT(MMULT(DEsign(B147:D147),$R$4:$U$7),TRANSPOSE(DEsign(B147:D147))))</f>
        <v>#NAME?</v>
      </c>
      <c r="AI149" t="e">
        <f t="shared" ca="1" si="31"/>
        <v>#NAME?</v>
      </c>
      <c r="AJ149" s="7" t="e">
        <f t="shared" ca="1" si="32"/>
        <v>#NAME?</v>
      </c>
    </row>
    <row r="150" spans="1:36" x14ac:dyDescent="0.35">
      <c r="A150" s="2">
        <v>0</v>
      </c>
      <c r="B150" s="2">
        <v>1</v>
      </c>
      <c r="C150" s="2">
        <v>3</v>
      </c>
      <c r="D150" s="2">
        <v>2</v>
      </c>
      <c r="X150" s="6">
        <f t="shared" si="22"/>
        <v>6</v>
      </c>
      <c r="Y150" t="e">
        <f t="shared" ca="1" si="23"/>
        <v>#NAME?</v>
      </c>
      <c r="Z150" t="e">
        <f t="shared" ca="1" si="24"/>
        <v>#NAME?</v>
      </c>
      <c r="AA150" t="e">
        <f t="shared" ca="1" si="25"/>
        <v>#NAME?</v>
      </c>
      <c r="AB150" t="e">
        <f t="shared" ca="1" si="26"/>
        <v>#NAME?</v>
      </c>
      <c r="AC150" t="e">
        <f t="shared" ca="1" si="27"/>
        <v>#NAME?</v>
      </c>
      <c r="AD150" t="e">
        <f t="shared" ca="1" si="28"/>
        <v>#NAME?</v>
      </c>
      <c r="AE150" s="7" t="e">
        <f ca="1"/>
        <v>#NAME?</v>
      </c>
      <c r="AF150" t="e">
        <f t="shared" ca="1" si="29"/>
        <v>#NAME?</v>
      </c>
      <c r="AG150" s="6" t="e">
        <f t="shared" ca="1" si="30"/>
        <v>#NAME?</v>
      </c>
      <c r="AH150" t="e">
        <f t="array" aca="1" ref="AH150" ca="1">AG150*SQRT(MMULT(MMULT(DEsign(B148:D148),$R$4:$U$7),TRANSPOSE(DEsign(B148:D148))))</f>
        <v>#NAME?</v>
      </c>
      <c r="AI150" t="e">
        <f t="shared" ca="1" si="31"/>
        <v>#NAME?</v>
      </c>
      <c r="AJ150" s="7" t="e">
        <f t="shared" ca="1" si="32"/>
        <v>#NAME?</v>
      </c>
    </row>
    <row r="151" spans="1:36" x14ac:dyDescent="0.35">
      <c r="A151" s="2">
        <v>0</v>
      </c>
      <c r="B151" s="2">
        <v>1</v>
      </c>
      <c r="C151" s="2">
        <v>2</v>
      </c>
      <c r="D151" s="2">
        <v>1</v>
      </c>
      <c r="X151" s="6">
        <f t="shared" si="22"/>
        <v>9</v>
      </c>
      <c r="Y151" t="e">
        <f t="shared" ca="1" si="23"/>
        <v>#NAME?</v>
      </c>
      <c r="Z151" t="e">
        <f t="shared" ca="1" si="24"/>
        <v>#NAME?</v>
      </c>
      <c r="AA151" t="e">
        <f t="shared" ca="1" si="25"/>
        <v>#NAME?</v>
      </c>
      <c r="AB151" t="e">
        <f t="shared" ca="1" si="26"/>
        <v>#NAME?</v>
      </c>
      <c r="AC151" t="e">
        <f t="shared" ca="1" si="27"/>
        <v>#NAME?</v>
      </c>
      <c r="AD151" t="e">
        <f t="shared" ca="1" si="28"/>
        <v>#NAME?</v>
      </c>
      <c r="AE151" s="7" t="e">
        <f ca="1"/>
        <v>#NAME?</v>
      </c>
      <c r="AF151" t="e">
        <f t="shared" ca="1" si="29"/>
        <v>#NAME?</v>
      </c>
      <c r="AG151" s="6" t="e">
        <f t="shared" ca="1" si="30"/>
        <v>#NAME?</v>
      </c>
      <c r="AH151" t="e">
        <f t="array" aca="1" ref="AH151" ca="1">AG151*SQRT(MMULT(MMULT(DEsign(B149:D149),$R$4:$U$7),TRANSPOSE(DEsign(B149:D149))))</f>
        <v>#NAME?</v>
      </c>
      <c r="AI151" t="e">
        <f t="shared" ca="1" si="31"/>
        <v>#NAME?</v>
      </c>
      <c r="AJ151" s="7" t="e">
        <f t="shared" ca="1" si="32"/>
        <v>#NAME?</v>
      </c>
    </row>
    <row r="152" spans="1:36" x14ac:dyDescent="0.35">
      <c r="A152" s="2">
        <v>0</v>
      </c>
      <c r="B152" s="2">
        <v>1</v>
      </c>
      <c r="C152" s="2">
        <v>1</v>
      </c>
      <c r="D152" s="2">
        <v>0</v>
      </c>
      <c r="X152" s="6">
        <f t="shared" si="22"/>
        <v>0</v>
      </c>
      <c r="Y152" t="e">
        <f t="shared" ca="1" si="23"/>
        <v>#NAME?</v>
      </c>
      <c r="Z152" t="e">
        <f t="shared" ca="1" si="24"/>
        <v>#NAME?</v>
      </c>
      <c r="AA152" t="e">
        <f t="shared" ca="1" si="25"/>
        <v>#NAME?</v>
      </c>
      <c r="AB152" t="e">
        <f t="shared" ca="1" si="26"/>
        <v>#NAME?</v>
      </c>
      <c r="AC152" t="e">
        <f t="shared" ca="1" si="27"/>
        <v>#NAME?</v>
      </c>
      <c r="AD152" t="e">
        <f t="shared" ca="1" si="28"/>
        <v>#NAME?</v>
      </c>
      <c r="AE152" s="7" t="e">
        <f ca="1"/>
        <v>#NAME?</v>
      </c>
      <c r="AF152" t="e">
        <f t="shared" ca="1" si="29"/>
        <v>#NAME?</v>
      </c>
      <c r="AG152" s="6" t="e">
        <f t="shared" ca="1" si="30"/>
        <v>#NAME?</v>
      </c>
      <c r="AH152" t="e">
        <f t="array" aca="1" ref="AH152" ca="1">AG152*SQRT(MMULT(MMULT(DEsign(B150:D150),$R$4:$U$7),TRANSPOSE(DEsign(B150:D150))))</f>
        <v>#NAME?</v>
      </c>
      <c r="AI152" t="e">
        <f t="shared" ca="1" si="31"/>
        <v>#NAME?</v>
      </c>
      <c r="AJ152" s="7" t="e">
        <f t="shared" ca="1" si="32"/>
        <v>#NAME?</v>
      </c>
    </row>
    <row r="153" spans="1:36" x14ac:dyDescent="0.35">
      <c r="A153" s="2">
        <v>0</v>
      </c>
      <c r="B153" s="2">
        <v>1</v>
      </c>
      <c r="C153" s="2">
        <v>2</v>
      </c>
      <c r="D153" s="2">
        <v>1</v>
      </c>
      <c r="X153" s="6">
        <f t="shared" si="22"/>
        <v>0</v>
      </c>
      <c r="Y153" t="e">
        <f t="shared" ca="1" si="23"/>
        <v>#NAME?</v>
      </c>
      <c r="Z153" t="e">
        <f t="shared" ca="1" si="24"/>
        <v>#NAME?</v>
      </c>
      <c r="AA153" t="e">
        <f t="shared" ca="1" si="25"/>
        <v>#NAME?</v>
      </c>
      <c r="AB153" t="e">
        <f t="shared" ca="1" si="26"/>
        <v>#NAME?</v>
      </c>
      <c r="AC153" t="e">
        <f t="shared" ca="1" si="27"/>
        <v>#NAME?</v>
      </c>
      <c r="AD153" t="e">
        <f t="shared" ca="1" si="28"/>
        <v>#NAME?</v>
      </c>
      <c r="AE153" s="7" t="e">
        <f ca="1"/>
        <v>#NAME?</v>
      </c>
      <c r="AF153" t="e">
        <f t="shared" ca="1" si="29"/>
        <v>#NAME?</v>
      </c>
      <c r="AG153" s="6" t="e">
        <f t="shared" ca="1" si="30"/>
        <v>#NAME?</v>
      </c>
      <c r="AH153" t="e">
        <f t="array" aca="1" ref="AH153" ca="1">AG153*SQRT(MMULT(MMULT(DEsign(B151:D151),$R$4:$U$7),TRANSPOSE(DEsign(B151:D151))))</f>
        <v>#NAME?</v>
      </c>
      <c r="AI153" t="e">
        <f t="shared" ca="1" si="31"/>
        <v>#NAME?</v>
      </c>
      <c r="AJ153" s="7" t="e">
        <f t="shared" ca="1" si="32"/>
        <v>#NAME?</v>
      </c>
    </row>
    <row r="154" spans="1:36" x14ac:dyDescent="0.35">
      <c r="A154" s="2">
        <v>0</v>
      </c>
      <c r="B154" s="2">
        <v>0</v>
      </c>
      <c r="C154" s="2">
        <v>1</v>
      </c>
      <c r="D154" s="2">
        <v>0</v>
      </c>
      <c r="X154" s="6">
        <f t="shared" si="22"/>
        <v>0</v>
      </c>
      <c r="Y154" t="e">
        <f t="shared" ca="1" si="23"/>
        <v>#NAME?</v>
      </c>
      <c r="Z154" t="e">
        <f t="shared" ca="1" si="24"/>
        <v>#NAME?</v>
      </c>
      <c r="AA154" t="e">
        <f t="shared" ca="1" si="25"/>
        <v>#NAME?</v>
      </c>
      <c r="AB154" t="e">
        <f t="shared" ca="1" si="26"/>
        <v>#NAME?</v>
      </c>
      <c r="AC154" t="e">
        <f t="shared" ca="1" si="27"/>
        <v>#NAME?</v>
      </c>
      <c r="AD154" t="e">
        <f t="shared" ca="1" si="28"/>
        <v>#NAME?</v>
      </c>
      <c r="AE154" s="7" t="e">
        <f ca="1"/>
        <v>#NAME?</v>
      </c>
      <c r="AF154" t="e">
        <f t="shared" ca="1" si="29"/>
        <v>#NAME?</v>
      </c>
      <c r="AG154" s="6" t="e">
        <f t="shared" ca="1" si="30"/>
        <v>#NAME?</v>
      </c>
      <c r="AH154" t="e">
        <f t="array" aca="1" ref="AH154" ca="1">AG154*SQRT(MMULT(MMULT(DEsign(B152:D152),$R$4:$U$7),TRANSPOSE(DEsign(B152:D152))))</f>
        <v>#NAME?</v>
      </c>
      <c r="AI154" t="e">
        <f t="shared" ca="1" si="31"/>
        <v>#NAME?</v>
      </c>
      <c r="AJ154" s="7" t="e">
        <f t="shared" ca="1" si="32"/>
        <v>#NAME?</v>
      </c>
    </row>
    <row r="155" spans="1:36" x14ac:dyDescent="0.35">
      <c r="A155" s="2">
        <v>2</v>
      </c>
      <c r="B155" s="2">
        <v>0</v>
      </c>
      <c r="C155" s="2">
        <v>2</v>
      </c>
      <c r="D155" s="2">
        <v>0</v>
      </c>
      <c r="X155" s="6">
        <f t="shared" si="22"/>
        <v>0</v>
      </c>
      <c r="Y155" t="e">
        <f t="shared" ca="1" si="23"/>
        <v>#NAME?</v>
      </c>
      <c r="Z155" t="e">
        <f t="shared" ca="1" si="24"/>
        <v>#NAME?</v>
      </c>
      <c r="AA155" t="e">
        <f t="shared" ca="1" si="25"/>
        <v>#NAME?</v>
      </c>
      <c r="AB155" t="e">
        <f t="shared" ca="1" si="26"/>
        <v>#NAME?</v>
      </c>
      <c r="AC155" t="e">
        <f t="shared" ca="1" si="27"/>
        <v>#NAME?</v>
      </c>
      <c r="AD155" t="e">
        <f t="shared" ca="1" si="28"/>
        <v>#NAME?</v>
      </c>
      <c r="AE155" s="7" t="e">
        <f ca="1"/>
        <v>#NAME?</v>
      </c>
      <c r="AF155" t="e">
        <f t="shared" ca="1" si="29"/>
        <v>#NAME?</v>
      </c>
      <c r="AG155" s="6" t="e">
        <f t="shared" ca="1" si="30"/>
        <v>#NAME?</v>
      </c>
      <c r="AH155" t="e">
        <f t="array" aca="1" ref="AH155" ca="1">AG155*SQRT(MMULT(MMULT(DEsign(B153:D153),$R$4:$U$7),TRANSPOSE(DEsign(B153:D153))))</f>
        <v>#NAME?</v>
      </c>
      <c r="AI155" t="e">
        <f t="shared" ca="1" si="31"/>
        <v>#NAME?</v>
      </c>
      <c r="AJ155" s="7" t="e">
        <f t="shared" ca="1" si="32"/>
        <v>#NAME?</v>
      </c>
    </row>
    <row r="156" spans="1:36" x14ac:dyDescent="0.35">
      <c r="A156" s="2">
        <v>15</v>
      </c>
      <c r="B156" s="2">
        <v>0</v>
      </c>
      <c r="C156" s="2">
        <v>3</v>
      </c>
      <c r="D156" s="2">
        <v>0</v>
      </c>
      <c r="X156" s="6">
        <f t="shared" si="22"/>
        <v>0</v>
      </c>
      <c r="Y156" t="e">
        <f t="shared" ca="1" si="23"/>
        <v>#NAME?</v>
      </c>
      <c r="Z156" t="e">
        <f t="shared" ca="1" si="24"/>
        <v>#NAME?</v>
      </c>
      <c r="AA156" t="e">
        <f t="shared" ca="1" si="25"/>
        <v>#NAME?</v>
      </c>
      <c r="AB156" t="e">
        <f t="shared" ca="1" si="26"/>
        <v>#NAME?</v>
      </c>
      <c r="AC156" t="e">
        <f t="shared" ca="1" si="27"/>
        <v>#NAME?</v>
      </c>
      <c r="AD156" t="e">
        <f t="shared" ca="1" si="28"/>
        <v>#NAME?</v>
      </c>
      <c r="AE156" s="7" t="e">
        <f ca="1"/>
        <v>#NAME?</v>
      </c>
      <c r="AF156" t="e">
        <f t="shared" ca="1" si="29"/>
        <v>#NAME?</v>
      </c>
      <c r="AG156" s="6" t="e">
        <f t="shared" ca="1" si="30"/>
        <v>#NAME?</v>
      </c>
      <c r="AH156" t="e">
        <f t="array" aca="1" ref="AH156" ca="1">AG156*SQRT(MMULT(MMULT(DEsign(B154:D154),$R$4:$U$7),TRANSPOSE(DEsign(B154:D154))))</f>
        <v>#NAME?</v>
      </c>
      <c r="AI156" t="e">
        <f t="shared" ca="1" si="31"/>
        <v>#NAME?</v>
      </c>
      <c r="AJ156" s="7" t="e">
        <f t="shared" ca="1" si="32"/>
        <v>#NAME?</v>
      </c>
    </row>
    <row r="157" spans="1:36" x14ac:dyDescent="0.35">
      <c r="A157" s="2">
        <v>1</v>
      </c>
      <c r="B157" s="2">
        <v>1</v>
      </c>
      <c r="C157" s="2">
        <v>1</v>
      </c>
      <c r="D157" s="2">
        <v>0</v>
      </c>
      <c r="X157" s="6">
        <f t="shared" si="22"/>
        <v>2</v>
      </c>
      <c r="Y157" t="e">
        <f t="shared" ca="1" si="23"/>
        <v>#NAME?</v>
      </c>
      <c r="Z157" t="e">
        <f t="shared" ca="1" si="24"/>
        <v>#NAME?</v>
      </c>
      <c r="AA157" t="e">
        <f t="shared" ca="1" si="25"/>
        <v>#NAME?</v>
      </c>
      <c r="AB157" t="e">
        <f t="shared" ca="1" si="26"/>
        <v>#NAME?</v>
      </c>
      <c r="AC157" t="e">
        <f t="shared" ca="1" si="27"/>
        <v>#NAME?</v>
      </c>
      <c r="AD157" t="e">
        <f t="shared" ca="1" si="28"/>
        <v>#NAME?</v>
      </c>
      <c r="AE157" s="7" t="e">
        <f ca="1"/>
        <v>#NAME?</v>
      </c>
      <c r="AF157" t="e">
        <f t="shared" ca="1" si="29"/>
        <v>#NAME?</v>
      </c>
      <c r="AG157" s="6" t="e">
        <f t="shared" ca="1" si="30"/>
        <v>#NAME?</v>
      </c>
      <c r="AH157" t="e">
        <f t="array" aca="1" ref="AH157" ca="1">AG157*SQRT(MMULT(MMULT(DEsign(B155:D155),$R$4:$U$7),TRANSPOSE(DEsign(B155:D155))))</f>
        <v>#NAME?</v>
      </c>
      <c r="AI157" t="e">
        <f t="shared" ca="1" si="31"/>
        <v>#NAME?</v>
      </c>
      <c r="AJ157" s="7" t="e">
        <f t="shared" ca="1" si="32"/>
        <v>#NAME?</v>
      </c>
    </row>
    <row r="158" spans="1:36" x14ac:dyDescent="0.35">
      <c r="A158" s="2">
        <v>2</v>
      </c>
      <c r="B158" s="2">
        <v>1</v>
      </c>
      <c r="C158" s="2">
        <v>2</v>
      </c>
      <c r="D158" s="2">
        <v>0</v>
      </c>
      <c r="X158" s="6">
        <f t="shared" si="22"/>
        <v>15</v>
      </c>
      <c r="Y158" t="e">
        <f t="shared" ca="1" si="23"/>
        <v>#NAME?</v>
      </c>
      <c r="Z158" t="e">
        <f t="shared" ca="1" si="24"/>
        <v>#NAME?</v>
      </c>
      <c r="AA158" t="e">
        <f t="shared" ca="1" si="25"/>
        <v>#NAME?</v>
      </c>
      <c r="AB158" t="e">
        <f t="shared" ca="1" si="26"/>
        <v>#NAME?</v>
      </c>
      <c r="AC158" t="e">
        <f t="shared" ca="1" si="27"/>
        <v>#NAME?</v>
      </c>
      <c r="AD158" t="e">
        <f t="shared" ca="1" si="28"/>
        <v>#NAME?</v>
      </c>
      <c r="AE158" s="7" t="e">
        <f ca="1"/>
        <v>#NAME?</v>
      </c>
      <c r="AF158" t="e">
        <f t="shared" ca="1" si="29"/>
        <v>#NAME?</v>
      </c>
      <c r="AG158" s="6" t="e">
        <f t="shared" ca="1" si="30"/>
        <v>#NAME?</v>
      </c>
      <c r="AH158" t="e">
        <f t="array" aca="1" ref="AH158" ca="1">AG158*SQRT(MMULT(MMULT(DEsign(B156:D156),$R$4:$U$7),TRANSPOSE(DEsign(B156:D156))))</f>
        <v>#NAME?</v>
      </c>
      <c r="AI158" t="e">
        <f t="shared" ca="1" si="31"/>
        <v>#NAME?</v>
      </c>
      <c r="AJ158" s="7" t="e">
        <f t="shared" ca="1" si="32"/>
        <v>#NAME?</v>
      </c>
    </row>
    <row r="159" spans="1:36" x14ac:dyDescent="0.35">
      <c r="A159" s="2">
        <v>3</v>
      </c>
      <c r="B159" s="2">
        <v>1</v>
      </c>
      <c r="C159" s="2">
        <v>3</v>
      </c>
      <c r="D159" s="2">
        <v>1</v>
      </c>
      <c r="X159" s="6">
        <f t="shared" si="22"/>
        <v>1</v>
      </c>
      <c r="Y159" t="e">
        <f t="shared" ca="1" si="23"/>
        <v>#NAME?</v>
      </c>
      <c r="Z159" t="e">
        <f t="shared" ca="1" si="24"/>
        <v>#NAME?</v>
      </c>
      <c r="AA159" t="e">
        <f t="shared" ca="1" si="25"/>
        <v>#NAME?</v>
      </c>
      <c r="AB159" t="e">
        <f t="shared" ca="1" si="26"/>
        <v>#NAME?</v>
      </c>
      <c r="AC159" t="e">
        <f t="shared" ca="1" si="27"/>
        <v>#NAME?</v>
      </c>
      <c r="AD159" t="e">
        <f t="shared" ca="1" si="28"/>
        <v>#NAME?</v>
      </c>
      <c r="AE159" s="7" t="e">
        <f ca="1"/>
        <v>#NAME?</v>
      </c>
      <c r="AF159" t="e">
        <f t="shared" ca="1" si="29"/>
        <v>#NAME?</v>
      </c>
      <c r="AG159" s="6" t="e">
        <f t="shared" ca="1" si="30"/>
        <v>#NAME?</v>
      </c>
      <c r="AH159" t="e">
        <f t="array" aca="1" ref="AH159" ca="1">AG159*SQRT(MMULT(MMULT(DEsign(B157:D157),$R$4:$U$7),TRANSPOSE(DEsign(B157:D157))))</f>
        <v>#NAME?</v>
      </c>
      <c r="AI159" t="e">
        <f t="shared" ca="1" si="31"/>
        <v>#NAME?</v>
      </c>
      <c r="AJ159" s="7" t="e">
        <f t="shared" ca="1" si="32"/>
        <v>#NAME?</v>
      </c>
    </row>
    <row r="160" spans="1:36" x14ac:dyDescent="0.35">
      <c r="A160" s="2">
        <v>0</v>
      </c>
      <c r="B160" s="2">
        <v>1</v>
      </c>
      <c r="C160" s="2">
        <v>1</v>
      </c>
      <c r="D160" s="2">
        <v>0</v>
      </c>
      <c r="X160" s="6">
        <f t="shared" si="22"/>
        <v>2</v>
      </c>
      <c r="Y160" t="e">
        <f t="shared" ca="1" si="23"/>
        <v>#NAME?</v>
      </c>
      <c r="Z160" t="e">
        <f t="shared" ca="1" si="24"/>
        <v>#NAME?</v>
      </c>
      <c r="AA160" t="e">
        <f t="shared" ca="1" si="25"/>
        <v>#NAME?</v>
      </c>
      <c r="AB160" t="e">
        <f t="shared" ca="1" si="26"/>
        <v>#NAME?</v>
      </c>
      <c r="AC160" t="e">
        <f t="shared" ca="1" si="27"/>
        <v>#NAME?</v>
      </c>
      <c r="AD160" t="e">
        <f t="shared" ca="1" si="28"/>
        <v>#NAME?</v>
      </c>
      <c r="AE160" s="7" t="e">
        <f ca="1"/>
        <v>#NAME?</v>
      </c>
      <c r="AF160" t="e">
        <f t="shared" ca="1" si="29"/>
        <v>#NAME?</v>
      </c>
      <c r="AG160" s="6" t="e">
        <f t="shared" ca="1" si="30"/>
        <v>#NAME?</v>
      </c>
      <c r="AH160" t="e">
        <f t="array" aca="1" ref="AH160" ca="1">AG160*SQRT(MMULT(MMULT(DEsign(B158:D158),$R$4:$U$7),TRANSPOSE(DEsign(B158:D158))))</f>
        <v>#NAME?</v>
      </c>
      <c r="AI160" t="e">
        <f t="shared" ca="1" si="31"/>
        <v>#NAME?</v>
      </c>
      <c r="AJ160" s="7" t="e">
        <f t="shared" ca="1" si="32"/>
        <v>#NAME?</v>
      </c>
    </row>
    <row r="161" spans="1:36" x14ac:dyDescent="0.35">
      <c r="A161" s="2">
        <v>65</v>
      </c>
      <c r="B161" s="2">
        <v>1</v>
      </c>
      <c r="C161" s="2">
        <v>4</v>
      </c>
      <c r="D161" s="2">
        <v>0</v>
      </c>
      <c r="X161" s="6">
        <f t="shared" si="22"/>
        <v>3</v>
      </c>
      <c r="Y161" t="e">
        <f t="shared" ca="1" si="23"/>
        <v>#NAME?</v>
      </c>
      <c r="Z161" t="e">
        <f t="shared" ca="1" si="24"/>
        <v>#NAME?</v>
      </c>
      <c r="AA161" t="e">
        <f t="shared" ca="1" si="25"/>
        <v>#NAME?</v>
      </c>
      <c r="AB161" t="e">
        <f t="shared" ca="1" si="26"/>
        <v>#NAME?</v>
      </c>
      <c r="AC161" t="e">
        <f t="shared" ca="1" si="27"/>
        <v>#NAME?</v>
      </c>
      <c r="AD161" t="e">
        <f t="shared" ca="1" si="28"/>
        <v>#NAME?</v>
      </c>
      <c r="AE161" s="7" t="e">
        <f ca="1"/>
        <v>#NAME?</v>
      </c>
      <c r="AF161" t="e">
        <f t="shared" ca="1" si="29"/>
        <v>#NAME?</v>
      </c>
      <c r="AG161" s="6" t="e">
        <f t="shared" ca="1" si="30"/>
        <v>#NAME?</v>
      </c>
      <c r="AH161" t="e">
        <f t="array" aca="1" ref="AH161" ca="1">AG161*SQRT(MMULT(MMULT(DEsign(B159:D159),$R$4:$U$7),TRANSPOSE(DEsign(B159:D159))))</f>
        <v>#NAME?</v>
      </c>
      <c r="AI161" t="e">
        <f t="shared" ca="1" si="31"/>
        <v>#NAME?</v>
      </c>
      <c r="AJ161" s="7" t="e">
        <f t="shared" ca="1" si="32"/>
        <v>#NAME?</v>
      </c>
    </row>
    <row r="162" spans="1:36" x14ac:dyDescent="0.35">
      <c r="A162" s="2">
        <v>5</v>
      </c>
      <c r="B162" s="2">
        <v>1</v>
      </c>
      <c r="C162" s="2">
        <v>3</v>
      </c>
      <c r="D162" s="2">
        <v>0</v>
      </c>
      <c r="X162" s="6">
        <f t="shared" si="22"/>
        <v>0</v>
      </c>
      <c r="Y162" t="e">
        <f t="shared" ca="1" si="23"/>
        <v>#NAME?</v>
      </c>
      <c r="Z162" t="e">
        <f t="shared" ca="1" si="24"/>
        <v>#NAME?</v>
      </c>
      <c r="AA162" t="e">
        <f t="shared" ca="1" si="25"/>
        <v>#NAME?</v>
      </c>
      <c r="AB162" t="e">
        <f t="shared" ca="1" si="26"/>
        <v>#NAME?</v>
      </c>
      <c r="AC162" t="e">
        <f t="shared" ca="1" si="27"/>
        <v>#NAME?</v>
      </c>
      <c r="AD162" t="e">
        <f t="shared" ca="1" si="28"/>
        <v>#NAME?</v>
      </c>
      <c r="AE162" s="7" t="e">
        <f ca="1"/>
        <v>#NAME?</v>
      </c>
      <c r="AF162" t="e">
        <f t="shared" ca="1" si="29"/>
        <v>#NAME?</v>
      </c>
      <c r="AG162" s="6" t="e">
        <f t="shared" ca="1" si="30"/>
        <v>#NAME?</v>
      </c>
      <c r="AH162" t="e">
        <f t="array" aca="1" ref="AH162" ca="1">AG162*SQRT(MMULT(MMULT(DEsign(B160:D160),$R$4:$U$7),TRANSPOSE(DEsign(B160:D160))))</f>
        <v>#NAME?</v>
      </c>
      <c r="AI162" t="e">
        <f t="shared" ca="1" si="31"/>
        <v>#NAME?</v>
      </c>
      <c r="AJ162" s="7" t="e">
        <f t="shared" ca="1" si="32"/>
        <v>#NAME?</v>
      </c>
    </row>
    <row r="163" spans="1:36" x14ac:dyDescent="0.35">
      <c r="A163" s="2">
        <v>0</v>
      </c>
      <c r="B163" s="2">
        <v>0</v>
      </c>
      <c r="C163" s="2">
        <v>1</v>
      </c>
      <c r="D163" s="2">
        <v>0</v>
      </c>
      <c r="X163" s="6">
        <f t="shared" si="22"/>
        <v>65</v>
      </c>
      <c r="Y163" t="e">
        <f t="shared" ca="1" si="23"/>
        <v>#NAME?</v>
      </c>
      <c r="Z163" t="e">
        <f t="shared" ca="1" si="24"/>
        <v>#NAME?</v>
      </c>
      <c r="AA163" t="e">
        <f t="shared" ca="1" si="25"/>
        <v>#NAME?</v>
      </c>
      <c r="AB163" t="e">
        <f t="shared" ca="1" si="26"/>
        <v>#NAME?</v>
      </c>
      <c r="AC163" t="e">
        <f t="shared" ca="1" si="27"/>
        <v>#NAME?</v>
      </c>
      <c r="AD163" t="e">
        <f t="shared" ca="1" si="28"/>
        <v>#NAME?</v>
      </c>
      <c r="AE163" s="7" t="e">
        <f ca="1"/>
        <v>#NAME?</v>
      </c>
      <c r="AF163" t="e">
        <f t="shared" ca="1" si="29"/>
        <v>#NAME?</v>
      </c>
      <c r="AG163" s="6" t="e">
        <f t="shared" ca="1" si="30"/>
        <v>#NAME?</v>
      </c>
      <c r="AH163" t="e">
        <f t="array" aca="1" ref="AH163" ca="1">AG163*SQRT(MMULT(MMULT(DEsign(B161:D161),$R$4:$U$7),TRANSPOSE(DEsign(B161:D161))))</f>
        <v>#NAME?</v>
      </c>
      <c r="AI163" t="e">
        <f t="shared" ca="1" si="31"/>
        <v>#NAME?</v>
      </c>
      <c r="AJ163" s="7" t="e">
        <f t="shared" ca="1" si="32"/>
        <v>#NAME?</v>
      </c>
    </row>
    <row r="164" spans="1:36" x14ac:dyDescent="0.35">
      <c r="A164" s="2">
        <v>0</v>
      </c>
      <c r="B164" s="2">
        <v>1</v>
      </c>
      <c r="C164" s="2">
        <v>3</v>
      </c>
      <c r="D164" s="2">
        <v>2</v>
      </c>
      <c r="X164" s="6">
        <f t="shared" si="22"/>
        <v>5</v>
      </c>
      <c r="Y164" t="e">
        <f t="shared" ca="1" si="23"/>
        <v>#NAME?</v>
      </c>
      <c r="Z164" t="e">
        <f t="shared" ca="1" si="24"/>
        <v>#NAME?</v>
      </c>
      <c r="AA164" t="e">
        <f t="shared" ca="1" si="25"/>
        <v>#NAME?</v>
      </c>
      <c r="AB164" t="e">
        <f t="shared" ca="1" si="26"/>
        <v>#NAME?</v>
      </c>
      <c r="AC164" t="e">
        <f t="shared" ca="1" si="27"/>
        <v>#NAME?</v>
      </c>
      <c r="AD164" t="e">
        <f t="shared" ca="1" si="28"/>
        <v>#NAME?</v>
      </c>
      <c r="AE164" s="7" t="e">
        <f ca="1"/>
        <v>#NAME?</v>
      </c>
      <c r="AF164" t="e">
        <f t="shared" ca="1" si="29"/>
        <v>#NAME?</v>
      </c>
      <c r="AG164" s="6" t="e">
        <f t="shared" ca="1" si="30"/>
        <v>#NAME?</v>
      </c>
      <c r="AH164" t="e">
        <f t="array" aca="1" ref="AH164" ca="1">AG164*SQRT(MMULT(MMULT(DEsign(B162:D162),$R$4:$U$7),TRANSPOSE(DEsign(B162:D162))))</f>
        <v>#NAME?</v>
      </c>
      <c r="AI164" t="e">
        <f t="shared" ca="1" si="31"/>
        <v>#NAME?</v>
      </c>
      <c r="AJ164" s="7" t="e">
        <f t="shared" ca="1" si="32"/>
        <v>#NAME?</v>
      </c>
    </row>
    <row r="165" spans="1:36" x14ac:dyDescent="0.35">
      <c r="A165" s="2">
        <v>0</v>
      </c>
      <c r="B165" s="2">
        <v>0</v>
      </c>
      <c r="C165" s="2">
        <v>4</v>
      </c>
      <c r="D165" s="2">
        <v>1</v>
      </c>
      <c r="X165" s="6">
        <f t="shared" si="22"/>
        <v>0</v>
      </c>
      <c r="Y165" t="e">
        <f t="shared" ca="1" si="23"/>
        <v>#NAME?</v>
      </c>
      <c r="Z165" t="e">
        <f t="shared" ca="1" si="24"/>
        <v>#NAME?</v>
      </c>
      <c r="AA165" t="e">
        <f t="shared" ca="1" si="25"/>
        <v>#NAME?</v>
      </c>
      <c r="AB165" t="e">
        <f t="shared" ca="1" si="26"/>
        <v>#NAME?</v>
      </c>
      <c r="AC165" t="e">
        <f t="shared" ca="1" si="27"/>
        <v>#NAME?</v>
      </c>
      <c r="AD165" t="e">
        <f t="shared" ca="1" si="28"/>
        <v>#NAME?</v>
      </c>
      <c r="AE165" s="7" t="e">
        <f ca="1"/>
        <v>#NAME?</v>
      </c>
      <c r="AF165" t="e">
        <f t="shared" ca="1" si="29"/>
        <v>#NAME?</v>
      </c>
      <c r="AG165" s="6" t="e">
        <f t="shared" ca="1" si="30"/>
        <v>#NAME?</v>
      </c>
      <c r="AH165" t="e">
        <f t="array" aca="1" ref="AH165" ca="1">AG165*SQRT(MMULT(MMULT(DEsign(B163:D163),$R$4:$U$7),TRANSPOSE(DEsign(B163:D163))))</f>
        <v>#NAME?</v>
      </c>
      <c r="AI165" t="e">
        <f t="shared" ca="1" si="31"/>
        <v>#NAME?</v>
      </c>
      <c r="AJ165" s="7" t="e">
        <f t="shared" ca="1" si="32"/>
        <v>#NAME?</v>
      </c>
    </row>
    <row r="166" spans="1:36" x14ac:dyDescent="0.35">
      <c r="A166" s="2">
        <v>0</v>
      </c>
      <c r="B166" s="2">
        <v>0</v>
      </c>
      <c r="C166" s="2">
        <v>4</v>
      </c>
      <c r="D166" s="2">
        <v>2</v>
      </c>
      <c r="X166" s="6">
        <f t="shared" si="22"/>
        <v>0</v>
      </c>
      <c r="Y166" t="e">
        <f t="shared" ca="1" si="23"/>
        <v>#NAME?</v>
      </c>
      <c r="Z166" t="e">
        <f t="shared" ca="1" si="24"/>
        <v>#NAME?</v>
      </c>
      <c r="AA166" t="e">
        <f t="shared" ca="1" si="25"/>
        <v>#NAME?</v>
      </c>
      <c r="AB166" t="e">
        <f t="shared" ca="1" si="26"/>
        <v>#NAME?</v>
      </c>
      <c r="AC166" t="e">
        <f t="shared" ca="1" si="27"/>
        <v>#NAME?</v>
      </c>
      <c r="AD166" t="e">
        <f t="shared" ca="1" si="28"/>
        <v>#NAME?</v>
      </c>
      <c r="AE166" s="7" t="e">
        <f ca="1"/>
        <v>#NAME?</v>
      </c>
      <c r="AF166" t="e">
        <f t="shared" ca="1" si="29"/>
        <v>#NAME?</v>
      </c>
      <c r="AG166" s="6" t="e">
        <f t="shared" ca="1" si="30"/>
        <v>#NAME?</v>
      </c>
      <c r="AH166" t="e">
        <f t="array" aca="1" ref="AH166" ca="1">AG166*SQRT(MMULT(MMULT(DEsign(B164:D164),$R$4:$U$7),TRANSPOSE(DEsign(B164:D164))))</f>
        <v>#NAME?</v>
      </c>
      <c r="AI166" t="e">
        <f t="shared" ca="1" si="31"/>
        <v>#NAME?</v>
      </c>
      <c r="AJ166" s="7" t="e">
        <f t="shared" ca="1" si="32"/>
        <v>#NAME?</v>
      </c>
    </row>
    <row r="167" spans="1:36" x14ac:dyDescent="0.35">
      <c r="A167" s="2">
        <v>1</v>
      </c>
      <c r="B167" s="2">
        <v>0</v>
      </c>
      <c r="C167" s="2">
        <v>1</v>
      </c>
      <c r="D167" s="2">
        <v>0</v>
      </c>
      <c r="X167" s="6">
        <f t="shared" si="22"/>
        <v>0</v>
      </c>
      <c r="Y167" t="e">
        <f t="shared" ca="1" si="23"/>
        <v>#NAME?</v>
      </c>
      <c r="Z167" t="e">
        <f t="shared" ca="1" si="24"/>
        <v>#NAME?</v>
      </c>
      <c r="AA167" t="e">
        <f t="shared" ca="1" si="25"/>
        <v>#NAME?</v>
      </c>
      <c r="AB167" t="e">
        <f t="shared" ca="1" si="26"/>
        <v>#NAME?</v>
      </c>
      <c r="AC167" t="e">
        <f t="shared" ca="1" si="27"/>
        <v>#NAME?</v>
      </c>
      <c r="AD167" t="e">
        <f t="shared" ca="1" si="28"/>
        <v>#NAME?</v>
      </c>
      <c r="AE167" s="7" t="e">
        <f ca="1"/>
        <v>#NAME?</v>
      </c>
      <c r="AF167" t="e">
        <f t="shared" ca="1" si="29"/>
        <v>#NAME?</v>
      </c>
      <c r="AG167" s="6" t="e">
        <f t="shared" ca="1" si="30"/>
        <v>#NAME?</v>
      </c>
      <c r="AH167" t="e">
        <f t="array" aca="1" ref="AH167" ca="1">AG167*SQRT(MMULT(MMULT(DEsign(B165:D165),$R$4:$U$7),TRANSPOSE(DEsign(B165:D165))))</f>
        <v>#NAME?</v>
      </c>
      <c r="AI167" t="e">
        <f t="shared" ca="1" si="31"/>
        <v>#NAME?</v>
      </c>
      <c r="AJ167" s="7" t="e">
        <f t="shared" ca="1" si="32"/>
        <v>#NAME?</v>
      </c>
    </row>
    <row r="168" spans="1:36" x14ac:dyDescent="0.35">
      <c r="A168" s="2">
        <v>8</v>
      </c>
      <c r="B168" s="2">
        <v>1</v>
      </c>
      <c r="C168" s="2">
        <v>4</v>
      </c>
      <c r="D168" s="2">
        <v>1</v>
      </c>
      <c r="X168" s="6">
        <f t="shared" si="22"/>
        <v>0</v>
      </c>
      <c r="Y168" t="e">
        <f t="shared" ca="1" si="23"/>
        <v>#NAME?</v>
      </c>
      <c r="Z168" t="e">
        <f t="shared" ca="1" si="24"/>
        <v>#NAME?</v>
      </c>
      <c r="AA168" t="e">
        <f t="shared" ca="1" si="25"/>
        <v>#NAME?</v>
      </c>
      <c r="AB168" t="e">
        <f t="shared" ca="1" si="26"/>
        <v>#NAME?</v>
      </c>
      <c r="AC168" t="e">
        <f t="shared" ca="1" si="27"/>
        <v>#NAME?</v>
      </c>
      <c r="AD168" t="e">
        <f t="shared" ca="1" si="28"/>
        <v>#NAME?</v>
      </c>
      <c r="AE168" s="7" t="e">
        <f ca="1"/>
        <v>#NAME?</v>
      </c>
      <c r="AF168" t="e">
        <f t="shared" ca="1" si="29"/>
        <v>#NAME?</v>
      </c>
      <c r="AG168" s="6" t="e">
        <f t="shared" ca="1" si="30"/>
        <v>#NAME?</v>
      </c>
      <c r="AH168" t="e">
        <f t="array" aca="1" ref="AH168" ca="1">AG168*SQRT(MMULT(MMULT(DEsign(B166:D166),$R$4:$U$7),TRANSPOSE(DEsign(B166:D166))))</f>
        <v>#NAME?</v>
      </c>
      <c r="AI168" t="e">
        <f t="shared" ca="1" si="31"/>
        <v>#NAME?</v>
      </c>
      <c r="AJ168" s="7" t="e">
        <f t="shared" ca="1" si="32"/>
        <v>#NAME?</v>
      </c>
    </row>
    <row r="169" spans="1:36" x14ac:dyDescent="0.35">
      <c r="A169" s="2">
        <v>0</v>
      </c>
      <c r="B169" s="2">
        <v>1</v>
      </c>
      <c r="C169" s="2">
        <v>3</v>
      </c>
      <c r="D169" s="2">
        <v>0</v>
      </c>
      <c r="X169" s="6">
        <f t="shared" si="22"/>
        <v>1</v>
      </c>
      <c r="Y169" t="e">
        <f t="shared" ca="1" si="23"/>
        <v>#NAME?</v>
      </c>
      <c r="Z169" t="e">
        <f t="shared" ca="1" si="24"/>
        <v>#NAME?</v>
      </c>
      <c r="AA169" t="e">
        <f t="shared" ca="1" si="25"/>
        <v>#NAME?</v>
      </c>
      <c r="AB169" t="e">
        <f t="shared" ca="1" si="26"/>
        <v>#NAME?</v>
      </c>
      <c r="AC169" t="e">
        <f t="shared" ca="1" si="27"/>
        <v>#NAME?</v>
      </c>
      <c r="AD169" t="e">
        <f t="shared" ca="1" si="28"/>
        <v>#NAME?</v>
      </c>
      <c r="AE169" s="7" t="e">
        <f ca="1"/>
        <v>#NAME?</v>
      </c>
      <c r="AF169" t="e">
        <f t="shared" ca="1" si="29"/>
        <v>#NAME?</v>
      </c>
      <c r="AG169" s="6" t="e">
        <f t="shared" ca="1" si="30"/>
        <v>#NAME?</v>
      </c>
      <c r="AH169" t="e">
        <f t="array" aca="1" ref="AH169" ca="1">AG169*SQRT(MMULT(MMULT(DEsign(B167:D167),$R$4:$U$7),TRANSPOSE(DEsign(B167:D167))))</f>
        <v>#NAME?</v>
      </c>
      <c r="AI169" t="e">
        <f t="shared" ca="1" si="31"/>
        <v>#NAME?</v>
      </c>
      <c r="AJ169" s="7" t="e">
        <f t="shared" ca="1" si="32"/>
        <v>#NAME?</v>
      </c>
    </row>
    <row r="170" spans="1:36" x14ac:dyDescent="0.35">
      <c r="A170" s="2">
        <v>0</v>
      </c>
      <c r="B170" s="2">
        <v>1</v>
      </c>
      <c r="C170" s="2">
        <v>3</v>
      </c>
      <c r="D170" s="2">
        <v>2</v>
      </c>
      <c r="X170" s="6">
        <f t="shared" si="22"/>
        <v>8</v>
      </c>
      <c r="Y170" t="e">
        <f t="shared" ca="1" si="23"/>
        <v>#NAME?</v>
      </c>
      <c r="Z170" t="e">
        <f t="shared" ca="1" si="24"/>
        <v>#NAME?</v>
      </c>
      <c r="AA170" t="e">
        <f t="shared" ca="1" si="25"/>
        <v>#NAME?</v>
      </c>
      <c r="AB170" t="e">
        <f t="shared" ca="1" si="26"/>
        <v>#NAME?</v>
      </c>
      <c r="AC170" t="e">
        <f t="shared" ca="1" si="27"/>
        <v>#NAME?</v>
      </c>
      <c r="AD170" t="e">
        <f t="shared" ca="1" si="28"/>
        <v>#NAME?</v>
      </c>
      <c r="AE170" s="7" t="e">
        <f ca="1"/>
        <v>#NAME?</v>
      </c>
      <c r="AF170" t="e">
        <f t="shared" ca="1" si="29"/>
        <v>#NAME?</v>
      </c>
      <c r="AG170" s="6" t="e">
        <f t="shared" ca="1" si="30"/>
        <v>#NAME?</v>
      </c>
      <c r="AH170" t="e">
        <f t="array" aca="1" ref="AH170" ca="1">AG170*SQRT(MMULT(MMULT(DEsign(B168:D168),$R$4:$U$7),TRANSPOSE(DEsign(B168:D168))))</f>
        <v>#NAME?</v>
      </c>
      <c r="AI170" t="e">
        <f t="shared" ca="1" si="31"/>
        <v>#NAME?</v>
      </c>
      <c r="AJ170" s="7" t="e">
        <f t="shared" ca="1" si="32"/>
        <v>#NAME?</v>
      </c>
    </row>
    <row r="171" spans="1:36" x14ac:dyDescent="0.35">
      <c r="A171" s="2">
        <v>0</v>
      </c>
      <c r="B171" s="2">
        <v>1</v>
      </c>
      <c r="C171" s="2">
        <v>4</v>
      </c>
      <c r="D171" s="2">
        <v>3</v>
      </c>
      <c r="X171" s="6">
        <f t="shared" si="22"/>
        <v>0</v>
      </c>
      <c r="Y171" t="e">
        <f t="shared" ca="1" si="23"/>
        <v>#NAME?</v>
      </c>
      <c r="Z171" t="e">
        <f t="shared" ca="1" si="24"/>
        <v>#NAME?</v>
      </c>
      <c r="AA171" t="e">
        <f t="shared" ca="1" si="25"/>
        <v>#NAME?</v>
      </c>
      <c r="AB171" t="e">
        <f t="shared" ca="1" si="26"/>
        <v>#NAME?</v>
      </c>
      <c r="AC171" t="e">
        <f t="shared" ca="1" si="27"/>
        <v>#NAME?</v>
      </c>
      <c r="AD171" t="e">
        <f t="shared" ca="1" si="28"/>
        <v>#NAME?</v>
      </c>
      <c r="AE171" s="7" t="e">
        <f ca="1"/>
        <v>#NAME?</v>
      </c>
      <c r="AF171" t="e">
        <f t="shared" ca="1" si="29"/>
        <v>#NAME?</v>
      </c>
      <c r="AG171" s="6" t="e">
        <f t="shared" ca="1" si="30"/>
        <v>#NAME?</v>
      </c>
      <c r="AH171" t="e">
        <f t="array" aca="1" ref="AH171" ca="1">AG171*SQRT(MMULT(MMULT(DEsign(B169:D169),$R$4:$U$7),TRANSPOSE(DEsign(B169:D169))))</f>
        <v>#NAME?</v>
      </c>
      <c r="AI171" t="e">
        <f t="shared" ca="1" si="31"/>
        <v>#NAME?</v>
      </c>
      <c r="AJ171" s="7" t="e">
        <f t="shared" ca="1" si="32"/>
        <v>#NAME?</v>
      </c>
    </row>
    <row r="172" spans="1:36" x14ac:dyDescent="0.35">
      <c r="A172" s="2">
        <v>2</v>
      </c>
      <c r="B172" s="2">
        <v>1</v>
      </c>
      <c r="C172" s="2">
        <v>3</v>
      </c>
      <c r="D172" s="2">
        <v>0</v>
      </c>
      <c r="X172" s="6">
        <f t="shared" si="22"/>
        <v>0</v>
      </c>
      <c r="Y172" t="e">
        <f t="shared" ca="1" si="23"/>
        <v>#NAME?</v>
      </c>
      <c r="Z172" t="e">
        <f t="shared" ca="1" si="24"/>
        <v>#NAME?</v>
      </c>
      <c r="AA172" t="e">
        <f t="shared" ca="1" si="25"/>
        <v>#NAME?</v>
      </c>
      <c r="AB172" t="e">
        <f t="shared" ca="1" si="26"/>
        <v>#NAME?</v>
      </c>
      <c r="AC172" t="e">
        <f t="shared" ca="1" si="27"/>
        <v>#NAME?</v>
      </c>
      <c r="AD172" t="e">
        <f t="shared" ca="1" si="28"/>
        <v>#NAME?</v>
      </c>
      <c r="AE172" s="7" t="e">
        <f ca="1"/>
        <v>#NAME?</v>
      </c>
      <c r="AF172" t="e">
        <f t="shared" ca="1" si="29"/>
        <v>#NAME?</v>
      </c>
      <c r="AG172" s="6" t="e">
        <f t="shared" ca="1" si="30"/>
        <v>#NAME?</v>
      </c>
      <c r="AH172" t="e">
        <f t="array" aca="1" ref="AH172" ca="1">AG172*SQRT(MMULT(MMULT(DEsign(B170:D170),$R$4:$U$7),TRANSPOSE(DEsign(B170:D170))))</f>
        <v>#NAME?</v>
      </c>
      <c r="AI172" t="e">
        <f t="shared" ca="1" si="31"/>
        <v>#NAME?</v>
      </c>
      <c r="AJ172" s="7" t="e">
        <f t="shared" ca="1" si="32"/>
        <v>#NAME?</v>
      </c>
    </row>
    <row r="173" spans="1:36" x14ac:dyDescent="0.35">
      <c r="A173" s="2">
        <v>4</v>
      </c>
      <c r="B173" s="2">
        <v>1</v>
      </c>
      <c r="C173" s="2">
        <v>2</v>
      </c>
      <c r="D173" s="2">
        <v>1</v>
      </c>
      <c r="X173" s="6">
        <f t="shared" si="22"/>
        <v>0</v>
      </c>
      <c r="Y173" t="e">
        <f t="shared" ca="1" si="23"/>
        <v>#NAME?</v>
      </c>
      <c r="Z173" t="e">
        <f t="shared" ca="1" si="24"/>
        <v>#NAME?</v>
      </c>
      <c r="AA173" t="e">
        <f t="shared" ca="1" si="25"/>
        <v>#NAME?</v>
      </c>
      <c r="AB173" t="e">
        <f t="shared" ca="1" si="26"/>
        <v>#NAME?</v>
      </c>
      <c r="AC173" t="e">
        <f t="shared" ca="1" si="27"/>
        <v>#NAME?</v>
      </c>
      <c r="AD173" t="e">
        <f t="shared" ca="1" si="28"/>
        <v>#NAME?</v>
      </c>
      <c r="AE173" s="7" t="e">
        <f ca="1"/>
        <v>#NAME?</v>
      </c>
      <c r="AF173" t="e">
        <f t="shared" ca="1" si="29"/>
        <v>#NAME?</v>
      </c>
      <c r="AG173" s="6" t="e">
        <f t="shared" ca="1" si="30"/>
        <v>#NAME?</v>
      </c>
      <c r="AH173" t="e">
        <f t="array" aca="1" ref="AH173" ca="1">AG173*SQRT(MMULT(MMULT(DEsign(B171:D171),$R$4:$U$7),TRANSPOSE(DEsign(B171:D171))))</f>
        <v>#NAME?</v>
      </c>
      <c r="AI173" t="e">
        <f t="shared" ca="1" si="31"/>
        <v>#NAME?</v>
      </c>
      <c r="AJ173" s="7" t="e">
        <f t="shared" ca="1" si="32"/>
        <v>#NAME?</v>
      </c>
    </row>
    <row r="174" spans="1:36" x14ac:dyDescent="0.35">
      <c r="A174" s="2">
        <v>5</v>
      </c>
      <c r="B174" s="2">
        <v>0</v>
      </c>
      <c r="C174" s="2">
        <v>4</v>
      </c>
      <c r="D174" s="2">
        <v>0</v>
      </c>
      <c r="X174" s="6">
        <f t="shared" si="22"/>
        <v>2</v>
      </c>
      <c r="Y174" t="e">
        <f t="shared" ca="1" si="23"/>
        <v>#NAME?</v>
      </c>
      <c r="Z174" t="e">
        <f t="shared" ca="1" si="24"/>
        <v>#NAME?</v>
      </c>
      <c r="AA174" t="e">
        <f t="shared" ca="1" si="25"/>
        <v>#NAME?</v>
      </c>
      <c r="AB174" t="e">
        <f t="shared" ca="1" si="26"/>
        <v>#NAME?</v>
      </c>
      <c r="AC174" t="e">
        <f t="shared" ca="1" si="27"/>
        <v>#NAME?</v>
      </c>
      <c r="AD174" t="e">
        <f t="shared" ca="1" si="28"/>
        <v>#NAME?</v>
      </c>
      <c r="AE174" s="7" t="e">
        <f ca="1"/>
        <v>#NAME?</v>
      </c>
      <c r="AF174" t="e">
        <f t="shared" ca="1" si="29"/>
        <v>#NAME?</v>
      </c>
      <c r="AG174" s="6" t="e">
        <f t="shared" ca="1" si="30"/>
        <v>#NAME?</v>
      </c>
      <c r="AH174" t="e">
        <f t="array" aca="1" ref="AH174" ca="1">AG174*SQRT(MMULT(MMULT(DEsign(B172:D172),$R$4:$U$7),TRANSPOSE(DEsign(B172:D172))))</f>
        <v>#NAME?</v>
      </c>
      <c r="AI174" t="e">
        <f t="shared" ca="1" si="31"/>
        <v>#NAME?</v>
      </c>
      <c r="AJ174" s="7" t="e">
        <f t="shared" ca="1" si="32"/>
        <v>#NAME?</v>
      </c>
    </row>
    <row r="175" spans="1:36" x14ac:dyDescent="0.35">
      <c r="A175" s="2">
        <v>9</v>
      </c>
      <c r="B175" s="2">
        <v>0</v>
      </c>
      <c r="C175" s="2">
        <v>2</v>
      </c>
      <c r="D175" s="2">
        <v>0</v>
      </c>
      <c r="X175" s="6">
        <f t="shared" si="22"/>
        <v>4</v>
      </c>
      <c r="Y175" t="e">
        <f t="shared" ca="1" si="23"/>
        <v>#NAME?</v>
      </c>
      <c r="Z175" t="e">
        <f t="shared" ca="1" si="24"/>
        <v>#NAME?</v>
      </c>
      <c r="AA175" t="e">
        <f t="shared" ca="1" si="25"/>
        <v>#NAME?</v>
      </c>
      <c r="AB175" t="e">
        <f t="shared" ca="1" si="26"/>
        <v>#NAME?</v>
      </c>
      <c r="AC175" t="e">
        <f t="shared" ca="1" si="27"/>
        <v>#NAME?</v>
      </c>
      <c r="AD175" t="e">
        <f t="shared" ca="1" si="28"/>
        <v>#NAME?</v>
      </c>
      <c r="AE175" s="7" t="e">
        <f ca="1"/>
        <v>#NAME?</v>
      </c>
      <c r="AF175" t="e">
        <f t="shared" ca="1" si="29"/>
        <v>#NAME?</v>
      </c>
      <c r="AG175" s="6" t="e">
        <f t="shared" ca="1" si="30"/>
        <v>#NAME?</v>
      </c>
      <c r="AH175" t="e">
        <f t="array" aca="1" ref="AH175" ca="1">AG175*SQRT(MMULT(MMULT(DEsign(B173:D173),$R$4:$U$7),TRANSPOSE(DEsign(B173:D173))))</f>
        <v>#NAME?</v>
      </c>
      <c r="AI175" t="e">
        <f t="shared" ca="1" si="31"/>
        <v>#NAME?</v>
      </c>
      <c r="AJ175" s="7" t="e">
        <f t="shared" ca="1" si="32"/>
        <v>#NAME?</v>
      </c>
    </row>
    <row r="176" spans="1:36" x14ac:dyDescent="0.35">
      <c r="A176" s="2">
        <v>0</v>
      </c>
      <c r="B176" s="2">
        <v>0</v>
      </c>
      <c r="C176" s="2">
        <v>4</v>
      </c>
      <c r="D176" s="2">
        <v>2</v>
      </c>
      <c r="X176" s="6">
        <f t="shared" si="22"/>
        <v>5</v>
      </c>
      <c r="Y176" t="e">
        <f t="shared" ca="1" si="23"/>
        <v>#NAME?</v>
      </c>
      <c r="Z176" t="e">
        <f t="shared" ca="1" si="24"/>
        <v>#NAME?</v>
      </c>
      <c r="AA176" t="e">
        <f t="shared" ca="1" si="25"/>
        <v>#NAME?</v>
      </c>
      <c r="AB176" t="e">
        <f t="shared" ca="1" si="26"/>
        <v>#NAME?</v>
      </c>
      <c r="AC176" t="e">
        <f t="shared" ca="1" si="27"/>
        <v>#NAME?</v>
      </c>
      <c r="AD176" t="e">
        <f t="shared" ca="1" si="28"/>
        <v>#NAME?</v>
      </c>
      <c r="AE176" s="7" t="e">
        <f ca="1"/>
        <v>#NAME?</v>
      </c>
      <c r="AF176" t="e">
        <f t="shared" ca="1" si="29"/>
        <v>#NAME?</v>
      </c>
      <c r="AG176" s="6" t="e">
        <f t="shared" ca="1" si="30"/>
        <v>#NAME?</v>
      </c>
      <c r="AH176" t="e">
        <f t="array" aca="1" ref="AH176" ca="1">AG176*SQRT(MMULT(MMULT(DEsign(B174:D174),$R$4:$U$7),TRANSPOSE(DEsign(B174:D174))))</f>
        <v>#NAME?</v>
      </c>
      <c r="AI176" t="e">
        <f t="shared" ca="1" si="31"/>
        <v>#NAME?</v>
      </c>
      <c r="AJ176" s="7" t="e">
        <f t="shared" ca="1" si="32"/>
        <v>#NAME?</v>
      </c>
    </row>
    <row r="177" spans="1:36" x14ac:dyDescent="0.35">
      <c r="A177" s="2">
        <v>0</v>
      </c>
      <c r="B177" s="2">
        <v>0</v>
      </c>
      <c r="C177" s="2">
        <v>2</v>
      </c>
      <c r="D177" s="2">
        <v>0</v>
      </c>
      <c r="X177" s="6">
        <f t="shared" si="22"/>
        <v>9</v>
      </c>
      <c r="Y177" t="e">
        <f t="shared" ca="1" si="23"/>
        <v>#NAME?</v>
      </c>
      <c r="Z177" t="e">
        <f t="shared" ca="1" si="24"/>
        <v>#NAME?</v>
      </c>
      <c r="AA177" t="e">
        <f t="shared" ca="1" si="25"/>
        <v>#NAME?</v>
      </c>
      <c r="AB177" t="e">
        <f t="shared" ca="1" si="26"/>
        <v>#NAME?</v>
      </c>
      <c r="AC177" t="e">
        <f t="shared" ca="1" si="27"/>
        <v>#NAME?</v>
      </c>
      <c r="AD177" t="e">
        <f t="shared" ca="1" si="28"/>
        <v>#NAME?</v>
      </c>
      <c r="AE177" s="7" t="e">
        <f ca="1"/>
        <v>#NAME?</v>
      </c>
      <c r="AF177" t="e">
        <f t="shared" ca="1" si="29"/>
        <v>#NAME?</v>
      </c>
      <c r="AG177" s="6" t="e">
        <f t="shared" ca="1" si="30"/>
        <v>#NAME?</v>
      </c>
      <c r="AH177" t="e">
        <f t="array" aca="1" ref="AH177" ca="1">AG177*SQRT(MMULT(MMULT(DEsign(B175:D175),$R$4:$U$7),TRANSPOSE(DEsign(B175:D175))))</f>
        <v>#NAME?</v>
      </c>
      <c r="AI177" t="e">
        <f t="shared" ca="1" si="31"/>
        <v>#NAME?</v>
      </c>
      <c r="AJ177" s="7" t="e">
        <f t="shared" ca="1" si="32"/>
        <v>#NAME?</v>
      </c>
    </row>
    <row r="178" spans="1:36" x14ac:dyDescent="0.35">
      <c r="A178" s="2">
        <v>0</v>
      </c>
      <c r="B178" s="2">
        <v>1</v>
      </c>
      <c r="C178" s="2">
        <v>2</v>
      </c>
      <c r="D178" s="2">
        <v>0</v>
      </c>
      <c r="X178" s="6">
        <f t="shared" si="22"/>
        <v>0</v>
      </c>
      <c r="Y178" t="e">
        <f t="shared" ca="1" si="23"/>
        <v>#NAME?</v>
      </c>
      <c r="Z178" t="e">
        <f t="shared" ca="1" si="24"/>
        <v>#NAME?</v>
      </c>
      <c r="AA178" t="e">
        <f t="shared" ca="1" si="25"/>
        <v>#NAME?</v>
      </c>
      <c r="AB178" t="e">
        <f t="shared" ca="1" si="26"/>
        <v>#NAME?</v>
      </c>
      <c r="AC178" t="e">
        <f t="shared" ca="1" si="27"/>
        <v>#NAME?</v>
      </c>
      <c r="AD178" t="e">
        <f t="shared" ca="1" si="28"/>
        <v>#NAME?</v>
      </c>
      <c r="AE178" s="7" t="e">
        <f ca="1"/>
        <v>#NAME?</v>
      </c>
      <c r="AF178" t="e">
        <f t="shared" ca="1" si="29"/>
        <v>#NAME?</v>
      </c>
      <c r="AG178" s="6" t="e">
        <f t="shared" ca="1" si="30"/>
        <v>#NAME?</v>
      </c>
      <c r="AH178" t="e">
        <f t="array" aca="1" ref="AH178" ca="1">AG178*SQRT(MMULT(MMULT(DEsign(B176:D176),$R$4:$U$7),TRANSPOSE(DEsign(B176:D176))))</f>
        <v>#NAME?</v>
      </c>
      <c r="AI178" t="e">
        <f t="shared" ca="1" si="31"/>
        <v>#NAME?</v>
      </c>
      <c r="AJ178" s="7" t="e">
        <f t="shared" ca="1" si="32"/>
        <v>#NAME?</v>
      </c>
    </row>
    <row r="179" spans="1:36" x14ac:dyDescent="0.35">
      <c r="A179" s="2">
        <v>0</v>
      </c>
      <c r="B179" s="2">
        <v>0</v>
      </c>
      <c r="C179" s="2">
        <v>1</v>
      </c>
      <c r="D179" s="2">
        <v>0</v>
      </c>
      <c r="X179" s="6">
        <f t="shared" si="22"/>
        <v>0</v>
      </c>
      <c r="Y179" t="e">
        <f t="shared" ca="1" si="23"/>
        <v>#NAME?</v>
      </c>
      <c r="Z179" t="e">
        <f t="shared" ca="1" si="24"/>
        <v>#NAME?</v>
      </c>
      <c r="AA179" t="e">
        <f t="shared" ca="1" si="25"/>
        <v>#NAME?</v>
      </c>
      <c r="AB179" t="e">
        <f t="shared" ca="1" si="26"/>
        <v>#NAME?</v>
      </c>
      <c r="AC179" t="e">
        <f t="shared" ca="1" si="27"/>
        <v>#NAME?</v>
      </c>
      <c r="AD179" t="e">
        <f t="shared" ca="1" si="28"/>
        <v>#NAME?</v>
      </c>
      <c r="AE179" s="7" t="e">
        <f ca="1"/>
        <v>#NAME?</v>
      </c>
      <c r="AF179" t="e">
        <f t="shared" ca="1" si="29"/>
        <v>#NAME?</v>
      </c>
      <c r="AG179" s="6" t="e">
        <f t="shared" ca="1" si="30"/>
        <v>#NAME?</v>
      </c>
      <c r="AH179" t="e">
        <f t="array" aca="1" ref="AH179" ca="1">AG179*SQRT(MMULT(MMULT(DEsign(B177:D177),$R$4:$U$7),TRANSPOSE(DEsign(B177:D177))))</f>
        <v>#NAME?</v>
      </c>
      <c r="AI179" t="e">
        <f t="shared" ca="1" si="31"/>
        <v>#NAME?</v>
      </c>
      <c r="AJ179" s="7" t="e">
        <f t="shared" ca="1" si="32"/>
        <v>#NAME?</v>
      </c>
    </row>
    <row r="180" spans="1:36" x14ac:dyDescent="0.35">
      <c r="A180" s="2">
        <v>21</v>
      </c>
      <c r="B180" s="2">
        <v>1</v>
      </c>
      <c r="C180" s="2">
        <v>2</v>
      </c>
      <c r="D180" s="2">
        <v>0</v>
      </c>
      <c r="X180" s="6">
        <f t="shared" si="22"/>
        <v>0</v>
      </c>
      <c r="Y180" t="e">
        <f t="shared" ca="1" si="23"/>
        <v>#NAME?</v>
      </c>
      <c r="Z180" t="e">
        <f t="shared" ca="1" si="24"/>
        <v>#NAME?</v>
      </c>
      <c r="AA180" t="e">
        <f t="shared" ca="1" si="25"/>
        <v>#NAME?</v>
      </c>
      <c r="AB180" t="e">
        <f t="shared" ca="1" si="26"/>
        <v>#NAME?</v>
      </c>
      <c r="AC180" t="e">
        <f t="shared" ca="1" si="27"/>
        <v>#NAME?</v>
      </c>
      <c r="AD180" t="e">
        <f t="shared" ca="1" si="28"/>
        <v>#NAME?</v>
      </c>
      <c r="AE180" s="7" t="e">
        <f ca="1"/>
        <v>#NAME?</v>
      </c>
      <c r="AF180" t="e">
        <f t="shared" ca="1" si="29"/>
        <v>#NAME?</v>
      </c>
      <c r="AG180" s="6" t="e">
        <f t="shared" ca="1" si="30"/>
        <v>#NAME?</v>
      </c>
      <c r="AH180" t="e">
        <f t="array" aca="1" ref="AH180" ca="1">AG180*SQRT(MMULT(MMULT(DEsign(B178:D178),$R$4:$U$7),TRANSPOSE(DEsign(B178:D178))))</f>
        <v>#NAME?</v>
      </c>
      <c r="AI180" t="e">
        <f t="shared" ca="1" si="31"/>
        <v>#NAME?</v>
      </c>
      <c r="AJ180" s="7" t="e">
        <f t="shared" ca="1" si="32"/>
        <v>#NAME?</v>
      </c>
    </row>
    <row r="181" spans="1:36" x14ac:dyDescent="0.35">
      <c r="A181" s="2">
        <v>0</v>
      </c>
      <c r="B181" s="2">
        <v>0</v>
      </c>
      <c r="C181" s="2">
        <v>1</v>
      </c>
      <c r="D181" s="2">
        <v>0</v>
      </c>
      <c r="X181" s="6">
        <f t="shared" si="22"/>
        <v>0</v>
      </c>
      <c r="Y181" t="e">
        <f t="shared" ca="1" si="23"/>
        <v>#NAME?</v>
      </c>
      <c r="Z181" t="e">
        <f t="shared" ca="1" si="24"/>
        <v>#NAME?</v>
      </c>
      <c r="AA181" t="e">
        <f t="shared" ca="1" si="25"/>
        <v>#NAME?</v>
      </c>
      <c r="AB181" t="e">
        <f t="shared" ca="1" si="26"/>
        <v>#NAME?</v>
      </c>
      <c r="AC181" t="e">
        <f t="shared" ca="1" si="27"/>
        <v>#NAME?</v>
      </c>
      <c r="AD181" t="e">
        <f t="shared" ca="1" si="28"/>
        <v>#NAME?</v>
      </c>
      <c r="AE181" s="7" t="e">
        <f ca="1"/>
        <v>#NAME?</v>
      </c>
      <c r="AF181" t="e">
        <f t="shared" ca="1" si="29"/>
        <v>#NAME?</v>
      </c>
      <c r="AG181" s="6" t="e">
        <f t="shared" ca="1" si="30"/>
        <v>#NAME?</v>
      </c>
      <c r="AH181" t="e">
        <f t="array" aca="1" ref="AH181" ca="1">AG181*SQRT(MMULT(MMULT(DEsign(B179:D179),$R$4:$U$7),TRANSPOSE(DEsign(B179:D179))))</f>
        <v>#NAME?</v>
      </c>
      <c r="AI181" t="e">
        <f t="shared" ca="1" si="31"/>
        <v>#NAME?</v>
      </c>
      <c r="AJ181" s="7" t="e">
        <f t="shared" ca="1" si="32"/>
        <v>#NAME?</v>
      </c>
    </row>
    <row r="182" spans="1:36" x14ac:dyDescent="0.35">
      <c r="A182" s="2">
        <v>6</v>
      </c>
      <c r="B182" s="2">
        <v>1</v>
      </c>
      <c r="C182" s="2">
        <v>3</v>
      </c>
      <c r="D182" s="2">
        <v>0</v>
      </c>
      <c r="X182" s="6">
        <f t="shared" si="22"/>
        <v>21</v>
      </c>
      <c r="Y182" t="e">
        <f t="shared" ca="1" si="23"/>
        <v>#NAME?</v>
      </c>
      <c r="Z182" t="e">
        <f t="shared" ca="1" si="24"/>
        <v>#NAME?</v>
      </c>
      <c r="AA182" t="e">
        <f t="shared" ca="1" si="25"/>
        <v>#NAME?</v>
      </c>
      <c r="AB182" t="e">
        <f t="shared" ca="1" si="26"/>
        <v>#NAME?</v>
      </c>
      <c r="AC182" t="e">
        <f t="shared" ca="1" si="27"/>
        <v>#NAME?</v>
      </c>
      <c r="AD182" t="e">
        <f t="shared" ca="1" si="28"/>
        <v>#NAME?</v>
      </c>
      <c r="AE182" s="7" t="e">
        <f ca="1"/>
        <v>#NAME?</v>
      </c>
      <c r="AF182" t="e">
        <f t="shared" ca="1" si="29"/>
        <v>#NAME?</v>
      </c>
      <c r="AG182" s="6" t="e">
        <f t="shared" ca="1" si="30"/>
        <v>#NAME?</v>
      </c>
      <c r="AH182" t="e">
        <f t="array" aca="1" ref="AH182" ca="1">AG182*SQRT(MMULT(MMULT(DEsign(B180:D180),$R$4:$U$7),TRANSPOSE(DEsign(B180:D180))))</f>
        <v>#NAME?</v>
      </c>
      <c r="AI182" t="e">
        <f t="shared" ca="1" si="31"/>
        <v>#NAME?</v>
      </c>
      <c r="AJ182" s="7" t="e">
        <f t="shared" ca="1" si="32"/>
        <v>#NAME?</v>
      </c>
    </row>
    <row r="183" spans="1:36" x14ac:dyDescent="0.35">
      <c r="A183" s="2">
        <v>0</v>
      </c>
      <c r="B183" s="2">
        <v>0</v>
      </c>
      <c r="C183" s="2">
        <v>2</v>
      </c>
      <c r="D183" s="2">
        <v>1</v>
      </c>
      <c r="X183" s="6">
        <f t="shared" si="22"/>
        <v>0</v>
      </c>
      <c r="Y183" t="e">
        <f t="shared" ca="1" si="23"/>
        <v>#NAME?</v>
      </c>
      <c r="Z183" t="e">
        <f t="shared" ca="1" si="24"/>
        <v>#NAME?</v>
      </c>
      <c r="AA183" t="e">
        <f t="shared" ca="1" si="25"/>
        <v>#NAME?</v>
      </c>
      <c r="AB183" t="e">
        <f t="shared" ca="1" si="26"/>
        <v>#NAME?</v>
      </c>
      <c r="AC183" t="e">
        <f t="shared" ca="1" si="27"/>
        <v>#NAME?</v>
      </c>
      <c r="AD183" t="e">
        <f t="shared" ca="1" si="28"/>
        <v>#NAME?</v>
      </c>
      <c r="AE183" s="7" t="e">
        <f ca="1"/>
        <v>#NAME?</v>
      </c>
      <c r="AF183" t="e">
        <f t="shared" ca="1" si="29"/>
        <v>#NAME?</v>
      </c>
      <c r="AG183" s="6" t="e">
        <f t="shared" ca="1" si="30"/>
        <v>#NAME?</v>
      </c>
      <c r="AH183" t="e">
        <f t="array" aca="1" ref="AH183" ca="1">AG183*SQRT(MMULT(MMULT(DEsign(B181:D181),$R$4:$U$7),TRANSPOSE(DEsign(B181:D181))))</f>
        <v>#NAME?</v>
      </c>
      <c r="AI183" t="e">
        <f t="shared" ca="1" si="31"/>
        <v>#NAME?</v>
      </c>
      <c r="AJ183" s="7" t="e">
        <f t="shared" ca="1" si="32"/>
        <v>#NAME?</v>
      </c>
    </row>
    <row r="184" spans="1:36" x14ac:dyDescent="0.35">
      <c r="A184" s="2">
        <v>0</v>
      </c>
      <c r="B184" s="2">
        <v>1</v>
      </c>
      <c r="C184" s="2">
        <v>2</v>
      </c>
      <c r="D184" s="2">
        <v>0</v>
      </c>
      <c r="X184" s="6">
        <f t="shared" si="22"/>
        <v>6</v>
      </c>
      <c r="Y184" t="e">
        <f t="shared" ca="1" si="23"/>
        <v>#NAME?</v>
      </c>
      <c r="Z184" t="e">
        <f t="shared" ca="1" si="24"/>
        <v>#NAME?</v>
      </c>
      <c r="AA184" t="e">
        <f t="shared" ca="1" si="25"/>
        <v>#NAME?</v>
      </c>
      <c r="AB184" t="e">
        <f t="shared" ca="1" si="26"/>
        <v>#NAME?</v>
      </c>
      <c r="AC184" t="e">
        <f t="shared" ca="1" si="27"/>
        <v>#NAME?</v>
      </c>
      <c r="AD184" t="e">
        <f t="shared" ca="1" si="28"/>
        <v>#NAME?</v>
      </c>
      <c r="AE184" s="7" t="e">
        <f ca="1"/>
        <v>#NAME?</v>
      </c>
      <c r="AF184" t="e">
        <f t="shared" ca="1" si="29"/>
        <v>#NAME?</v>
      </c>
      <c r="AG184" s="6" t="e">
        <f t="shared" ca="1" si="30"/>
        <v>#NAME?</v>
      </c>
      <c r="AH184" t="e">
        <f t="array" aca="1" ref="AH184" ca="1">AG184*SQRT(MMULT(MMULT(DEsign(B182:D182),$R$4:$U$7),TRANSPOSE(DEsign(B182:D182))))</f>
        <v>#NAME?</v>
      </c>
      <c r="AI184" t="e">
        <f t="shared" ca="1" si="31"/>
        <v>#NAME?</v>
      </c>
      <c r="AJ184" s="7" t="e">
        <f t="shared" ca="1" si="32"/>
        <v>#NAME?</v>
      </c>
    </row>
    <row r="185" spans="1:36" x14ac:dyDescent="0.35">
      <c r="A185" s="2">
        <v>0</v>
      </c>
      <c r="B185" s="2">
        <v>1</v>
      </c>
      <c r="C185" s="2">
        <v>2</v>
      </c>
      <c r="D185" s="2">
        <v>1</v>
      </c>
      <c r="X185" s="6">
        <f t="shared" si="22"/>
        <v>0</v>
      </c>
      <c r="Y185" t="e">
        <f t="shared" ca="1" si="23"/>
        <v>#NAME?</v>
      </c>
      <c r="Z185" t="e">
        <f t="shared" ca="1" si="24"/>
        <v>#NAME?</v>
      </c>
      <c r="AA185" t="e">
        <f t="shared" ca="1" si="25"/>
        <v>#NAME?</v>
      </c>
      <c r="AB185" t="e">
        <f t="shared" ca="1" si="26"/>
        <v>#NAME?</v>
      </c>
      <c r="AC185" t="e">
        <f t="shared" ca="1" si="27"/>
        <v>#NAME?</v>
      </c>
      <c r="AD185" t="e">
        <f t="shared" ca="1" si="28"/>
        <v>#NAME?</v>
      </c>
      <c r="AE185" s="7" t="e">
        <f ca="1"/>
        <v>#NAME?</v>
      </c>
      <c r="AF185" t="e">
        <f t="shared" ca="1" si="29"/>
        <v>#NAME?</v>
      </c>
      <c r="AG185" s="6" t="e">
        <f t="shared" ca="1" si="30"/>
        <v>#NAME?</v>
      </c>
      <c r="AH185" t="e">
        <f t="array" aca="1" ref="AH185" ca="1">AG185*SQRT(MMULT(MMULT(DEsign(B183:D183),$R$4:$U$7),TRANSPOSE(DEsign(B183:D183))))</f>
        <v>#NAME?</v>
      </c>
      <c r="AI185" t="e">
        <f t="shared" ca="1" si="31"/>
        <v>#NAME?</v>
      </c>
      <c r="AJ185" s="7" t="e">
        <f t="shared" ca="1" si="32"/>
        <v>#NAME?</v>
      </c>
    </row>
    <row r="186" spans="1:36" x14ac:dyDescent="0.35">
      <c r="A186" s="2">
        <v>0</v>
      </c>
      <c r="B186" s="2">
        <v>0</v>
      </c>
      <c r="C186" s="2">
        <v>3</v>
      </c>
      <c r="D186" s="2">
        <v>1</v>
      </c>
      <c r="X186" s="6">
        <f t="shared" si="22"/>
        <v>0</v>
      </c>
      <c r="Y186" t="e">
        <f t="shared" ca="1" si="23"/>
        <v>#NAME?</v>
      </c>
      <c r="Z186" t="e">
        <f t="shared" ca="1" si="24"/>
        <v>#NAME?</v>
      </c>
      <c r="AA186" t="e">
        <f t="shared" ca="1" si="25"/>
        <v>#NAME?</v>
      </c>
      <c r="AB186" t="e">
        <f t="shared" ca="1" si="26"/>
        <v>#NAME?</v>
      </c>
      <c r="AC186" t="e">
        <f t="shared" ca="1" si="27"/>
        <v>#NAME?</v>
      </c>
      <c r="AD186" t="e">
        <f t="shared" ca="1" si="28"/>
        <v>#NAME?</v>
      </c>
      <c r="AE186" s="7" t="e">
        <f ca="1"/>
        <v>#NAME?</v>
      </c>
      <c r="AF186" t="e">
        <f t="shared" ca="1" si="29"/>
        <v>#NAME?</v>
      </c>
      <c r="AG186" s="6" t="e">
        <f t="shared" ca="1" si="30"/>
        <v>#NAME?</v>
      </c>
      <c r="AH186" t="e">
        <f t="array" aca="1" ref="AH186" ca="1">AG186*SQRT(MMULT(MMULT(DEsign(B184:D184),$R$4:$U$7),TRANSPOSE(DEsign(B184:D184))))</f>
        <v>#NAME?</v>
      </c>
      <c r="AI186" t="e">
        <f t="shared" ca="1" si="31"/>
        <v>#NAME?</v>
      </c>
      <c r="AJ186" s="7" t="e">
        <f t="shared" ca="1" si="32"/>
        <v>#NAME?</v>
      </c>
    </row>
    <row r="187" spans="1:36" x14ac:dyDescent="0.35">
      <c r="A187" s="2">
        <v>16</v>
      </c>
      <c r="B187" s="2">
        <v>1</v>
      </c>
      <c r="C187" s="2">
        <v>4</v>
      </c>
      <c r="D187" s="2">
        <v>1</v>
      </c>
      <c r="X187" s="6">
        <f t="shared" si="22"/>
        <v>0</v>
      </c>
      <c r="Y187" t="e">
        <f t="shared" ca="1" si="23"/>
        <v>#NAME?</v>
      </c>
      <c r="Z187" t="e">
        <f t="shared" ca="1" si="24"/>
        <v>#NAME?</v>
      </c>
      <c r="AA187" t="e">
        <f t="shared" ca="1" si="25"/>
        <v>#NAME?</v>
      </c>
      <c r="AB187" t="e">
        <f t="shared" ca="1" si="26"/>
        <v>#NAME?</v>
      </c>
      <c r="AC187" t="e">
        <f t="shared" ca="1" si="27"/>
        <v>#NAME?</v>
      </c>
      <c r="AD187" t="e">
        <f t="shared" ca="1" si="28"/>
        <v>#NAME?</v>
      </c>
      <c r="AE187" s="7" t="e">
        <f ca="1"/>
        <v>#NAME?</v>
      </c>
      <c r="AF187" t="e">
        <f t="shared" ca="1" si="29"/>
        <v>#NAME?</v>
      </c>
      <c r="AG187" s="6" t="e">
        <f t="shared" ca="1" si="30"/>
        <v>#NAME?</v>
      </c>
      <c r="AH187" t="e">
        <f t="array" aca="1" ref="AH187" ca="1">AG187*SQRT(MMULT(MMULT(DEsign(B185:D185),$R$4:$U$7),TRANSPOSE(DEsign(B185:D185))))</f>
        <v>#NAME?</v>
      </c>
      <c r="AI187" t="e">
        <f t="shared" ca="1" si="31"/>
        <v>#NAME?</v>
      </c>
      <c r="AJ187" s="7" t="e">
        <f t="shared" ca="1" si="32"/>
        <v>#NAME?</v>
      </c>
    </row>
    <row r="188" spans="1:36" x14ac:dyDescent="0.35">
      <c r="A188" s="2">
        <v>0</v>
      </c>
      <c r="B188" s="2">
        <v>0</v>
      </c>
      <c r="C188" s="2">
        <v>3</v>
      </c>
      <c r="D188" s="2">
        <v>2</v>
      </c>
      <c r="X188" s="6">
        <f t="shared" si="22"/>
        <v>0</v>
      </c>
      <c r="Y188" t="e">
        <f t="shared" ca="1" si="23"/>
        <v>#NAME?</v>
      </c>
      <c r="Z188" t="e">
        <f t="shared" ca="1" si="24"/>
        <v>#NAME?</v>
      </c>
      <c r="AA188" t="e">
        <f t="shared" ca="1" si="25"/>
        <v>#NAME?</v>
      </c>
      <c r="AB188" t="e">
        <f t="shared" ca="1" si="26"/>
        <v>#NAME?</v>
      </c>
      <c r="AC188" t="e">
        <f t="shared" ca="1" si="27"/>
        <v>#NAME?</v>
      </c>
      <c r="AD188" t="e">
        <f t="shared" ca="1" si="28"/>
        <v>#NAME?</v>
      </c>
      <c r="AE188" s="7" t="e">
        <f ca="1"/>
        <v>#NAME?</v>
      </c>
      <c r="AF188" t="e">
        <f t="shared" ca="1" si="29"/>
        <v>#NAME?</v>
      </c>
      <c r="AG188" s="6" t="e">
        <f t="shared" ca="1" si="30"/>
        <v>#NAME?</v>
      </c>
      <c r="AH188" t="e">
        <f t="array" aca="1" ref="AH188" ca="1">AG188*SQRT(MMULT(MMULT(DEsign(B186:D186),$R$4:$U$7),TRANSPOSE(DEsign(B186:D186))))</f>
        <v>#NAME?</v>
      </c>
      <c r="AI188" t="e">
        <f t="shared" ca="1" si="31"/>
        <v>#NAME?</v>
      </c>
      <c r="AJ188" s="7" t="e">
        <f t="shared" ca="1" si="32"/>
        <v>#NAME?</v>
      </c>
    </row>
    <row r="189" spans="1:36" x14ac:dyDescent="0.35">
      <c r="A189" s="2">
        <v>0</v>
      </c>
      <c r="B189" s="2">
        <v>1</v>
      </c>
      <c r="C189" s="2">
        <v>3</v>
      </c>
      <c r="D189" s="2">
        <v>2</v>
      </c>
      <c r="X189" s="6">
        <f t="shared" si="22"/>
        <v>16</v>
      </c>
      <c r="Y189" t="e">
        <f t="shared" ca="1" si="23"/>
        <v>#NAME?</v>
      </c>
      <c r="Z189" t="e">
        <f t="shared" ca="1" si="24"/>
        <v>#NAME?</v>
      </c>
      <c r="AA189" t="e">
        <f t="shared" ca="1" si="25"/>
        <v>#NAME?</v>
      </c>
      <c r="AB189" t="e">
        <f t="shared" ca="1" si="26"/>
        <v>#NAME?</v>
      </c>
      <c r="AC189" t="e">
        <f t="shared" ca="1" si="27"/>
        <v>#NAME?</v>
      </c>
      <c r="AD189" t="e">
        <f t="shared" ca="1" si="28"/>
        <v>#NAME?</v>
      </c>
      <c r="AE189" s="7" t="e">
        <f ca="1"/>
        <v>#NAME?</v>
      </c>
      <c r="AF189" t="e">
        <f t="shared" ca="1" si="29"/>
        <v>#NAME?</v>
      </c>
      <c r="AG189" s="6" t="e">
        <f t="shared" ca="1" si="30"/>
        <v>#NAME?</v>
      </c>
      <c r="AH189" t="e">
        <f t="array" aca="1" ref="AH189" ca="1">AG189*SQRT(MMULT(MMULT(DEsign(B187:D187),$R$4:$U$7),TRANSPOSE(DEsign(B187:D187))))</f>
        <v>#NAME?</v>
      </c>
      <c r="AI189" t="e">
        <f t="shared" ca="1" si="31"/>
        <v>#NAME?</v>
      </c>
      <c r="AJ189" s="7" t="e">
        <f t="shared" ca="1" si="32"/>
        <v>#NAME?</v>
      </c>
    </row>
    <row r="190" spans="1:36" x14ac:dyDescent="0.35">
      <c r="A190" s="2">
        <v>4</v>
      </c>
      <c r="B190" s="2">
        <v>1</v>
      </c>
      <c r="C190" s="2">
        <v>4</v>
      </c>
      <c r="D190" s="2">
        <v>0</v>
      </c>
      <c r="X190" s="6">
        <f t="shared" si="22"/>
        <v>0</v>
      </c>
      <c r="Y190" t="e">
        <f t="shared" ca="1" si="23"/>
        <v>#NAME?</v>
      </c>
      <c r="Z190" t="e">
        <f t="shared" ca="1" si="24"/>
        <v>#NAME?</v>
      </c>
      <c r="AA190" t="e">
        <f t="shared" ca="1" si="25"/>
        <v>#NAME?</v>
      </c>
      <c r="AB190" t="e">
        <f t="shared" ca="1" si="26"/>
        <v>#NAME?</v>
      </c>
      <c r="AC190" t="e">
        <f t="shared" ca="1" si="27"/>
        <v>#NAME?</v>
      </c>
      <c r="AD190" t="e">
        <f t="shared" ca="1" si="28"/>
        <v>#NAME?</v>
      </c>
      <c r="AE190" s="7" t="e">
        <f ca="1"/>
        <v>#NAME?</v>
      </c>
      <c r="AF190" t="e">
        <f t="shared" ca="1" si="29"/>
        <v>#NAME?</v>
      </c>
      <c r="AG190" s="6" t="e">
        <f t="shared" ca="1" si="30"/>
        <v>#NAME?</v>
      </c>
      <c r="AH190" t="e">
        <f t="array" aca="1" ref="AH190" ca="1">AG190*SQRT(MMULT(MMULT(DEsign(B188:D188),$R$4:$U$7),TRANSPOSE(DEsign(B188:D188))))</f>
        <v>#NAME?</v>
      </c>
      <c r="AI190" t="e">
        <f t="shared" ca="1" si="31"/>
        <v>#NAME?</v>
      </c>
      <c r="AJ190" s="7" t="e">
        <f t="shared" ca="1" si="32"/>
        <v>#NAME?</v>
      </c>
    </row>
    <row r="191" spans="1:36" x14ac:dyDescent="0.35">
      <c r="A191" s="2">
        <v>2</v>
      </c>
      <c r="B191" s="2">
        <v>1</v>
      </c>
      <c r="C191" s="2">
        <v>2</v>
      </c>
      <c r="D191" s="2">
        <v>1</v>
      </c>
      <c r="X191" s="6">
        <f t="shared" si="22"/>
        <v>0</v>
      </c>
      <c r="Y191" t="e">
        <f t="shared" ca="1" si="23"/>
        <v>#NAME?</v>
      </c>
      <c r="Z191" t="e">
        <f t="shared" ca="1" si="24"/>
        <v>#NAME?</v>
      </c>
      <c r="AA191" t="e">
        <f t="shared" ca="1" si="25"/>
        <v>#NAME?</v>
      </c>
      <c r="AB191" t="e">
        <f t="shared" ca="1" si="26"/>
        <v>#NAME?</v>
      </c>
      <c r="AC191" t="e">
        <f t="shared" ca="1" si="27"/>
        <v>#NAME?</v>
      </c>
      <c r="AD191" t="e">
        <f t="shared" ca="1" si="28"/>
        <v>#NAME?</v>
      </c>
      <c r="AE191" s="7" t="e">
        <f ca="1"/>
        <v>#NAME?</v>
      </c>
      <c r="AF191" t="e">
        <f t="shared" ca="1" si="29"/>
        <v>#NAME?</v>
      </c>
      <c r="AG191" s="6" t="e">
        <f t="shared" ca="1" si="30"/>
        <v>#NAME?</v>
      </c>
      <c r="AH191" t="e">
        <f t="array" aca="1" ref="AH191" ca="1">AG191*SQRT(MMULT(MMULT(DEsign(B189:D189),$R$4:$U$7),TRANSPOSE(DEsign(B189:D189))))</f>
        <v>#NAME?</v>
      </c>
      <c r="AI191" t="e">
        <f t="shared" ca="1" si="31"/>
        <v>#NAME?</v>
      </c>
      <c r="AJ191" s="7" t="e">
        <f t="shared" ca="1" si="32"/>
        <v>#NAME?</v>
      </c>
    </row>
    <row r="192" spans="1:36" x14ac:dyDescent="0.35">
      <c r="A192" s="2">
        <v>10</v>
      </c>
      <c r="B192" s="2">
        <v>1</v>
      </c>
      <c r="C192" s="2">
        <v>3</v>
      </c>
      <c r="D192" s="2">
        <v>0</v>
      </c>
      <c r="X192" s="6">
        <f t="shared" si="22"/>
        <v>4</v>
      </c>
      <c r="Y192" t="e">
        <f t="shared" ca="1" si="23"/>
        <v>#NAME?</v>
      </c>
      <c r="Z192" t="e">
        <f t="shared" ca="1" si="24"/>
        <v>#NAME?</v>
      </c>
      <c r="AA192" t="e">
        <f t="shared" ca="1" si="25"/>
        <v>#NAME?</v>
      </c>
      <c r="AB192" t="e">
        <f t="shared" ca="1" si="26"/>
        <v>#NAME?</v>
      </c>
      <c r="AC192" t="e">
        <f t="shared" ca="1" si="27"/>
        <v>#NAME?</v>
      </c>
      <c r="AD192" t="e">
        <f t="shared" ca="1" si="28"/>
        <v>#NAME?</v>
      </c>
      <c r="AE192" s="7" t="e">
        <f ca="1"/>
        <v>#NAME?</v>
      </c>
      <c r="AF192" t="e">
        <f t="shared" ca="1" si="29"/>
        <v>#NAME?</v>
      </c>
      <c r="AG192" s="6" t="e">
        <f t="shared" ca="1" si="30"/>
        <v>#NAME?</v>
      </c>
      <c r="AH192" t="e">
        <f t="array" aca="1" ref="AH192" ca="1">AG192*SQRT(MMULT(MMULT(DEsign(B190:D190),$R$4:$U$7),TRANSPOSE(DEsign(B190:D190))))</f>
        <v>#NAME?</v>
      </c>
      <c r="AI192" t="e">
        <f t="shared" ca="1" si="31"/>
        <v>#NAME?</v>
      </c>
      <c r="AJ192" s="7" t="e">
        <f t="shared" ca="1" si="32"/>
        <v>#NAME?</v>
      </c>
    </row>
    <row r="193" spans="1:36" x14ac:dyDescent="0.35">
      <c r="A193" s="2">
        <v>0</v>
      </c>
      <c r="B193" s="2">
        <v>1</v>
      </c>
      <c r="C193" s="2">
        <v>1</v>
      </c>
      <c r="D193" s="2">
        <v>0</v>
      </c>
      <c r="X193" s="6">
        <f t="shared" si="22"/>
        <v>2</v>
      </c>
      <c r="Y193" t="e">
        <f t="shared" ca="1" si="23"/>
        <v>#NAME?</v>
      </c>
      <c r="Z193" t="e">
        <f t="shared" ca="1" si="24"/>
        <v>#NAME?</v>
      </c>
      <c r="AA193" t="e">
        <f t="shared" ca="1" si="25"/>
        <v>#NAME?</v>
      </c>
      <c r="AB193" t="e">
        <f t="shared" ca="1" si="26"/>
        <v>#NAME?</v>
      </c>
      <c r="AC193" t="e">
        <f t="shared" ca="1" si="27"/>
        <v>#NAME?</v>
      </c>
      <c r="AD193" t="e">
        <f t="shared" ca="1" si="28"/>
        <v>#NAME?</v>
      </c>
      <c r="AE193" s="7" t="e">
        <f ca="1"/>
        <v>#NAME?</v>
      </c>
      <c r="AF193" t="e">
        <f t="shared" ca="1" si="29"/>
        <v>#NAME?</v>
      </c>
      <c r="AG193" s="6" t="e">
        <f t="shared" ca="1" si="30"/>
        <v>#NAME?</v>
      </c>
      <c r="AH193" t="e">
        <f t="array" aca="1" ref="AH193" ca="1">AG193*SQRT(MMULT(MMULT(DEsign(B191:D191),$R$4:$U$7),TRANSPOSE(DEsign(B191:D191))))</f>
        <v>#NAME?</v>
      </c>
      <c r="AI193" t="e">
        <f t="shared" ca="1" si="31"/>
        <v>#NAME?</v>
      </c>
      <c r="AJ193" s="7" t="e">
        <f t="shared" ca="1" si="32"/>
        <v>#NAME?</v>
      </c>
    </row>
    <row r="194" spans="1:36" x14ac:dyDescent="0.35">
      <c r="A194" s="2">
        <v>0</v>
      </c>
      <c r="B194" s="2">
        <v>1</v>
      </c>
      <c r="C194" s="2">
        <v>1</v>
      </c>
      <c r="D194" s="2">
        <v>0</v>
      </c>
      <c r="X194" s="6">
        <f t="shared" si="22"/>
        <v>10</v>
      </c>
      <c r="Y194" t="e">
        <f t="shared" ca="1" si="23"/>
        <v>#NAME?</v>
      </c>
      <c r="Z194" t="e">
        <f t="shared" ca="1" si="24"/>
        <v>#NAME?</v>
      </c>
      <c r="AA194" t="e">
        <f t="shared" ca="1" si="25"/>
        <v>#NAME?</v>
      </c>
      <c r="AB194" t="e">
        <f t="shared" ca="1" si="26"/>
        <v>#NAME?</v>
      </c>
      <c r="AC194" t="e">
        <f t="shared" ca="1" si="27"/>
        <v>#NAME?</v>
      </c>
      <c r="AD194" t="e">
        <f t="shared" ca="1" si="28"/>
        <v>#NAME?</v>
      </c>
      <c r="AE194" s="7" t="e">
        <f ca="1"/>
        <v>#NAME?</v>
      </c>
      <c r="AF194" t="e">
        <f t="shared" ca="1" si="29"/>
        <v>#NAME?</v>
      </c>
      <c r="AG194" s="6" t="e">
        <f t="shared" ca="1" si="30"/>
        <v>#NAME?</v>
      </c>
      <c r="AH194" t="e">
        <f t="array" aca="1" ref="AH194" ca="1">AG194*SQRT(MMULT(MMULT(DEsign(B192:D192),$R$4:$U$7),TRANSPOSE(DEsign(B192:D192))))</f>
        <v>#NAME?</v>
      </c>
      <c r="AI194" t="e">
        <f t="shared" ca="1" si="31"/>
        <v>#NAME?</v>
      </c>
      <c r="AJ194" s="7" t="e">
        <f t="shared" ca="1" si="32"/>
        <v>#NAME?</v>
      </c>
    </row>
    <row r="195" spans="1:36" x14ac:dyDescent="0.35">
      <c r="A195" s="2">
        <v>0</v>
      </c>
      <c r="B195" s="2">
        <v>0</v>
      </c>
      <c r="C195" s="2">
        <v>1</v>
      </c>
      <c r="D195" s="2">
        <v>0</v>
      </c>
      <c r="X195" s="6">
        <f t="shared" si="22"/>
        <v>0</v>
      </c>
      <c r="Y195" t="e">
        <f t="shared" ca="1" si="23"/>
        <v>#NAME?</v>
      </c>
      <c r="Z195" t="e">
        <f t="shared" ca="1" si="24"/>
        <v>#NAME?</v>
      </c>
      <c r="AA195" t="e">
        <f t="shared" ca="1" si="25"/>
        <v>#NAME?</v>
      </c>
      <c r="AB195" t="e">
        <f t="shared" ca="1" si="26"/>
        <v>#NAME?</v>
      </c>
      <c r="AC195" t="e">
        <f t="shared" ca="1" si="27"/>
        <v>#NAME?</v>
      </c>
      <c r="AD195" t="e">
        <f t="shared" ca="1" si="28"/>
        <v>#NAME?</v>
      </c>
      <c r="AE195" s="7" t="e">
        <f ca="1"/>
        <v>#NAME?</v>
      </c>
      <c r="AF195" t="e">
        <f t="shared" ca="1" si="29"/>
        <v>#NAME?</v>
      </c>
      <c r="AG195" s="6" t="e">
        <f t="shared" ca="1" si="30"/>
        <v>#NAME?</v>
      </c>
      <c r="AH195" t="e">
        <f t="array" aca="1" ref="AH195" ca="1">AG195*SQRT(MMULT(MMULT(DEsign(B193:D193),$R$4:$U$7),TRANSPOSE(DEsign(B193:D193))))</f>
        <v>#NAME?</v>
      </c>
      <c r="AI195" t="e">
        <f t="shared" ca="1" si="31"/>
        <v>#NAME?</v>
      </c>
      <c r="AJ195" s="7" t="e">
        <f t="shared" ca="1" si="32"/>
        <v>#NAME?</v>
      </c>
    </row>
    <row r="196" spans="1:36" x14ac:dyDescent="0.35">
      <c r="A196" s="2">
        <v>2</v>
      </c>
      <c r="B196" s="2">
        <v>1</v>
      </c>
      <c r="C196" s="2">
        <v>2</v>
      </c>
      <c r="D196" s="2">
        <v>0</v>
      </c>
      <c r="X196" s="6">
        <f t="shared" si="22"/>
        <v>0</v>
      </c>
      <c r="Y196" t="e">
        <f t="shared" ca="1" si="23"/>
        <v>#NAME?</v>
      </c>
      <c r="Z196" t="e">
        <f t="shared" ca="1" si="24"/>
        <v>#NAME?</v>
      </c>
      <c r="AA196" t="e">
        <f t="shared" ca="1" si="25"/>
        <v>#NAME?</v>
      </c>
      <c r="AB196" t="e">
        <f t="shared" ca="1" si="26"/>
        <v>#NAME?</v>
      </c>
      <c r="AC196" t="e">
        <f t="shared" ca="1" si="27"/>
        <v>#NAME?</v>
      </c>
      <c r="AD196" t="e">
        <f t="shared" ca="1" si="28"/>
        <v>#NAME?</v>
      </c>
      <c r="AE196" s="7" t="e">
        <f ca="1"/>
        <v>#NAME?</v>
      </c>
      <c r="AF196" t="e">
        <f t="shared" ca="1" si="29"/>
        <v>#NAME?</v>
      </c>
      <c r="AG196" s="6" t="e">
        <f t="shared" ca="1" si="30"/>
        <v>#NAME?</v>
      </c>
      <c r="AH196" t="e">
        <f t="array" aca="1" ref="AH196" ca="1">AG196*SQRT(MMULT(MMULT(DEsign(B194:D194),$R$4:$U$7),TRANSPOSE(DEsign(B194:D194))))</f>
        <v>#NAME?</v>
      </c>
      <c r="AI196" t="e">
        <f t="shared" ca="1" si="31"/>
        <v>#NAME?</v>
      </c>
      <c r="AJ196" s="7" t="e">
        <f t="shared" ca="1" si="32"/>
        <v>#NAME?</v>
      </c>
    </row>
    <row r="197" spans="1:36" x14ac:dyDescent="0.35">
      <c r="A197" s="2">
        <v>1</v>
      </c>
      <c r="B197" s="2">
        <v>1</v>
      </c>
      <c r="C197" s="2">
        <v>2</v>
      </c>
      <c r="D197" s="2">
        <v>0</v>
      </c>
      <c r="X197" s="6">
        <f t="shared" ref="X197:X253" si="33">A195</f>
        <v>0</v>
      </c>
      <c r="Y197" t="e">
        <f t="shared" ref="Y197:Y253" ca="1" si="34">EXP(G$4+MMULT(B195:D195,G$5:G$7))</f>
        <v>#NAME?</v>
      </c>
      <c r="Z197" t="e">
        <f t="shared" ref="Z197:Z253" ca="1" si="35">X197-Y197</f>
        <v>#NAME?</v>
      </c>
      <c r="AA197" t="e">
        <f t="shared" ref="AA197:AA253" ca="1" si="36">Z197/SQRT(Y197)</f>
        <v>#NAME?</v>
      </c>
      <c r="AB197" t="e">
        <f t="shared" ref="AB197:AB253" ca="1" si="37">SIGN(Z197)*SQRT(2*(IF(X197=0,0,X197*LN(X197/Y197))-Z197))</f>
        <v>#NAME?</v>
      </c>
      <c r="AC197" t="e">
        <f t="shared" ref="AC197:AC253" ca="1" si="38">AA197/SQRT(1-AE197)</f>
        <v>#NAME?</v>
      </c>
      <c r="AD197" t="e">
        <f t="shared" ref="AD197:AD253" ca="1" si="39">AB197/SQRT(1-AE197)</f>
        <v>#NAME?</v>
      </c>
      <c r="AE197" s="7" t="e">
        <f ca="1"/>
        <v>#NAME?</v>
      </c>
      <c r="AF197" t="e">
        <f t="shared" ref="AF197:AF253" ca="1" si="40">IF(AE197&lt;=$AE$254,"","*")</f>
        <v>#NAME?</v>
      </c>
      <c r="AG197" s="6" t="e">
        <f t="shared" ref="AG197:AG253" ca="1" si="41">Y197</f>
        <v>#NAME?</v>
      </c>
      <c r="AH197" t="e">
        <f t="array" aca="1" ref="AH197" ca="1">AG197*SQRT(MMULT(MMULT(DEsign(B195:D195),$R$4:$U$7),TRANSPOSE(DEsign(B195:D195))))</f>
        <v>#NAME?</v>
      </c>
      <c r="AI197" t="e">
        <f t="shared" ref="AI197:AI253" ca="1" si="42">AG197-AH197*O$21</f>
        <v>#NAME?</v>
      </c>
      <c r="AJ197" s="7" t="e">
        <f t="shared" ref="AJ197:AJ253" ca="1" si="43">AG197+AH197*O$21</f>
        <v>#NAME?</v>
      </c>
    </row>
    <row r="198" spans="1:36" x14ac:dyDescent="0.35">
      <c r="A198" s="2">
        <v>3</v>
      </c>
      <c r="B198" s="2">
        <v>0</v>
      </c>
      <c r="C198" s="2">
        <v>1</v>
      </c>
      <c r="D198" s="2">
        <v>0</v>
      </c>
      <c r="X198" s="6">
        <f t="shared" si="33"/>
        <v>2</v>
      </c>
      <c r="Y198" t="e">
        <f t="shared" ca="1" si="34"/>
        <v>#NAME?</v>
      </c>
      <c r="Z198" t="e">
        <f t="shared" ca="1" si="35"/>
        <v>#NAME?</v>
      </c>
      <c r="AA198" t="e">
        <f t="shared" ca="1" si="36"/>
        <v>#NAME?</v>
      </c>
      <c r="AB198" t="e">
        <f t="shared" ca="1" si="37"/>
        <v>#NAME?</v>
      </c>
      <c r="AC198" t="e">
        <f t="shared" ca="1" si="38"/>
        <v>#NAME?</v>
      </c>
      <c r="AD198" t="e">
        <f t="shared" ca="1" si="39"/>
        <v>#NAME?</v>
      </c>
      <c r="AE198" s="7" t="e">
        <f ca="1"/>
        <v>#NAME?</v>
      </c>
      <c r="AF198" t="e">
        <f t="shared" ca="1" si="40"/>
        <v>#NAME?</v>
      </c>
      <c r="AG198" s="6" t="e">
        <f t="shared" ca="1" si="41"/>
        <v>#NAME?</v>
      </c>
      <c r="AH198" t="e">
        <f t="array" aca="1" ref="AH198" ca="1">AG198*SQRT(MMULT(MMULT(DEsign(B196:D196),$R$4:$U$7),TRANSPOSE(DEsign(B196:D196))))</f>
        <v>#NAME?</v>
      </c>
      <c r="AI198" t="e">
        <f t="shared" ca="1" si="42"/>
        <v>#NAME?</v>
      </c>
      <c r="AJ198" s="7" t="e">
        <f t="shared" ca="1" si="43"/>
        <v>#NAME?</v>
      </c>
    </row>
    <row r="199" spans="1:36" x14ac:dyDescent="0.35">
      <c r="A199" s="2">
        <v>0</v>
      </c>
      <c r="B199" s="2">
        <v>1</v>
      </c>
      <c r="C199" s="2">
        <v>3</v>
      </c>
      <c r="D199" s="2">
        <v>1</v>
      </c>
      <c r="X199" s="6">
        <f t="shared" si="33"/>
        <v>1</v>
      </c>
      <c r="Y199" t="e">
        <f t="shared" ca="1" si="34"/>
        <v>#NAME?</v>
      </c>
      <c r="Z199" t="e">
        <f t="shared" ca="1" si="35"/>
        <v>#NAME?</v>
      </c>
      <c r="AA199" t="e">
        <f t="shared" ca="1" si="36"/>
        <v>#NAME?</v>
      </c>
      <c r="AB199" t="e">
        <f t="shared" ca="1" si="37"/>
        <v>#NAME?</v>
      </c>
      <c r="AC199" t="e">
        <f t="shared" ca="1" si="38"/>
        <v>#NAME?</v>
      </c>
      <c r="AD199" t="e">
        <f t="shared" ca="1" si="39"/>
        <v>#NAME?</v>
      </c>
      <c r="AE199" s="7" t="e">
        <f ca="1"/>
        <v>#NAME?</v>
      </c>
      <c r="AF199" t="e">
        <f t="shared" ca="1" si="40"/>
        <v>#NAME?</v>
      </c>
      <c r="AG199" s="6" t="e">
        <f t="shared" ca="1" si="41"/>
        <v>#NAME?</v>
      </c>
      <c r="AH199" t="e">
        <f t="array" aca="1" ref="AH199" ca="1">AG199*SQRT(MMULT(MMULT(DEsign(B197:D197),$R$4:$U$7),TRANSPOSE(DEsign(B197:D197))))</f>
        <v>#NAME?</v>
      </c>
      <c r="AI199" t="e">
        <f t="shared" ca="1" si="42"/>
        <v>#NAME?</v>
      </c>
      <c r="AJ199" s="7" t="e">
        <f t="shared" ca="1" si="43"/>
        <v>#NAME?</v>
      </c>
    </row>
    <row r="200" spans="1:36" x14ac:dyDescent="0.35">
      <c r="A200" s="2">
        <v>0</v>
      </c>
      <c r="B200" s="2">
        <v>1</v>
      </c>
      <c r="C200" s="2">
        <v>4</v>
      </c>
      <c r="D200" s="2">
        <v>2</v>
      </c>
      <c r="X200" s="6">
        <f t="shared" si="33"/>
        <v>3</v>
      </c>
      <c r="Y200" t="e">
        <f t="shared" ca="1" si="34"/>
        <v>#NAME?</v>
      </c>
      <c r="Z200" t="e">
        <f t="shared" ca="1" si="35"/>
        <v>#NAME?</v>
      </c>
      <c r="AA200" t="e">
        <f t="shared" ca="1" si="36"/>
        <v>#NAME?</v>
      </c>
      <c r="AB200" t="e">
        <f t="shared" ca="1" si="37"/>
        <v>#NAME?</v>
      </c>
      <c r="AC200" t="e">
        <f t="shared" ca="1" si="38"/>
        <v>#NAME?</v>
      </c>
      <c r="AD200" t="e">
        <f t="shared" ca="1" si="39"/>
        <v>#NAME?</v>
      </c>
      <c r="AE200" s="7" t="e">
        <f ca="1"/>
        <v>#NAME?</v>
      </c>
      <c r="AF200" t="e">
        <f t="shared" ca="1" si="40"/>
        <v>#NAME?</v>
      </c>
      <c r="AG200" s="6" t="e">
        <f t="shared" ca="1" si="41"/>
        <v>#NAME?</v>
      </c>
      <c r="AH200" t="e">
        <f t="array" aca="1" ref="AH200" ca="1">AG200*SQRT(MMULT(MMULT(DEsign(B198:D198),$R$4:$U$7),TRANSPOSE(DEsign(B198:D198))))</f>
        <v>#NAME?</v>
      </c>
      <c r="AI200" t="e">
        <f t="shared" ca="1" si="42"/>
        <v>#NAME?</v>
      </c>
      <c r="AJ200" s="7" t="e">
        <f t="shared" ca="1" si="43"/>
        <v>#NAME?</v>
      </c>
    </row>
    <row r="201" spans="1:36" x14ac:dyDescent="0.35">
      <c r="A201" s="2">
        <v>21</v>
      </c>
      <c r="B201" s="2">
        <v>1</v>
      </c>
      <c r="C201" s="2">
        <v>2</v>
      </c>
      <c r="D201" s="2">
        <v>0</v>
      </c>
      <c r="X201" s="6">
        <f t="shared" si="33"/>
        <v>0</v>
      </c>
      <c r="Y201" t="e">
        <f t="shared" ca="1" si="34"/>
        <v>#NAME?</v>
      </c>
      <c r="Z201" t="e">
        <f t="shared" ca="1" si="35"/>
        <v>#NAME?</v>
      </c>
      <c r="AA201" t="e">
        <f t="shared" ca="1" si="36"/>
        <v>#NAME?</v>
      </c>
      <c r="AB201" t="e">
        <f t="shared" ca="1" si="37"/>
        <v>#NAME?</v>
      </c>
      <c r="AC201" t="e">
        <f t="shared" ca="1" si="38"/>
        <v>#NAME?</v>
      </c>
      <c r="AD201" t="e">
        <f t="shared" ca="1" si="39"/>
        <v>#NAME?</v>
      </c>
      <c r="AE201" s="7" t="e">
        <f ca="1"/>
        <v>#NAME?</v>
      </c>
      <c r="AF201" t="e">
        <f t="shared" ca="1" si="40"/>
        <v>#NAME?</v>
      </c>
      <c r="AG201" s="6" t="e">
        <f t="shared" ca="1" si="41"/>
        <v>#NAME?</v>
      </c>
      <c r="AH201" t="e">
        <f t="array" aca="1" ref="AH201" ca="1">AG201*SQRT(MMULT(MMULT(DEsign(B199:D199),$R$4:$U$7),TRANSPOSE(DEsign(B199:D199))))</f>
        <v>#NAME?</v>
      </c>
      <c r="AI201" t="e">
        <f t="shared" ca="1" si="42"/>
        <v>#NAME?</v>
      </c>
      <c r="AJ201" s="7" t="e">
        <f t="shared" ca="1" si="43"/>
        <v>#NAME?</v>
      </c>
    </row>
    <row r="202" spans="1:36" x14ac:dyDescent="0.35">
      <c r="A202" s="2">
        <v>0</v>
      </c>
      <c r="B202" s="2">
        <v>0</v>
      </c>
      <c r="C202" s="2">
        <v>2</v>
      </c>
      <c r="D202" s="2">
        <v>1</v>
      </c>
      <c r="X202" s="6">
        <f t="shared" si="33"/>
        <v>0</v>
      </c>
      <c r="Y202" t="e">
        <f t="shared" ca="1" si="34"/>
        <v>#NAME?</v>
      </c>
      <c r="Z202" t="e">
        <f t="shared" ca="1" si="35"/>
        <v>#NAME?</v>
      </c>
      <c r="AA202" t="e">
        <f t="shared" ca="1" si="36"/>
        <v>#NAME?</v>
      </c>
      <c r="AB202" t="e">
        <f t="shared" ca="1" si="37"/>
        <v>#NAME?</v>
      </c>
      <c r="AC202" t="e">
        <f t="shared" ca="1" si="38"/>
        <v>#NAME?</v>
      </c>
      <c r="AD202" t="e">
        <f t="shared" ca="1" si="39"/>
        <v>#NAME?</v>
      </c>
      <c r="AE202" s="7" t="e">
        <f ca="1"/>
        <v>#NAME?</v>
      </c>
      <c r="AF202" t="e">
        <f t="shared" ca="1" si="40"/>
        <v>#NAME?</v>
      </c>
      <c r="AG202" s="6" t="e">
        <f t="shared" ca="1" si="41"/>
        <v>#NAME?</v>
      </c>
      <c r="AH202" t="e">
        <f t="array" aca="1" ref="AH202" ca="1">AG202*SQRT(MMULT(MMULT(DEsign(B200:D200),$R$4:$U$7),TRANSPOSE(DEsign(B200:D200))))</f>
        <v>#NAME?</v>
      </c>
      <c r="AI202" t="e">
        <f t="shared" ca="1" si="42"/>
        <v>#NAME?</v>
      </c>
      <c r="AJ202" s="7" t="e">
        <f t="shared" ca="1" si="43"/>
        <v>#NAME?</v>
      </c>
    </row>
    <row r="203" spans="1:36" x14ac:dyDescent="0.35">
      <c r="A203" s="2">
        <v>0</v>
      </c>
      <c r="B203" s="2">
        <v>0</v>
      </c>
      <c r="C203" s="2">
        <v>2</v>
      </c>
      <c r="D203" s="2">
        <v>0</v>
      </c>
      <c r="X203" s="6">
        <f t="shared" si="33"/>
        <v>21</v>
      </c>
      <c r="Y203" t="e">
        <f t="shared" ca="1" si="34"/>
        <v>#NAME?</v>
      </c>
      <c r="Z203" t="e">
        <f t="shared" ca="1" si="35"/>
        <v>#NAME?</v>
      </c>
      <c r="AA203" t="e">
        <f t="shared" ca="1" si="36"/>
        <v>#NAME?</v>
      </c>
      <c r="AB203" t="e">
        <f t="shared" ca="1" si="37"/>
        <v>#NAME?</v>
      </c>
      <c r="AC203" t="e">
        <f t="shared" ca="1" si="38"/>
        <v>#NAME?</v>
      </c>
      <c r="AD203" t="e">
        <f t="shared" ca="1" si="39"/>
        <v>#NAME?</v>
      </c>
      <c r="AE203" s="7" t="e">
        <f ca="1"/>
        <v>#NAME?</v>
      </c>
      <c r="AF203" t="e">
        <f t="shared" ca="1" si="40"/>
        <v>#NAME?</v>
      </c>
      <c r="AG203" s="6" t="e">
        <f t="shared" ca="1" si="41"/>
        <v>#NAME?</v>
      </c>
      <c r="AH203" t="e">
        <f t="array" aca="1" ref="AH203" ca="1">AG203*SQRT(MMULT(MMULT(DEsign(B201:D201),$R$4:$U$7),TRANSPOSE(DEsign(B201:D201))))</f>
        <v>#NAME?</v>
      </c>
      <c r="AI203" t="e">
        <f t="shared" ca="1" si="42"/>
        <v>#NAME?</v>
      </c>
      <c r="AJ203" s="7" t="e">
        <f t="shared" ca="1" si="43"/>
        <v>#NAME?</v>
      </c>
    </row>
    <row r="204" spans="1:36" x14ac:dyDescent="0.35">
      <c r="A204" s="2">
        <v>2</v>
      </c>
      <c r="B204" s="2">
        <v>1</v>
      </c>
      <c r="C204" s="2">
        <v>1</v>
      </c>
      <c r="D204" s="2">
        <v>0</v>
      </c>
      <c r="X204" s="6">
        <f t="shared" si="33"/>
        <v>0</v>
      </c>
      <c r="Y204" t="e">
        <f t="shared" ca="1" si="34"/>
        <v>#NAME?</v>
      </c>
      <c r="Z204" t="e">
        <f t="shared" ca="1" si="35"/>
        <v>#NAME?</v>
      </c>
      <c r="AA204" t="e">
        <f t="shared" ca="1" si="36"/>
        <v>#NAME?</v>
      </c>
      <c r="AB204" t="e">
        <f t="shared" ca="1" si="37"/>
        <v>#NAME?</v>
      </c>
      <c r="AC204" t="e">
        <f t="shared" ca="1" si="38"/>
        <v>#NAME?</v>
      </c>
      <c r="AD204" t="e">
        <f t="shared" ca="1" si="39"/>
        <v>#NAME?</v>
      </c>
      <c r="AE204" s="7" t="e">
        <f ca="1"/>
        <v>#NAME?</v>
      </c>
      <c r="AF204" t="e">
        <f t="shared" ca="1" si="40"/>
        <v>#NAME?</v>
      </c>
      <c r="AG204" s="6" t="e">
        <f t="shared" ca="1" si="41"/>
        <v>#NAME?</v>
      </c>
      <c r="AH204" t="e">
        <f t="array" aca="1" ref="AH204" ca="1">AG204*SQRT(MMULT(MMULT(DEsign(B202:D202),$R$4:$U$7),TRANSPOSE(DEsign(B202:D202))))</f>
        <v>#NAME?</v>
      </c>
      <c r="AI204" t="e">
        <f t="shared" ca="1" si="42"/>
        <v>#NAME?</v>
      </c>
      <c r="AJ204" s="7" t="e">
        <f t="shared" ca="1" si="43"/>
        <v>#NAME?</v>
      </c>
    </row>
    <row r="205" spans="1:36" x14ac:dyDescent="0.35">
      <c r="A205" s="2">
        <v>0</v>
      </c>
      <c r="B205" s="2">
        <v>1</v>
      </c>
      <c r="C205" s="2">
        <v>2</v>
      </c>
      <c r="D205" s="2">
        <v>1</v>
      </c>
      <c r="X205" s="6">
        <f t="shared" si="33"/>
        <v>0</v>
      </c>
      <c r="Y205" t="e">
        <f t="shared" ca="1" si="34"/>
        <v>#NAME?</v>
      </c>
      <c r="Z205" t="e">
        <f t="shared" ca="1" si="35"/>
        <v>#NAME?</v>
      </c>
      <c r="AA205" t="e">
        <f t="shared" ca="1" si="36"/>
        <v>#NAME?</v>
      </c>
      <c r="AB205" t="e">
        <f t="shared" ca="1" si="37"/>
        <v>#NAME?</v>
      </c>
      <c r="AC205" t="e">
        <f t="shared" ca="1" si="38"/>
        <v>#NAME?</v>
      </c>
      <c r="AD205" t="e">
        <f t="shared" ca="1" si="39"/>
        <v>#NAME?</v>
      </c>
      <c r="AE205" s="7" t="e">
        <f ca="1"/>
        <v>#NAME?</v>
      </c>
      <c r="AF205" t="e">
        <f t="shared" ca="1" si="40"/>
        <v>#NAME?</v>
      </c>
      <c r="AG205" s="6" t="e">
        <f t="shared" ca="1" si="41"/>
        <v>#NAME?</v>
      </c>
      <c r="AH205" t="e">
        <f t="array" aca="1" ref="AH205" ca="1">AG205*SQRT(MMULT(MMULT(DEsign(B203:D203),$R$4:$U$7),TRANSPOSE(DEsign(B203:D203))))</f>
        <v>#NAME?</v>
      </c>
      <c r="AI205" t="e">
        <f t="shared" ca="1" si="42"/>
        <v>#NAME?</v>
      </c>
      <c r="AJ205" s="7" t="e">
        <f t="shared" ca="1" si="43"/>
        <v>#NAME?</v>
      </c>
    </row>
    <row r="206" spans="1:36" x14ac:dyDescent="0.35">
      <c r="A206" s="2">
        <v>3</v>
      </c>
      <c r="B206" s="2">
        <v>1</v>
      </c>
      <c r="C206" s="2">
        <v>4</v>
      </c>
      <c r="D206" s="2">
        <v>1</v>
      </c>
      <c r="X206" s="6">
        <f t="shared" si="33"/>
        <v>2</v>
      </c>
      <c r="Y206" t="e">
        <f t="shared" ca="1" si="34"/>
        <v>#NAME?</v>
      </c>
      <c r="Z206" t="e">
        <f t="shared" ca="1" si="35"/>
        <v>#NAME?</v>
      </c>
      <c r="AA206" t="e">
        <f t="shared" ca="1" si="36"/>
        <v>#NAME?</v>
      </c>
      <c r="AB206" t="e">
        <f t="shared" ca="1" si="37"/>
        <v>#NAME?</v>
      </c>
      <c r="AC206" t="e">
        <f t="shared" ca="1" si="38"/>
        <v>#NAME?</v>
      </c>
      <c r="AD206" t="e">
        <f t="shared" ca="1" si="39"/>
        <v>#NAME?</v>
      </c>
      <c r="AE206" s="7" t="e">
        <f ca="1"/>
        <v>#NAME?</v>
      </c>
      <c r="AF206" t="e">
        <f t="shared" ca="1" si="40"/>
        <v>#NAME?</v>
      </c>
      <c r="AG206" s="6" t="e">
        <f t="shared" ca="1" si="41"/>
        <v>#NAME?</v>
      </c>
      <c r="AH206" t="e">
        <f t="array" aca="1" ref="AH206" ca="1">AG206*SQRT(MMULT(MMULT(DEsign(B204:D204),$R$4:$U$7),TRANSPOSE(DEsign(B204:D204))))</f>
        <v>#NAME?</v>
      </c>
      <c r="AI206" t="e">
        <f t="shared" ca="1" si="42"/>
        <v>#NAME?</v>
      </c>
      <c r="AJ206" s="7" t="e">
        <f t="shared" ca="1" si="43"/>
        <v>#NAME?</v>
      </c>
    </row>
    <row r="207" spans="1:36" x14ac:dyDescent="0.35">
      <c r="A207" s="2">
        <v>0</v>
      </c>
      <c r="B207" s="2">
        <v>1</v>
      </c>
      <c r="C207" s="2">
        <v>3</v>
      </c>
      <c r="D207" s="2">
        <v>1</v>
      </c>
      <c r="X207" s="6">
        <f t="shared" si="33"/>
        <v>0</v>
      </c>
      <c r="Y207" t="e">
        <f t="shared" ca="1" si="34"/>
        <v>#NAME?</v>
      </c>
      <c r="Z207" t="e">
        <f t="shared" ca="1" si="35"/>
        <v>#NAME?</v>
      </c>
      <c r="AA207" t="e">
        <f t="shared" ca="1" si="36"/>
        <v>#NAME?</v>
      </c>
      <c r="AB207" t="e">
        <f t="shared" ca="1" si="37"/>
        <v>#NAME?</v>
      </c>
      <c r="AC207" t="e">
        <f t="shared" ca="1" si="38"/>
        <v>#NAME?</v>
      </c>
      <c r="AD207" t="e">
        <f t="shared" ca="1" si="39"/>
        <v>#NAME?</v>
      </c>
      <c r="AE207" s="7" t="e">
        <f ca="1"/>
        <v>#NAME?</v>
      </c>
      <c r="AF207" t="e">
        <f t="shared" ca="1" si="40"/>
        <v>#NAME?</v>
      </c>
      <c r="AG207" s="6" t="e">
        <f t="shared" ca="1" si="41"/>
        <v>#NAME?</v>
      </c>
      <c r="AH207" t="e">
        <f t="array" aca="1" ref="AH207" ca="1">AG207*SQRT(MMULT(MMULT(DEsign(B205:D205),$R$4:$U$7),TRANSPOSE(DEsign(B205:D205))))</f>
        <v>#NAME?</v>
      </c>
      <c r="AI207" t="e">
        <f t="shared" ca="1" si="42"/>
        <v>#NAME?</v>
      </c>
      <c r="AJ207" s="7" t="e">
        <f t="shared" ca="1" si="43"/>
        <v>#NAME?</v>
      </c>
    </row>
    <row r="208" spans="1:36" x14ac:dyDescent="0.35">
      <c r="A208" s="2">
        <v>38</v>
      </c>
      <c r="B208" s="2">
        <v>1</v>
      </c>
      <c r="C208" s="2">
        <v>4</v>
      </c>
      <c r="D208" s="2">
        <v>0</v>
      </c>
      <c r="X208" s="6">
        <f t="shared" si="33"/>
        <v>3</v>
      </c>
      <c r="Y208" t="e">
        <f t="shared" ca="1" si="34"/>
        <v>#NAME?</v>
      </c>
      <c r="Z208" t="e">
        <f t="shared" ca="1" si="35"/>
        <v>#NAME?</v>
      </c>
      <c r="AA208" t="e">
        <f t="shared" ca="1" si="36"/>
        <v>#NAME?</v>
      </c>
      <c r="AB208" t="e">
        <f t="shared" ca="1" si="37"/>
        <v>#NAME?</v>
      </c>
      <c r="AC208" t="e">
        <f t="shared" ca="1" si="38"/>
        <v>#NAME?</v>
      </c>
      <c r="AD208" t="e">
        <f t="shared" ca="1" si="39"/>
        <v>#NAME?</v>
      </c>
      <c r="AE208" s="7" t="e">
        <f ca="1"/>
        <v>#NAME?</v>
      </c>
      <c r="AF208" t="e">
        <f t="shared" ca="1" si="40"/>
        <v>#NAME?</v>
      </c>
      <c r="AG208" s="6" t="e">
        <f t="shared" ca="1" si="41"/>
        <v>#NAME?</v>
      </c>
      <c r="AH208" t="e">
        <f t="array" aca="1" ref="AH208" ca="1">AG208*SQRT(MMULT(MMULT(DEsign(B206:D206),$R$4:$U$7),TRANSPOSE(DEsign(B206:D206))))</f>
        <v>#NAME?</v>
      </c>
      <c r="AI208" t="e">
        <f t="shared" ca="1" si="42"/>
        <v>#NAME?</v>
      </c>
      <c r="AJ208" s="7" t="e">
        <f t="shared" ca="1" si="43"/>
        <v>#NAME?</v>
      </c>
    </row>
    <row r="209" spans="1:36" x14ac:dyDescent="0.35">
      <c r="A209" s="2">
        <v>0</v>
      </c>
      <c r="B209" s="2">
        <v>1</v>
      </c>
      <c r="C209" s="2">
        <v>4</v>
      </c>
      <c r="D209" s="2">
        <v>3</v>
      </c>
      <c r="X209" s="6">
        <f t="shared" si="33"/>
        <v>0</v>
      </c>
      <c r="Y209" t="e">
        <f t="shared" ca="1" si="34"/>
        <v>#NAME?</v>
      </c>
      <c r="Z209" t="e">
        <f t="shared" ca="1" si="35"/>
        <v>#NAME?</v>
      </c>
      <c r="AA209" t="e">
        <f t="shared" ca="1" si="36"/>
        <v>#NAME?</v>
      </c>
      <c r="AB209" t="e">
        <f t="shared" ca="1" si="37"/>
        <v>#NAME?</v>
      </c>
      <c r="AC209" t="e">
        <f t="shared" ca="1" si="38"/>
        <v>#NAME?</v>
      </c>
      <c r="AD209" t="e">
        <f t="shared" ca="1" si="39"/>
        <v>#NAME?</v>
      </c>
      <c r="AE209" s="7" t="e">
        <f ca="1"/>
        <v>#NAME?</v>
      </c>
      <c r="AF209" t="e">
        <f t="shared" ca="1" si="40"/>
        <v>#NAME?</v>
      </c>
      <c r="AG209" s="6" t="e">
        <f t="shared" ca="1" si="41"/>
        <v>#NAME?</v>
      </c>
      <c r="AH209" t="e">
        <f t="array" aca="1" ref="AH209" ca="1">AG209*SQRT(MMULT(MMULT(DEsign(B207:D207),$R$4:$U$7),TRANSPOSE(DEsign(B207:D207))))</f>
        <v>#NAME?</v>
      </c>
      <c r="AI209" t="e">
        <f t="shared" ca="1" si="42"/>
        <v>#NAME?</v>
      </c>
      <c r="AJ209" s="7" t="e">
        <f t="shared" ca="1" si="43"/>
        <v>#NAME?</v>
      </c>
    </row>
    <row r="210" spans="1:36" x14ac:dyDescent="0.35">
      <c r="A210" s="2">
        <v>0</v>
      </c>
      <c r="B210" s="2">
        <v>1</v>
      </c>
      <c r="C210" s="2">
        <v>1</v>
      </c>
      <c r="D210" s="2">
        <v>0</v>
      </c>
      <c r="X210" s="6">
        <f t="shared" si="33"/>
        <v>38</v>
      </c>
      <c r="Y210" t="e">
        <f t="shared" ca="1" si="34"/>
        <v>#NAME?</v>
      </c>
      <c r="Z210" t="e">
        <f t="shared" ca="1" si="35"/>
        <v>#NAME?</v>
      </c>
      <c r="AA210" t="e">
        <f t="shared" ca="1" si="36"/>
        <v>#NAME?</v>
      </c>
      <c r="AB210" t="e">
        <f t="shared" ca="1" si="37"/>
        <v>#NAME?</v>
      </c>
      <c r="AC210" t="e">
        <f t="shared" ca="1" si="38"/>
        <v>#NAME?</v>
      </c>
      <c r="AD210" t="e">
        <f t="shared" ca="1" si="39"/>
        <v>#NAME?</v>
      </c>
      <c r="AE210" s="7" t="e">
        <f ca="1"/>
        <v>#NAME?</v>
      </c>
      <c r="AF210" t="e">
        <f t="shared" ca="1" si="40"/>
        <v>#NAME?</v>
      </c>
      <c r="AG210" s="6" t="e">
        <f t="shared" ca="1" si="41"/>
        <v>#NAME?</v>
      </c>
      <c r="AH210" t="e">
        <f t="array" aca="1" ref="AH210" ca="1">AG210*SQRT(MMULT(MMULT(DEsign(B208:D208),$R$4:$U$7),TRANSPOSE(DEsign(B208:D208))))</f>
        <v>#NAME?</v>
      </c>
      <c r="AI210" t="e">
        <f t="shared" ca="1" si="42"/>
        <v>#NAME?</v>
      </c>
      <c r="AJ210" s="7" t="e">
        <f t="shared" ca="1" si="43"/>
        <v>#NAME?</v>
      </c>
    </row>
    <row r="211" spans="1:36" x14ac:dyDescent="0.35">
      <c r="A211" s="2">
        <v>0</v>
      </c>
      <c r="B211" s="2">
        <v>0</v>
      </c>
      <c r="C211" s="2">
        <v>1</v>
      </c>
      <c r="D211" s="2">
        <v>0</v>
      </c>
      <c r="X211" s="6">
        <f t="shared" si="33"/>
        <v>0</v>
      </c>
      <c r="Y211" t="e">
        <f t="shared" ca="1" si="34"/>
        <v>#NAME?</v>
      </c>
      <c r="Z211" t="e">
        <f t="shared" ca="1" si="35"/>
        <v>#NAME?</v>
      </c>
      <c r="AA211" t="e">
        <f t="shared" ca="1" si="36"/>
        <v>#NAME?</v>
      </c>
      <c r="AB211" t="e">
        <f t="shared" ca="1" si="37"/>
        <v>#NAME?</v>
      </c>
      <c r="AC211" t="e">
        <f t="shared" ca="1" si="38"/>
        <v>#NAME?</v>
      </c>
      <c r="AD211" t="e">
        <f t="shared" ca="1" si="39"/>
        <v>#NAME?</v>
      </c>
      <c r="AE211" s="7" t="e">
        <f ca="1"/>
        <v>#NAME?</v>
      </c>
      <c r="AF211" t="e">
        <f t="shared" ca="1" si="40"/>
        <v>#NAME?</v>
      </c>
      <c r="AG211" s="6" t="e">
        <f t="shared" ca="1" si="41"/>
        <v>#NAME?</v>
      </c>
      <c r="AH211" t="e">
        <f t="array" aca="1" ref="AH211" ca="1">AG211*SQRT(MMULT(MMULT(DEsign(B209:D209),$R$4:$U$7),TRANSPOSE(DEsign(B209:D209))))</f>
        <v>#NAME?</v>
      </c>
      <c r="AI211" t="e">
        <f t="shared" ca="1" si="42"/>
        <v>#NAME?</v>
      </c>
      <c r="AJ211" s="7" t="e">
        <f t="shared" ca="1" si="43"/>
        <v>#NAME?</v>
      </c>
    </row>
    <row r="212" spans="1:36" x14ac:dyDescent="0.35">
      <c r="A212" s="2">
        <v>1</v>
      </c>
      <c r="B212" s="2">
        <v>1</v>
      </c>
      <c r="C212" s="2">
        <v>1</v>
      </c>
      <c r="D212" s="2">
        <v>0</v>
      </c>
      <c r="X212" s="6">
        <f t="shared" si="33"/>
        <v>0</v>
      </c>
      <c r="Y212" t="e">
        <f t="shared" ca="1" si="34"/>
        <v>#NAME?</v>
      </c>
      <c r="Z212" t="e">
        <f t="shared" ca="1" si="35"/>
        <v>#NAME?</v>
      </c>
      <c r="AA212" t="e">
        <f t="shared" ca="1" si="36"/>
        <v>#NAME?</v>
      </c>
      <c r="AB212" t="e">
        <f t="shared" ca="1" si="37"/>
        <v>#NAME?</v>
      </c>
      <c r="AC212" t="e">
        <f t="shared" ca="1" si="38"/>
        <v>#NAME?</v>
      </c>
      <c r="AD212" t="e">
        <f t="shared" ca="1" si="39"/>
        <v>#NAME?</v>
      </c>
      <c r="AE212" s="7" t="e">
        <f ca="1"/>
        <v>#NAME?</v>
      </c>
      <c r="AF212" t="e">
        <f t="shared" ca="1" si="40"/>
        <v>#NAME?</v>
      </c>
      <c r="AG212" s="6" t="e">
        <f t="shared" ca="1" si="41"/>
        <v>#NAME?</v>
      </c>
      <c r="AH212" t="e">
        <f t="array" aca="1" ref="AH212" ca="1">AG212*SQRT(MMULT(MMULT(DEsign(B210:D210),$R$4:$U$7),TRANSPOSE(DEsign(B210:D210))))</f>
        <v>#NAME?</v>
      </c>
      <c r="AI212" t="e">
        <f t="shared" ca="1" si="42"/>
        <v>#NAME?</v>
      </c>
      <c r="AJ212" s="7" t="e">
        <f t="shared" ca="1" si="43"/>
        <v>#NAME?</v>
      </c>
    </row>
    <row r="213" spans="1:36" x14ac:dyDescent="0.35">
      <c r="A213" s="2">
        <v>3</v>
      </c>
      <c r="B213" s="2">
        <v>0</v>
      </c>
      <c r="C213" s="2">
        <v>1</v>
      </c>
      <c r="D213" s="2">
        <v>0</v>
      </c>
      <c r="X213" s="6">
        <f t="shared" si="33"/>
        <v>0</v>
      </c>
      <c r="Y213" t="e">
        <f t="shared" ca="1" si="34"/>
        <v>#NAME?</v>
      </c>
      <c r="Z213" t="e">
        <f t="shared" ca="1" si="35"/>
        <v>#NAME?</v>
      </c>
      <c r="AA213" t="e">
        <f t="shared" ca="1" si="36"/>
        <v>#NAME?</v>
      </c>
      <c r="AB213" t="e">
        <f t="shared" ca="1" si="37"/>
        <v>#NAME?</v>
      </c>
      <c r="AC213" t="e">
        <f t="shared" ca="1" si="38"/>
        <v>#NAME?</v>
      </c>
      <c r="AD213" t="e">
        <f t="shared" ca="1" si="39"/>
        <v>#NAME?</v>
      </c>
      <c r="AE213" s="7" t="e">
        <f ca="1"/>
        <v>#NAME?</v>
      </c>
      <c r="AF213" t="e">
        <f t="shared" ca="1" si="40"/>
        <v>#NAME?</v>
      </c>
      <c r="AG213" s="6" t="e">
        <f t="shared" ca="1" si="41"/>
        <v>#NAME?</v>
      </c>
      <c r="AH213" t="e">
        <f t="array" aca="1" ref="AH213" ca="1">AG213*SQRT(MMULT(MMULT(DEsign(B211:D211),$R$4:$U$7),TRANSPOSE(DEsign(B211:D211))))</f>
        <v>#NAME?</v>
      </c>
      <c r="AI213" t="e">
        <f t="shared" ca="1" si="42"/>
        <v>#NAME?</v>
      </c>
      <c r="AJ213" s="7" t="e">
        <f t="shared" ca="1" si="43"/>
        <v>#NAME?</v>
      </c>
    </row>
    <row r="214" spans="1:36" x14ac:dyDescent="0.35">
      <c r="A214" s="2">
        <v>0</v>
      </c>
      <c r="B214" s="2">
        <v>1</v>
      </c>
      <c r="C214" s="2">
        <v>1</v>
      </c>
      <c r="D214" s="2">
        <v>0</v>
      </c>
      <c r="X214" s="6">
        <f t="shared" si="33"/>
        <v>1</v>
      </c>
      <c r="Y214" t="e">
        <f t="shared" ca="1" si="34"/>
        <v>#NAME?</v>
      </c>
      <c r="Z214" t="e">
        <f t="shared" ca="1" si="35"/>
        <v>#NAME?</v>
      </c>
      <c r="AA214" t="e">
        <f t="shared" ca="1" si="36"/>
        <v>#NAME?</v>
      </c>
      <c r="AB214" t="e">
        <f t="shared" ca="1" si="37"/>
        <v>#NAME?</v>
      </c>
      <c r="AC214" t="e">
        <f t="shared" ca="1" si="38"/>
        <v>#NAME?</v>
      </c>
      <c r="AD214" t="e">
        <f t="shared" ca="1" si="39"/>
        <v>#NAME?</v>
      </c>
      <c r="AE214" s="7" t="e">
        <f ca="1"/>
        <v>#NAME?</v>
      </c>
      <c r="AF214" t="e">
        <f t="shared" ca="1" si="40"/>
        <v>#NAME?</v>
      </c>
      <c r="AG214" s="6" t="e">
        <f t="shared" ca="1" si="41"/>
        <v>#NAME?</v>
      </c>
      <c r="AH214" t="e">
        <f t="array" aca="1" ref="AH214" ca="1">AG214*SQRT(MMULT(MMULT(DEsign(B212:D212),$R$4:$U$7),TRANSPOSE(DEsign(B212:D212))))</f>
        <v>#NAME?</v>
      </c>
      <c r="AI214" t="e">
        <f t="shared" ca="1" si="42"/>
        <v>#NAME?</v>
      </c>
      <c r="AJ214" s="7" t="e">
        <f t="shared" ca="1" si="43"/>
        <v>#NAME?</v>
      </c>
    </row>
    <row r="215" spans="1:36" x14ac:dyDescent="0.35">
      <c r="A215" s="2">
        <v>1</v>
      </c>
      <c r="B215" s="2">
        <v>0</v>
      </c>
      <c r="C215" s="2">
        <v>2</v>
      </c>
      <c r="D215" s="2">
        <v>0</v>
      </c>
      <c r="X215" s="6">
        <f t="shared" si="33"/>
        <v>3</v>
      </c>
      <c r="Y215" t="e">
        <f t="shared" ca="1" si="34"/>
        <v>#NAME?</v>
      </c>
      <c r="Z215" t="e">
        <f t="shared" ca="1" si="35"/>
        <v>#NAME?</v>
      </c>
      <c r="AA215" t="e">
        <f t="shared" ca="1" si="36"/>
        <v>#NAME?</v>
      </c>
      <c r="AB215" t="e">
        <f t="shared" ca="1" si="37"/>
        <v>#NAME?</v>
      </c>
      <c r="AC215" t="e">
        <f t="shared" ca="1" si="38"/>
        <v>#NAME?</v>
      </c>
      <c r="AD215" t="e">
        <f t="shared" ca="1" si="39"/>
        <v>#NAME?</v>
      </c>
      <c r="AE215" s="7" t="e">
        <f ca="1"/>
        <v>#NAME?</v>
      </c>
      <c r="AF215" t="e">
        <f t="shared" ca="1" si="40"/>
        <v>#NAME?</v>
      </c>
      <c r="AG215" s="6" t="e">
        <f t="shared" ca="1" si="41"/>
        <v>#NAME?</v>
      </c>
      <c r="AH215" t="e">
        <f t="array" aca="1" ref="AH215" ca="1">AG215*SQRT(MMULT(MMULT(DEsign(B213:D213),$R$4:$U$7),TRANSPOSE(DEsign(B213:D213))))</f>
        <v>#NAME?</v>
      </c>
      <c r="AI215" t="e">
        <f t="shared" ca="1" si="42"/>
        <v>#NAME?</v>
      </c>
      <c r="AJ215" s="7" t="e">
        <f t="shared" ca="1" si="43"/>
        <v>#NAME?</v>
      </c>
    </row>
    <row r="216" spans="1:36" x14ac:dyDescent="0.35">
      <c r="A216" s="2">
        <v>0</v>
      </c>
      <c r="B216" s="2">
        <v>0</v>
      </c>
      <c r="C216" s="2">
        <v>4</v>
      </c>
      <c r="D216" s="2">
        <v>2</v>
      </c>
      <c r="X216" s="6">
        <f t="shared" si="33"/>
        <v>0</v>
      </c>
      <c r="Y216" t="e">
        <f t="shared" ca="1" si="34"/>
        <v>#NAME?</v>
      </c>
      <c r="Z216" t="e">
        <f t="shared" ca="1" si="35"/>
        <v>#NAME?</v>
      </c>
      <c r="AA216" t="e">
        <f t="shared" ca="1" si="36"/>
        <v>#NAME?</v>
      </c>
      <c r="AB216" t="e">
        <f t="shared" ca="1" si="37"/>
        <v>#NAME?</v>
      </c>
      <c r="AC216" t="e">
        <f t="shared" ca="1" si="38"/>
        <v>#NAME?</v>
      </c>
      <c r="AD216" t="e">
        <f t="shared" ca="1" si="39"/>
        <v>#NAME?</v>
      </c>
      <c r="AE216" s="7" t="e">
        <f ca="1"/>
        <v>#NAME?</v>
      </c>
      <c r="AF216" t="e">
        <f t="shared" ca="1" si="40"/>
        <v>#NAME?</v>
      </c>
      <c r="AG216" s="6" t="e">
        <f t="shared" ca="1" si="41"/>
        <v>#NAME?</v>
      </c>
      <c r="AH216" t="e">
        <f t="array" aca="1" ref="AH216" ca="1">AG216*SQRT(MMULT(MMULT(DEsign(B214:D214),$R$4:$U$7),TRANSPOSE(DEsign(B214:D214))))</f>
        <v>#NAME?</v>
      </c>
      <c r="AI216" t="e">
        <f t="shared" ca="1" si="42"/>
        <v>#NAME?</v>
      </c>
      <c r="AJ216" s="7" t="e">
        <f t="shared" ca="1" si="43"/>
        <v>#NAME?</v>
      </c>
    </row>
    <row r="217" spans="1:36" x14ac:dyDescent="0.35">
      <c r="A217" s="2">
        <v>0</v>
      </c>
      <c r="B217" s="2">
        <v>0</v>
      </c>
      <c r="C217" s="2">
        <v>2</v>
      </c>
      <c r="D217" s="2">
        <v>1</v>
      </c>
      <c r="X217" s="6">
        <f t="shared" si="33"/>
        <v>1</v>
      </c>
      <c r="Y217" t="e">
        <f t="shared" ca="1" si="34"/>
        <v>#NAME?</v>
      </c>
      <c r="Z217" t="e">
        <f t="shared" ca="1" si="35"/>
        <v>#NAME?</v>
      </c>
      <c r="AA217" t="e">
        <f t="shared" ca="1" si="36"/>
        <v>#NAME?</v>
      </c>
      <c r="AB217" t="e">
        <f t="shared" ca="1" si="37"/>
        <v>#NAME?</v>
      </c>
      <c r="AC217" t="e">
        <f t="shared" ca="1" si="38"/>
        <v>#NAME?</v>
      </c>
      <c r="AD217" t="e">
        <f t="shared" ca="1" si="39"/>
        <v>#NAME?</v>
      </c>
      <c r="AE217" s="7" t="e">
        <f ca="1"/>
        <v>#NAME?</v>
      </c>
      <c r="AF217" t="e">
        <f t="shared" ca="1" si="40"/>
        <v>#NAME?</v>
      </c>
      <c r="AG217" s="6" t="e">
        <f t="shared" ca="1" si="41"/>
        <v>#NAME?</v>
      </c>
      <c r="AH217" t="e">
        <f t="array" aca="1" ref="AH217" ca="1">AG217*SQRT(MMULT(MMULT(DEsign(B215:D215),$R$4:$U$7),TRANSPOSE(DEsign(B215:D215))))</f>
        <v>#NAME?</v>
      </c>
      <c r="AI217" t="e">
        <f t="shared" ca="1" si="42"/>
        <v>#NAME?</v>
      </c>
      <c r="AJ217" s="7" t="e">
        <f t="shared" ca="1" si="43"/>
        <v>#NAME?</v>
      </c>
    </row>
    <row r="218" spans="1:36" x14ac:dyDescent="0.35">
      <c r="A218" s="2">
        <v>0</v>
      </c>
      <c r="B218" s="2">
        <v>0</v>
      </c>
      <c r="C218" s="2">
        <v>4</v>
      </c>
      <c r="D218" s="2">
        <v>2</v>
      </c>
      <c r="X218" s="6">
        <f t="shared" si="33"/>
        <v>0</v>
      </c>
      <c r="Y218" t="e">
        <f t="shared" ca="1" si="34"/>
        <v>#NAME?</v>
      </c>
      <c r="Z218" t="e">
        <f t="shared" ca="1" si="35"/>
        <v>#NAME?</v>
      </c>
      <c r="AA218" t="e">
        <f t="shared" ca="1" si="36"/>
        <v>#NAME?</v>
      </c>
      <c r="AB218" t="e">
        <f t="shared" ca="1" si="37"/>
        <v>#NAME?</v>
      </c>
      <c r="AC218" t="e">
        <f t="shared" ca="1" si="38"/>
        <v>#NAME?</v>
      </c>
      <c r="AD218" t="e">
        <f t="shared" ca="1" si="39"/>
        <v>#NAME?</v>
      </c>
      <c r="AE218" s="7" t="e">
        <f ca="1"/>
        <v>#NAME?</v>
      </c>
      <c r="AF218" t="e">
        <f t="shared" ca="1" si="40"/>
        <v>#NAME?</v>
      </c>
      <c r="AG218" s="6" t="e">
        <f t="shared" ca="1" si="41"/>
        <v>#NAME?</v>
      </c>
      <c r="AH218" t="e">
        <f t="array" aca="1" ref="AH218" ca="1">AG218*SQRT(MMULT(MMULT(DEsign(B216:D216),$R$4:$U$7),TRANSPOSE(DEsign(B216:D216))))</f>
        <v>#NAME?</v>
      </c>
      <c r="AI218" t="e">
        <f t="shared" ca="1" si="42"/>
        <v>#NAME?</v>
      </c>
      <c r="AJ218" s="7" t="e">
        <f t="shared" ca="1" si="43"/>
        <v>#NAME?</v>
      </c>
    </row>
    <row r="219" spans="1:36" x14ac:dyDescent="0.35">
      <c r="A219" s="2">
        <v>0</v>
      </c>
      <c r="B219" s="2">
        <v>0</v>
      </c>
      <c r="C219" s="2">
        <v>3</v>
      </c>
      <c r="D219" s="2">
        <v>1</v>
      </c>
      <c r="X219" s="6">
        <f t="shared" si="33"/>
        <v>0</v>
      </c>
      <c r="Y219" t="e">
        <f t="shared" ca="1" si="34"/>
        <v>#NAME?</v>
      </c>
      <c r="Z219" t="e">
        <f t="shared" ca="1" si="35"/>
        <v>#NAME?</v>
      </c>
      <c r="AA219" t="e">
        <f t="shared" ca="1" si="36"/>
        <v>#NAME?</v>
      </c>
      <c r="AB219" t="e">
        <f t="shared" ca="1" si="37"/>
        <v>#NAME?</v>
      </c>
      <c r="AC219" t="e">
        <f t="shared" ca="1" si="38"/>
        <v>#NAME?</v>
      </c>
      <c r="AD219" t="e">
        <f t="shared" ca="1" si="39"/>
        <v>#NAME?</v>
      </c>
      <c r="AE219" s="7" t="e">
        <f ca="1"/>
        <v>#NAME?</v>
      </c>
      <c r="AF219" t="e">
        <f t="shared" ca="1" si="40"/>
        <v>#NAME?</v>
      </c>
      <c r="AG219" s="6" t="e">
        <f t="shared" ca="1" si="41"/>
        <v>#NAME?</v>
      </c>
      <c r="AH219" t="e">
        <f t="array" aca="1" ref="AH219" ca="1">AG219*SQRT(MMULT(MMULT(DEsign(B217:D217),$R$4:$U$7),TRANSPOSE(DEsign(B217:D217))))</f>
        <v>#NAME?</v>
      </c>
      <c r="AI219" t="e">
        <f t="shared" ca="1" si="42"/>
        <v>#NAME?</v>
      </c>
      <c r="AJ219" s="7" t="e">
        <f t="shared" ca="1" si="43"/>
        <v>#NAME?</v>
      </c>
    </row>
    <row r="220" spans="1:36" x14ac:dyDescent="0.35">
      <c r="A220" s="2">
        <v>5</v>
      </c>
      <c r="B220" s="2">
        <v>1</v>
      </c>
      <c r="C220" s="2">
        <v>4</v>
      </c>
      <c r="D220" s="2">
        <v>2</v>
      </c>
      <c r="X220" s="6">
        <f t="shared" si="33"/>
        <v>0</v>
      </c>
      <c r="Y220" t="e">
        <f t="shared" ca="1" si="34"/>
        <v>#NAME?</v>
      </c>
      <c r="Z220" t="e">
        <f t="shared" ca="1" si="35"/>
        <v>#NAME?</v>
      </c>
      <c r="AA220" t="e">
        <f t="shared" ca="1" si="36"/>
        <v>#NAME?</v>
      </c>
      <c r="AB220" t="e">
        <f t="shared" ca="1" si="37"/>
        <v>#NAME?</v>
      </c>
      <c r="AC220" t="e">
        <f t="shared" ca="1" si="38"/>
        <v>#NAME?</v>
      </c>
      <c r="AD220" t="e">
        <f t="shared" ca="1" si="39"/>
        <v>#NAME?</v>
      </c>
      <c r="AE220" s="7" t="e">
        <f ca="1"/>
        <v>#NAME?</v>
      </c>
      <c r="AF220" t="e">
        <f t="shared" ca="1" si="40"/>
        <v>#NAME?</v>
      </c>
      <c r="AG220" s="6" t="e">
        <f t="shared" ca="1" si="41"/>
        <v>#NAME?</v>
      </c>
      <c r="AH220" t="e">
        <f t="array" aca="1" ref="AH220" ca="1">AG220*SQRT(MMULT(MMULT(DEsign(B218:D218),$R$4:$U$7),TRANSPOSE(DEsign(B218:D218))))</f>
        <v>#NAME?</v>
      </c>
      <c r="AI220" t="e">
        <f t="shared" ca="1" si="42"/>
        <v>#NAME?</v>
      </c>
      <c r="AJ220" s="7" t="e">
        <f t="shared" ca="1" si="43"/>
        <v>#NAME?</v>
      </c>
    </row>
    <row r="221" spans="1:36" x14ac:dyDescent="0.35">
      <c r="A221" s="2">
        <v>0</v>
      </c>
      <c r="B221" s="2">
        <v>0</v>
      </c>
      <c r="C221" s="2">
        <v>4</v>
      </c>
      <c r="D221" s="2">
        <v>2</v>
      </c>
      <c r="X221" s="6">
        <f t="shared" si="33"/>
        <v>0</v>
      </c>
      <c r="Y221" t="e">
        <f t="shared" ca="1" si="34"/>
        <v>#NAME?</v>
      </c>
      <c r="Z221" t="e">
        <f t="shared" ca="1" si="35"/>
        <v>#NAME?</v>
      </c>
      <c r="AA221" t="e">
        <f t="shared" ca="1" si="36"/>
        <v>#NAME?</v>
      </c>
      <c r="AB221" t="e">
        <f t="shared" ca="1" si="37"/>
        <v>#NAME?</v>
      </c>
      <c r="AC221" t="e">
        <f t="shared" ca="1" si="38"/>
        <v>#NAME?</v>
      </c>
      <c r="AD221" t="e">
        <f t="shared" ca="1" si="39"/>
        <v>#NAME?</v>
      </c>
      <c r="AE221" s="7" t="e">
        <f ca="1"/>
        <v>#NAME?</v>
      </c>
      <c r="AF221" t="e">
        <f t="shared" ca="1" si="40"/>
        <v>#NAME?</v>
      </c>
      <c r="AG221" s="6" t="e">
        <f t="shared" ca="1" si="41"/>
        <v>#NAME?</v>
      </c>
      <c r="AH221" t="e">
        <f t="array" aca="1" ref="AH221" ca="1">AG221*SQRT(MMULT(MMULT(DEsign(B219:D219),$R$4:$U$7),TRANSPOSE(DEsign(B219:D219))))</f>
        <v>#NAME?</v>
      </c>
      <c r="AI221" t="e">
        <f t="shared" ca="1" si="42"/>
        <v>#NAME?</v>
      </c>
      <c r="AJ221" s="7" t="e">
        <f t="shared" ca="1" si="43"/>
        <v>#NAME?</v>
      </c>
    </row>
    <row r="222" spans="1:36" x14ac:dyDescent="0.35">
      <c r="A222" s="2">
        <v>0</v>
      </c>
      <c r="B222" s="2">
        <v>0</v>
      </c>
      <c r="C222" s="2">
        <v>4</v>
      </c>
      <c r="D222" s="2">
        <v>1</v>
      </c>
      <c r="X222" s="6">
        <f t="shared" si="33"/>
        <v>5</v>
      </c>
      <c r="Y222" t="e">
        <f t="shared" ca="1" si="34"/>
        <v>#NAME?</v>
      </c>
      <c r="Z222" t="e">
        <f t="shared" ca="1" si="35"/>
        <v>#NAME?</v>
      </c>
      <c r="AA222" t="e">
        <f t="shared" ca="1" si="36"/>
        <v>#NAME?</v>
      </c>
      <c r="AB222" t="e">
        <f t="shared" ca="1" si="37"/>
        <v>#NAME?</v>
      </c>
      <c r="AC222" t="e">
        <f t="shared" ca="1" si="38"/>
        <v>#NAME?</v>
      </c>
      <c r="AD222" t="e">
        <f t="shared" ca="1" si="39"/>
        <v>#NAME?</v>
      </c>
      <c r="AE222" s="7" t="e">
        <f ca="1"/>
        <v>#NAME?</v>
      </c>
      <c r="AF222" t="e">
        <f t="shared" ca="1" si="40"/>
        <v>#NAME?</v>
      </c>
      <c r="AG222" s="6" t="e">
        <f t="shared" ca="1" si="41"/>
        <v>#NAME?</v>
      </c>
      <c r="AH222" t="e">
        <f t="array" aca="1" ref="AH222" ca="1">AG222*SQRT(MMULT(MMULT(DEsign(B220:D220),$R$4:$U$7),TRANSPOSE(DEsign(B220:D220))))</f>
        <v>#NAME?</v>
      </c>
      <c r="AI222" t="e">
        <f t="shared" ca="1" si="42"/>
        <v>#NAME?</v>
      </c>
      <c r="AJ222" s="7" t="e">
        <f t="shared" ca="1" si="43"/>
        <v>#NAME?</v>
      </c>
    </row>
    <row r="223" spans="1:36" x14ac:dyDescent="0.35">
      <c r="A223" s="2">
        <v>2</v>
      </c>
      <c r="B223" s="2">
        <v>0</v>
      </c>
      <c r="C223" s="2">
        <v>3</v>
      </c>
      <c r="D223" s="2">
        <v>0</v>
      </c>
      <c r="X223" s="6">
        <f t="shared" si="33"/>
        <v>0</v>
      </c>
      <c r="Y223" t="e">
        <f t="shared" ca="1" si="34"/>
        <v>#NAME?</v>
      </c>
      <c r="Z223" t="e">
        <f t="shared" ca="1" si="35"/>
        <v>#NAME?</v>
      </c>
      <c r="AA223" t="e">
        <f t="shared" ca="1" si="36"/>
        <v>#NAME?</v>
      </c>
      <c r="AB223" t="e">
        <f t="shared" ca="1" si="37"/>
        <v>#NAME?</v>
      </c>
      <c r="AC223" t="e">
        <f t="shared" ca="1" si="38"/>
        <v>#NAME?</v>
      </c>
      <c r="AD223" t="e">
        <f t="shared" ca="1" si="39"/>
        <v>#NAME?</v>
      </c>
      <c r="AE223" s="7" t="e">
        <f ca="1"/>
        <v>#NAME?</v>
      </c>
      <c r="AF223" t="e">
        <f t="shared" ca="1" si="40"/>
        <v>#NAME?</v>
      </c>
      <c r="AG223" s="6" t="e">
        <f t="shared" ca="1" si="41"/>
        <v>#NAME?</v>
      </c>
      <c r="AH223" t="e">
        <f t="array" aca="1" ref="AH223" ca="1">AG223*SQRT(MMULT(MMULT(DEsign(B221:D221),$R$4:$U$7),TRANSPOSE(DEsign(B221:D221))))</f>
        <v>#NAME?</v>
      </c>
      <c r="AI223" t="e">
        <f t="shared" ca="1" si="42"/>
        <v>#NAME?</v>
      </c>
      <c r="AJ223" s="7" t="e">
        <f t="shared" ca="1" si="43"/>
        <v>#NAME?</v>
      </c>
    </row>
    <row r="224" spans="1:36" x14ac:dyDescent="0.35">
      <c r="A224" s="2">
        <v>0</v>
      </c>
      <c r="B224" s="2">
        <v>1</v>
      </c>
      <c r="C224" s="2">
        <v>2</v>
      </c>
      <c r="D224" s="2">
        <v>1</v>
      </c>
      <c r="X224" s="6">
        <f t="shared" si="33"/>
        <v>0</v>
      </c>
      <c r="Y224" t="e">
        <f t="shared" ca="1" si="34"/>
        <v>#NAME?</v>
      </c>
      <c r="Z224" t="e">
        <f t="shared" ca="1" si="35"/>
        <v>#NAME?</v>
      </c>
      <c r="AA224" t="e">
        <f t="shared" ca="1" si="36"/>
        <v>#NAME?</v>
      </c>
      <c r="AB224" t="e">
        <f t="shared" ca="1" si="37"/>
        <v>#NAME?</v>
      </c>
      <c r="AC224" t="e">
        <f t="shared" ca="1" si="38"/>
        <v>#NAME?</v>
      </c>
      <c r="AD224" t="e">
        <f t="shared" ca="1" si="39"/>
        <v>#NAME?</v>
      </c>
      <c r="AE224" s="7" t="e">
        <f ca="1"/>
        <v>#NAME?</v>
      </c>
      <c r="AF224" t="e">
        <f t="shared" ca="1" si="40"/>
        <v>#NAME?</v>
      </c>
      <c r="AG224" s="6" t="e">
        <f t="shared" ca="1" si="41"/>
        <v>#NAME?</v>
      </c>
      <c r="AH224" t="e">
        <f t="array" aca="1" ref="AH224" ca="1">AG224*SQRT(MMULT(MMULT(DEsign(B222:D222),$R$4:$U$7),TRANSPOSE(DEsign(B222:D222))))</f>
        <v>#NAME?</v>
      </c>
      <c r="AI224" t="e">
        <f t="shared" ca="1" si="42"/>
        <v>#NAME?</v>
      </c>
      <c r="AJ224" s="7" t="e">
        <f t="shared" ca="1" si="43"/>
        <v>#NAME?</v>
      </c>
    </row>
    <row r="225" spans="1:36" x14ac:dyDescent="0.35">
      <c r="A225" s="2">
        <v>0</v>
      </c>
      <c r="B225" s="2">
        <v>1</v>
      </c>
      <c r="C225" s="2">
        <v>1</v>
      </c>
      <c r="D225" s="2">
        <v>0</v>
      </c>
      <c r="X225" s="6">
        <f t="shared" si="33"/>
        <v>2</v>
      </c>
      <c r="Y225" t="e">
        <f t="shared" ca="1" si="34"/>
        <v>#NAME?</v>
      </c>
      <c r="Z225" t="e">
        <f t="shared" ca="1" si="35"/>
        <v>#NAME?</v>
      </c>
      <c r="AA225" t="e">
        <f t="shared" ca="1" si="36"/>
        <v>#NAME?</v>
      </c>
      <c r="AB225" t="e">
        <f t="shared" ca="1" si="37"/>
        <v>#NAME?</v>
      </c>
      <c r="AC225" t="e">
        <f t="shared" ca="1" si="38"/>
        <v>#NAME?</v>
      </c>
      <c r="AD225" t="e">
        <f t="shared" ca="1" si="39"/>
        <v>#NAME?</v>
      </c>
      <c r="AE225" s="7" t="e">
        <f ca="1"/>
        <v>#NAME?</v>
      </c>
      <c r="AF225" t="e">
        <f t="shared" ca="1" si="40"/>
        <v>#NAME?</v>
      </c>
      <c r="AG225" s="6" t="e">
        <f t="shared" ca="1" si="41"/>
        <v>#NAME?</v>
      </c>
      <c r="AH225" t="e">
        <f t="array" aca="1" ref="AH225" ca="1">AG225*SQRT(MMULT(MMULT(DEsign(B223:D223),$R$4:$U$7),TRANSPOSE(DEsign(B223:D223))))</f>
        <v>#NAME?</v>
      </c>
      <c r="AI225" t="e">
        <f t="shared" ca="1" si="42"/>
        <v>#NAME?</v>
      </c>
      <c r="AJ225" s="7" t="e">
        <f t="shared" ca="1" si="43"/>
        <v>#NAME?</v>
      </c>
    </row>
    <row r="226" spans="1:36" x14ac:dyDescent="0.35">
      <c r="A226" s="2">
        <v>0</v>
      </c>
      <c r="B226" s="2">
        <v>0</v>
      </c>
      <c r="C226" s="2">
        <v>2</v>
      </c>
      <c r="D226" s="2">
        <v>1</v>
      </c>
      <c r="X226" s="6">
        <f t="shared" si="33"/>
        <v>0</v>
      </c>
      <c r="Y226" t="e">
        <f t="shared" ca="1" si="34"/>
        <v>#NAME?</v>
      </c>
      <c r="Z226" t="e">
        <f t="shared" ca="1" si="35"/>
        <v>#NAME?</v>
      </c>
      <c r="AA226" t="e">
        <f t="shared" ca="1" si="36"/>
        <v>#NAME?</v>
      </c>
      <c r="AB226" t="e">
        <f t="shared" ca="1" si="37"/>
        <v>#NAME?</v>
      </c>
      <c r="AC226" t="e">
        <f t="shared" ca="1" si="38"/>
        <v>#NAME?</v>
      </c>
      <c r="AD226" t="e">
        <f t="shared" ca="1" si="39"/>
        <v>#NAME?</v>
      </c>
      <c r="AE226" s="7" t="e">
        <f ca="1"/>
        <v>#NAME?</v>
      </c>
      <c r="AF226" t="e">
        <f t="shared" ca="1" si="40"/>
        <v>#NAME?</v>
      </c>
      <c r="AG226" s="6" t="e">
        <f t="shared" ca="1" si="41"/>
        <v>#NAME?</v>
      </c>
      <c r="AH226" t="e">
        <f t="array" aca="1" ref="AH226" ca="1">AG226*SQRT(MMULT(MMULT(DEsign(B224:D224),$R$4:$U$7),TRANSPOSE(DEsign(B224:D224))))</f>
        <v>#NAME?</v>
      </c>
      <c r="AI226" t="e">
        <f t="shared" ca="1" si="42"/>
        <v>#NAME?</v>
      </c>
      <c r="AJ226" s="7" t="e">
        <f t="shared" ca="1" si="43"/>
        <v>#NAME?</v>
      </c>
    </row>
    <row r="227" spans="1:36" x14ac:dyDescent="0.35">
      <c r="A227" s="2">
        <v>1</v>
      </c>
      <c r="B227" s="2">
        <v>1</v>
      </c>
      <c r="C227" s="2">
        <v>2</v>
      </c>
      <c r="D227" s="2">
        <v>0</v>
      </c>
      <c r="X227" s="6">
        <f t="shared" si="33"/>
        <v>0</v>
      </c>
      <c r="Y227" t="e">
        <f t="shared" ca="1" si="34"/>
        <v>#NAME?</v>
      </c>
      <c r="Z227" t="e">
        <f t="shared" ca="1" si="35"/>
        <v>#NAME?</v>
      </c>
      <c r="AA227" t="e">
        <f t="shared" ca="1" si="36"/>
        <v>#NAME?</v>
      </c>
      <c r="AB227" t="e">
        <f t="shared" ca="1" si="37"/>
        <v>#NAME?</v>
      </c>
      <c r="AC227" t="e">
        <f t="shared" ca="1" si="38"/>
        <v>#NAME?</v>
      </c>
      <c r="AD227" t="e">
        <f t="shared" ca="1" si="39"/>
        <v>#NAME?</v>
      </c>
      <c r="AE227" s="7" t="e">
        <f ca="1"/>
        <v>#NAME?</v>
      </c>
      <c r="AF227" t="e">
        <f t="shared" ca="1" si="40"/>
        <v>#NAME?</v>
      </c>
      <c r="AG227" s="6" t="e">
        <f t="shared" ca="1" si="41"/>
        <v>#NAME?</v>
      </c>
      <c r="AH227" t="e">
        <f t="array" aca="1" ref="AH227" ca="1">AG227*SQRT(MMULT(MMULT(DEsign(B225:D225),$R$4:$U$7),TRANSPOSE(DEsign(B225:D225))))</f>
        <v>#NAME?</v>
      </c>
      <c r="AI227" t="e">
        <f t="shared" ca="1" si="42"/>
        <v>#NAME?</v>
      </c>
      <c r="AJ227" s="7" t="e">
        <f t="shared" ca="1" si="43"/>
        <v>#NAME?</v>
      </c>
    </row>
    <row r="228" spans="1:36" x14ac:dyDescent="0.35">
      <c r="A228" s="2">
        <v>4</v>
      </c>
      <c r="B228" s="2">
        <v>1</v>
      </c>
      <c r="C228" s="2">
        <v>3</v>
      </c>
      <c r="D228" s="2">
        <v>1</v>
      </c>
      <c r="X228" s="6">
        <f t="shared" si="33"/>
        <v>0</v>
      </c>
      <c r="Y228" t="e">
        <f t="shared" ca="1" si="34"/>
        <v>#NAME?</v>
      </c>
      <c r="Z228" t="e">
        <f t="shared" ca="1" si="35"/>
        <v>#NAME?</v>
      </c>
      <c r="AA228" t="e">
        <f t="shared" ca="1" si="36"/>
        <v>#NAME?</v>
      </c>
      <c r="AB228" t="e">
        <f t="shared" ca="1" si="37"/>
        <v>#NAME?</v>
      </c>
      <c r="AC228" t="e">
        <f t="shared" ca="1" si="38"/>
        <v>#NAME?</v>
      </c>
      <c r="AD228" t="e">
        <f t="shared" ca="1" si="39"/>
        <v>#NAME?</v>
      </c>
      <c r="AE228" s="7" t="e">
        <f ca="1"/>
        <v>#NAME?</v>
      </c>
      <c r="AF228" t="e">
        <f t="shared" ca="1" si="40"/>
        <v>#NAME?</v>
      </c>
      <c r="AG228" s="6" t="e">
        <f t="shared" ca="1" si="41"/>
        <v>#NAME?</v>
      </c>
      <c r="AH228" t="e">
        <f t="array" aca="1" ref="AH228" ca="1">AG228*SQRT(MMULT(MMULT(DEsign(B226:D226),$R$4:$U$7),TRANSPOSE(DEsign(B226:D226))))</f>
        <v>#NAME?</v>
      </c>
      <c r="AI228" t="e">
        <f t="shared" ca="1" si="42"/>
        <v>#NAME?</v>
      </c>
      <c r="AJ228" s="7" t="e">
        <f t="shared" ca="1" si="43"/>
        <v>#NAME?</v>
      </c>
    </row>
    <row r="229" spans="1:36" x14ac:dyDescent="0.35">
      <c r="A229" s="2">
        <v>0</v>
      </c>
      <c r="B229" s="2">
        <v>0</v>
      </c>
      <c r="C229" s="2">
        <v>1</v>
      </c>
      <c r="D229" s="2">
        <v>0</v>
      </c>
      <c r="X229" s="6">
        <f t="shared" si="33"/>
        <v>1</v>
      </c>
      <c r="Y229" t="e">
        <f t="shared" ca="1" si="34"/>
        <v>#NAME?</v>
      </c>
      <c r="Z229" t="e">
        <f t="shared" ca="1" si="35"/>
        <v>#NAME?</v>
      </c>
      <c r="AA229" t="e">
        <f t="shared" ca="1" si="36"/>
        <v>#NAME?</v>
      </c>
      <c r="AB229" t="e">
        <f t="shared" ca="1" si="37"/>
        <v>#NAME?</v>
      </c>
      <c r="AC229" t="e">
        <f t="shared" ca="1" si="38"/>
        <v>#NAME?</v>
      </c>
      <c r="AD229" t="e">
        <f t="shared" ca="1" si="39"/>
        <v>#NAME?</v>
      </c>
      <c r="AE229" s="7" t="e">
        <f ca="1"/>
        <v>#NAME?</v>
      </c>
      <c r="AF229" t="e">
        <f t="shared" ca="1" si="40"/>
        <v>#NAME?</v>
      </c>
      <c r="AG229" s="6" t="e">
        <f t="shared" ca="1" si="41"/>
        <v>#NAME?</v>
      </c>
      <c r="AH229" t="e">
        <f t="array" aca="1" ref="AH229" ca="1">AG229*SQRT(MMULT(MMULT(DEsign(B227:D227),$R$4:$U$7),TRANSPOSE(DEsign(B227:D227))))</f>
        <v>#NAME?</v>
      </c>
      <c r="AI229" t="e">
        <f t="shared" ca="1" si="42"/>
        <v>#NAME?</v>
      </c>
      <c r="AJ229" s="7" t="e">
        <f t="shared" ca="1" si="43"/>
        <v>#NAME?</v>
      </c>
    </row>
    <row r="230" spans="1:36" x14ac:dyDescent="0.35">
      <c r="A230" s="2">
        <v>0</v>
      </c>
      <c r="B230" s="2">
        <v>1</v>
      </c>
      <c r="C230" s="2">
        <v>3</v>
      </c>
      <c r="D230" s="2">
        <v>2</v>
      </c>
      <c r="X230" s="6">
        <f t="shared" si="33"/>
        <v>4</v>
      </c>
      <c r="Y230" t="e">
        <f t="shared" ca="1" si="34"/>
        <v>#NAME?</v>
      </c>
      <c r="Z230" t="e">
        <f t="shared" ca="1" si="35"/>
        <v>#NAME?</v>
      </c>
      <c r="AA230" t="e">
        <f t="shared" ca="1" si="36"/>
        <v>#NAME?</v>
      </c>
      <c r="AB230" t="e">
        <f t="shared" ca="1" si="37"/>
        <v>#NAME?</v>
      </c>
      <c r="AC230" t="e">
        <f t="shared" ca="1" si="38"/>
        <v>#NAME?</v>
      </c>
      <c r="AD230" t="e">
        <f t="shared" ca="1" si="39"/>
        <v>#NAME?</v>
      </c>
      <c r="AE230" s="7" t="e">
        <f ca="1"/>
        <v>#NAME?</v>
      </c>
      <c r="AF230" t="e">
        <f t="shared" ca="1" si="40"/>
        <v>#NAME?</v>
      </c>
      <c r="AG230" s="6" t="e">
        <f t="shared" ca="1" si="41"/>
        <v>#NAME?</v>
      </c>
      <c r="AH230" t="e">
        <f t="array" aca="1" ref="AH230" ca="1">AG230*SQRT(MMULT(MMULT(DEsign(B228:D228),$R$4:$U$7),TRANSPOSE(DEsign(B228:D228))))</f>
        <v>#NAME?</v>
      </c>
      <c r="AI230" t="e">
        <f t="shared" ca="1" si="42"/>
        <v>#NAME?</v>
      </c>
      <c r="AJ230" s="7" t="e">
        <f t="shared" ca="1" si="43"/>
        <v>#NAME?</v>
      </c>
    </row>
    <row r="231" spans="1:36" x14ac:dyDescent="0.35">
      <c r="A231" s="2">
        <v>2</v>
      </c>
      <c r="B231" s="2">
        <v>1</v>
      </c>
      <c r="C231" s="2">
        <v>2</v>
      </c>
      <c r="D231" s="2">
        <v>1</v>
      </c>
      <c r="X231" s="6">
        <f t="shared" si="33"/>
        <v>0</v>
      </c>
      <c r="Y231" t="e">
        <f t="shared" ca="1" si="34"/>
        <v>#NAME?</v>
      </c>
      <c r="Z231" t="e">
        <f t="shared" ca="1" si="35"/>
        <v>#NAME?</v>
      </c>
      <c r="AA231" t="e">
        <f t="shared" ca="1" si="36"/>
        <v>#NAME?</v>
      </c>
      <c r="AB231" t="e">
        <f t="shared" ca="1" si="37"/>
        <v>#NAME?</v>
      </c>
      <c r="AC231" t="e">
        <f t="shared" ca="1" si="38"/>
        <v>#NAME?</v>
      </c>
      <c r="AD231" t="e">
        <f t="shared" ca="1" si="39"/>
        <v>#NAME?</v>
      </c>
      <c r="AE231" s="7" t="e">
        <f ca="1"/>
        <v>#NAME?</v>
      </c>
      <c r="AF231" t="e">
        <f t="shared" ca="1" si="40"/>
        <v>#NAME?</v>
      </c>
      <c r="AG231" s="6" t="e">
        <f t="shared" ca="1" si="41"/>
        <v>#NAME?</v>
      </c>
      <c r="AH231" t="e">
        <f t="array" aca="1" ref="AH231" ca="1">AG231*SQRT(MMULT(MMULT(DEsign(B229:D229),$R$4:$U$7),TRANSPOSE(DEsign(B229:D229))))</f>
        <v>#NAME?</v>
      </c>
      <c r="AI231" t="e">
        <f t="shared" ca="1" si="42"/>
        <v>#NAME?</v>
      </c>
      <c r="AJ231" s="7" t="e">
        <f t="shared" ca="1" si="43"/>
        <v>#NAME?</v>
      </c>
    </row>
    <row r="232" spans="1:36" x14ac:dyDescent="0.35">
      <c r="A232" s="2">
        <v>3</v>
      </c>
      <c r="B232" s="2">
        <v>1</v>
      </c>
      <c r="C232" s="2">
        <v>1</v>
      </c>
      <c r="D232" s="2">
        <v>0</v>
      </c>
      <c r="X232" s="6">
        <f t="shared" si="33"/>
        <v>0</v>
      </c>
      <c r="Y232" t="e">
        <f t="shared" ca="1" si="34"/>
        <v>#NAME?</v>
      </c>
      <c r="Z232" t="e">
        <f t="shared" ca="1" si="35"/>
        <v>#NAME?</v>
      </c>
      <c r="AA232" t="e">
        <f t="shared" ca="1" si="36"/>
        <v>#NAME?</v>
      </c>
      <c r="AB232" t="e">
        <f t="shared" ca="1" si="37"/>
        <v>#NAME?</v>
      </c>
      <c r="AC232" t="e">
        <f t="shared" ca="1" si="38"/>
        <v>#NAME?</v>
      </c>
      <c r="AD232" t="e">
        <f t="shared" ca="1" si="39"/>
        <v>#NAME?</v>
      </c>
      <c r="AE232" s="7" t="e">
        <f ca="1"/>
        <v>#NAME?</v>
      </c>
      <c r="AF232" t="e">
        <f t="shared" ca="1" si="40"/>
        <v>#NAME?</v>
      </c>
      <c r="AG232" s="6" t="e">
        <f t="shared" ca="1" si="41"/>
        <v>#NAME?</v>
      </c>
      <c r="AH232" t="e">
        <f t="array" aca="1" ref="AH232" ca="1">AG232*SQRT(MMULT(MMULT(DEsign(B230:D230),$R$4:$U$7),TRANSPOSE(DEsign(B230:D230))))</f>
        <v>#NAME?</v>
      </c>
      <c r="AI232" t="e">
        <f t="shared" ca="1" si="42"/>
        <v>#NAME?</v>
      </c>
      <c r="AJ232" s="7" t="e">
        <f t="shared" ca="1" si="43"/>
        <v>#NAME?</v>
      </c>
    </row>
    <row r="233" spans="1:36" x14ac:dyDescent="0.35">
      <c r="A233" s="2">
        <v>0</v>
      </c>
      <c r="B233" s="2">
        <v>0</v>
      </c>
      <c r="C233" s="2">
        <v>4</v>
      </c>
      <c r="D233" s="2">
        <v>2</v>
      </c>
      <c r="X233" s="6">
        <f t="shared" si="33"/>
        <v>2</v>
      </c>
      <c r="Y233" t="e">
        <f t="shared" ca="1" si="34"/>
        <v>#NAME?</v>
      </c>
      <c r="Z233" t="e">
        <f t="shared" ca="1" si="35"/>
        <v>#NAME?</v>
      </c>
      <c r="AA233" t="e">
        <f t="shared" ca="1" si="36"/>
        <v>#NAME?</v>
      </c>
      <c r="AB233" t="e">
        <f t="shared" ca="1" si="37"/>
        <v>#NAME?</v>
      </c>
      <c r="AC233" t="e">
        <f t="shared" ca="1" si="38"/>
        <v>#NAME?</v>
      </c>
      <c r="AD233" t="e">
        <f t="shared" ca="1" si="39"/>
        <v>#NAME?</v>
      </c>
      <c r="AE233" s="7" t="e">
        <f ca="1"/>
        <v>#NAME?</v>
      </c>
      <c r="AF233" t="e">
        <f t="shared" ca="1" si="40"/>
        <v>#NAME?</v>
      </c>
      <c r="AG233" s="6" t="e">
        <f t="shared" ca="1" si="41"/>
        <v>#NAME?</v>
      </c>
      <c r="AH233" t="e">
        <f t="array" aca="1" ref="AH233" ca="1">AG233*SQRT(MMULT(MMULT(DEsign(B231:D231),$R$4:$U$7),TRANSPOSE(DEsign(B231:D231))))</f>
        <v>#NAME?</v>
      </c>
      <c r="AI233" t="e">
        <f t="shared" ca="1" si="42"/>
        <v>#NAME?</v>
      </c>
      <c r="AJ233" s="7" t="e">
        <f t="shared" ca="1" si="43"/>
        <v>#NAME?</v>
      </c>
    </row>
    <row r="234" spans="1:36" x14ac:dyDescent="0.35">
      <c r="A234" s="2">
        <v>0</v>
      </c>
      <c r="B234" s="2">
        <v>0</v>
      </c>
      <c r="C234" s="2">
        <v>3</v>
      </c>
      <c r="D234" s="2">
        <v>1</v>
      </c>
      <c r="X234" s="6">
        <f t="shared" si="33"/>
        <v>3</v>
      </c>
      <c r="Y234" t="e">
        <f t="shared" ca="1" si="34"/>
        <v>#NAME?</v>
      </c>
      <c r="Z234" t="e">
        <f t="shared" ca="1" si="35"/>
        <v>#NAME?</v>
      </c>
      <c r="AA234" t="e">
        <f t="shared" ca="1" si="36"/>
        <v>#NAME?</v>
      </c>
      <c r="AB234" t="e">
        <f t="shared" ca="1" si="37"/>
        <v>#NAME?</v>
      </c>
      <c r="AC234" t="e">
        <f t="shared" ca="1" si="38"/>
        <v>#NAME?</v>
      </c>
      <c r="AD234" t="e">
        <f t="shared" ca="1" si="39"/>
        <v>#NAME?</v>
      </c>
      <c r="AE234" s="7" t="e">
        <f ca="1"/>
        <v>#NAME?</v>
      </c>
      <c r="AF234" t="e">
        <f t="shared" ca="1" si="40"/>
        <v>#NAME?</v>
      </c>
      <c r="AG234" s="6" t="e">
        <f t="shared" ca="1" si="41"/>
        <v>#NAME?</v>
      </c>
      <c r="AH234" t="e">
        <f t="array" aca="1" ref="AH234" ca="1">AG234*SQRT(MMULT(MMULT(DEsign(B232:D232),$R$4:$U$7),TRANSPOSE(DEsign(B232:D232))))</f>
        <v>#NAME?</v>
      </c>
      <c r="AI234" t="e">
        <f t="shared" ca="1" si="42"/>
        <v>#NAME?</v>
      </c>
      <c r="AJ234" s="7" t="e">
        <f t="shared" ca="1" si="43"/>
        <v>#NAME?</v>
      </c>
    </row>
    <row r="235" spans="1:36" x14ac:dyDescent="0.35">
      <c r="A235" s="2">
        <v>0</v>
      </c>
      <c r="B235" s="2">
        <v>0</v>
      </c>
      <c r="C235" s="2">
        <v>2</v>
      </c>
      <c r="D235" s="2">
        <v>0</v>
      </c>
      <c r="X235" s="6">
        <f t="shared" si="33"/>
        <v>0</v>
      </c>
      <c r="Y235" t="e">
        <f t="shared" ca="1" si="34"/>
        <v>#NAME?</v>
      </c>
      <c r="Z235" t="e">
        <f t="shared" ca="1" si="35"/>
        <v>#NAME?</v>
      </c>
      <c r="AA235" t="e">
        <f t="shared" ca="1" si="36"/>
        <v>#NAME?</v>
      </c>
      <c r="AB235" t="e">
        <f t="shared" ca="1" si="37"/>
        <v>#NAME?</v>
      </c>
      <c r="AC235" t="e">
        <f t="shared" ca="1" si="38"/>
        <v>#NAME?</v>
      </c>
      <c r="AD235" t="e">
        <f t="shared" ca="1" si="39"/>
        <v>#NAME?</v>
      </c>
      <c r="AE235" s="7" t="e">
        <f ca="1"/>
        <v>#NAME?</v>
      </c>
      <c r="AF235" t="e">
        <f t="shared" ca="1" si="40"/>
        <v>#NAME?</v>
      </c>
      <c r="AG235" s="6" t="e">
        <f t="shared" ca="1" si="41"/>
        <v>#NAME?</v>
      </c>
      <c r="AH235" t="e">
        <f t="array" aca="1" ref="AH235" ca="1">AG235*SQRT(MMULT(MMULT(DEsign(B233:D233),$R$4:$U$7),TRANSPOSE(DEsign(B233:D233))))</f>
        <v>#NAME?</v>
      </c>
      <c r="AI235" t="e">
        <f t="shared" ca="1" si="42"/>
        <v>#NAME?</v>
      </c>
      <c r="AJ235" s="7" t="e">
        <f t="shared" ca="1" si="43"/>
        <v>#NAME?</v>
      </c>
    </row>
    <row r="236" spans="1:36" x14ac:dyDescent="0.35">
      <c r="A236" s="2">
        <v>0</v>
      </c>
      <c r="B236" s="2">
        <v>0</v>
      </c>
      <c r="C236" s="2">
        <v>2</v>
      </c>
      <c r="D236" s="2">
        <v>0</v>
      </c>
      <c r="X236" s="6">
        <f t="shared" si="33"/>
        <v>0</v>
      </c>
      <c r="Y236" t="e">
        <f t="shared" ca="1" si="34"/>
        <v>#NAME?</v>
      </c>
      <c r="Z236" t="e">
        <f t="shared" ca="1" si="35"/>
        <v>#NAME?</v>
      </c>
      <c r="AA236" t="e">
        <f t="shared" ca="1" si="36"/>
        <v>#NAME?</v>
      </c>
      <c r="AB236" t="e">
        <f t="shared" ca="1" si="37"/>
        <v>#NAME?</v>
      </c>
      <c r="AC236" t="e">
        <f t="shared" ca="1" si="38"/>
        <v>#NAME?</v>
      </c>
      <c r="AD236" t="e">
        <f t="shared" ca="1" si="39"/>
        <v>#NAME?</v>
      </c>
      <c r="AE236" s="7" t="e">
        <f ca="1"/>
        <v>#NAME?</v>
      </c>
      <c r="AF236" t="e">
        <f t="shared" ca="1" si="40"/>
        <v>#NAME?</v>
      </c>
      <c r="AG236" s="6" t="e">
        <f t="shared" ca="1" si="41"/>
        <v>#NAME?</v>
      </c>
      <c r="AH236" t="e">
        <f t="array" aca="1" ref="AH236" ca="1">AG236*SQRT(MMULT(MMULT(DEsign(B234:D234),$R$4:$U$7),TRANSPOSE(DEsign(B234:D234))))</f>
        <v>#NAME?</v>
      </c>
      <c r="AI236" t="e">
        <f t="shared" ca="1" si="42"/>
        <v>#NAME?</v>
      </c>
      <c r="AJ236" s="7" t="e">
        <f t="shared" ca="1" si="43"/>
        <v>#NAME?</v>
      </c>
    </row>
    <row r="237" spans="1:36" x14ac:dyDescent="0.35">
      <c r="A237" s="2">
        <v>1</v>
      </c>
      <c r="B237" s="2">
        <v>1</v>
      </c>
      <c r="C237" s="2">
        <v>1</v>
      </c>
      <c r="D237" s="2">
        <v>0</v>
      </c>
      <c r="X237" s="6">
        <f t="shared" si="33"/>
        <v>0</v>
      </c>
      <c r="Y237" t="e">
        <f t="shared" ca="1" si="34"/>
        <v>#NAME?</v>
      </c>
      <c r="Z237" t="e">
        <f t="shared" ca="1" si="35"/>
        <v>#NAME?</v>
      </c>
      <c r="AA237" t="e">
        <f t="shared" ca="1" si="36"/>
        <v>#NAME?</v>
      </c>
      <c r="AB237" t="e">
        <f t="shared" ca="1" si="37"/>
        <v>#NAME?</v>
      </c>
      <c r="AC237" t="e">
        <f t="shared" ca="1" si="38"/>
        <v>#NAME?</v>
      </c>
      <c r="AD237" t="e">
        <f t="shared" ca="1" si="39"/>
        <v>#NAME?</v>
      </c>
      <c r="AE237" s="7" t="e">
        <f ca="1"/>
        <v>#NAME?</v>
      </c>
      <c r="AF237" t="e">
        <f t="shared" ca="1" si="40"/>
        <v>#NAME?</v>
      </c>
      <c r="AG237" s="6" t="e">
        <f t="shared" ca="1" si="41"/>
        <v>#NAME?</v>
      </c>
      <c r="AH237" t="e">
        <f t="array" aca="1" ref="AH237" ca="1">AG237*SQRT(MMULT(MMULT(DEsign(B235:D235),$R$4:$U$7),TRANSPOSE(DEsign(B235:D235))))</f>
        <v>#NAME?</v>
      </c>
      <c r="AI237" t="e">
        <f t="shared" ca="1" si="42"/>
        <v>#NAME?</v>
      </c>
      <c r="AJ237" s="7" t="e">
        <f t="shared" ca="1" si="43"/>
        <v>#NAME?</v>
      </c>
    </row>
    <row r="238" spans="1:36" x14ac:dyDescent="0.35">
      <c r="A238" s="2">
        <v>2</v>
      </c>
      <c r="B238" s="2">
        <v>1</v>
      </c>
      <c r="C238" s="2">
        <v>2</v>
      </c>
      <c r="D238" s="2">
        <v>0</v>
      </c>
      <c r="X238" s="6">
        <f t="shared" si="33"/>
        <v>0</v>
      </c>
      <c r="Y238" t="e">
        <f t="shared" ca="1" si="34"/>
        <v>#NAME?</v>
      </c>
      <c r="Z238" t="e">
        <f t="shared" ca="1" si="35"/>
        <v>#NAME?</v>
      </c>
      <c r="AA238" t="e">
        <f t="shared" ca="1" si="36"/>
        <v>#NAME?</v>
      </c>
      <c r="AB238" t="e">
        <f t="shared" ca="1" si="37"/>
        <v>#NAME?</v>
      </c>
      <c r="AC238" t="e">
        <f t="shared" ca="1" si="38"/>
        <v>#NAME?</v>
      </c>
      <c r="AD238" t="e">
        <f t="shared" ca="1" si="39"/>
        <v>#NAME?</v>
      </c>
      <c r="AE238" s="7" t="e">
        <f ca="1"/>
        <v>#NAME?</v>
      </c>
      <c r="AF238" t="e">
        <f t="shared" ca="1" si="40"/>
        <v>#NAME?</v>
      </c>
      <c r="AG238" s="6" t="e">
        <f t="shared" ca="1" si="41"/>
        <v>#NAME?</v>
      </c>
      <c r="AH238" t="e">
        <f t="array" aca="1" ref="AH238" ca="1">AG238*SQRT(MMULT(MMULT(DEsign(B236:D236),$R$4:$U$7),TRANSPOSE(DEsign(B236:D236))))</f>
        <v>#NAME?</v>
      </c>
      <c r="AI238" t="e">
        <f t="shared" ca="1" si="42"/>
        <v>#NAME?</v>
      </c>
      <c r="AJ238" s="7" t="e">
        <f t="shared" ca="1" si="43"/>
        <v>#NAME?</v>
      </c>
    </row>
    <row r="239" spans="1:36" x14ac:dyDescent="0.35">
      <c r="A239" s="2">
        <v>0</v>
      </c>
      <c r="B239" s="2">
        <v>1</v>
      </c>
      <c r="C239" s="2">
        <v>1</v>
      </c>
      <c r="D239" s="2">
        <v>0</v>
      </c>
      <c r="X239" s="6">
        <f t="shared" si="33"/>
        <v>1</v>
      </c>
      <c r="Y239" t="e">
        <f t="shared" ca="1" si="34"/>
        <v>#NAME?</v>
      </c>
      <c r="Z239" t="e">
        <f t="shared" ca="1" si="35"/>
        <v>#NAME?</v>
      </c>
      <c r="AA239" t="e">
        <f t="shared" ca="1" si="36"/>
        <v>#NAME?</v>
      </c>
      <c r="AB239" t="e">
        <f t="shared" ca="1" si="37"/>
        <v>#NAME?</v>
      </c>
      <c r="AC239" t="e">
        <f t="shared" ca="1" si="38"/>
        <v>#NAME?</v>
      </c>
      <c r="AD239" t="e">
        <f t="shared" ca="1" si="39"/>
        <v>#NAME?</v>
      </c>
      <c r="AE239" s="7" t="e">
        <f ca="1"/>
        <v>#NAME?</v>
      </c>
      <c r="AF239" t="e">
        <f t="shared" ca="1" si="40"/>
        <v>#NAME?</v>
      </c>
      <c r="AG239" s="6" t="e">
        <f t="shared" ca="1" si="41"/>
        <v>#NAME?</v>
      </c>
      <c r="AH239" t="e">
        <f t="array" aca="1" ref="AH239" ca="1">AG239*SQRT(MMULT(MMULT(DEsign(B237:D237),$R$4:$U$7),TRANSPOSE(DEsign(B237:D237))))</f>
        <v>#NAME?</v>
      </c>
      <c r="AI239" t="e">
        <f t="shared" ca="1" si="42"/>
        <v>#NAME?</v>
      </c>
      <c r="AJ239" s="7" t="e">
        <f t="shared" ca="1" si="43"/>
        <v>#NAME?</v>
      </c>
    </row>
    <row r="240" spans="1:36" x14ac:dyDescent="0.35">
      <c r="A240" s="2">
        <v>6</v>
      </c>
      <c r="B240" s="2">
        <v>1</v>
      </c>
      <c r="C240" s="2">
        <v>3</v>
      </c>
      <c r="D240" s="2">
        <v>0</v>
      </c>
      <c r="X240" s="6">
        <f t="shared" si="33"/>
        <v>2</v>
      </c>
      <c r="Y240" t="e">
        <f t="shared" ca="1" si="34"/>
        <v>#NAME?</v>
      </c>
      <c r="Z240" t="e">
        <f t="shared" ca="1" si="35"/>
        <v>#NAME?</v>
      </c>
      <c r="AA240" t="e">
        <f t="shared" ca="1" si="36"/>
        <v>#NAME?</v>
      </c>
      <c r="AB240" t="e">
        <f t="shared" ca="1" si="37"/>
        <v>#NAME?</v>
      </c>
      <c r="AC240" t="e">
        <f t="shared" ca="1" si="38"/>
        <v>#NAME?</v>
      </c>
      <c r="AD240" t="e">
        <f t="shared" ca="1" si="39"/>
        <v>#NAME?</v>
      </c>
      <c r="AE240" s="7" t="e">
        <f ca="1"/>
        <v>#NAME?</v>
      </c>
      <c r="AF240" t="e">
        <f t="shared" ca="1" si="40"/>
        <v>#NAME?</v>
      </c>
      <c r="AG240" s="6" t="e">
        <f t="shared" ca="1" si="41"/>
        <v>#NAME?</v>
      </c>
      <c r="AH240" t="e">
        <f t="array" aca="1" ref="AH240" ca="1">AG240*SQRT(MMULT(MMULT(DEsign(B238:D238),$R$4:$U$7),TRANSPOSE(DEsign(B238:D238))))</f>
        <v>#NAME?</v>
      </c>
      <c r="AI240" t="e">
        <f t="shared" ca="1" si="42"/>
        <v>#NAME?</v>
      </c>
      <c r="AJ240" s="7" t="e">
        <f t="shared" ca="1" si="43"/>
        <v>#NAME?</v>
      </c>
    </row>
    <row r="241" spans="1:36" x14ac:dyDescent="0.35">
      <c r="A241" s="2">
        <v>4</v>
      </c>
      <c r="B241" s="2">
        <v>1</v>
      </c>
      <c r="C241" s="2">
        <v>2</v>
      </c>
      <c r="D241" s="2">
        <v>0</v>
      </c>
      <c r="X241" s="6">
        <f t="shared" si="33"/>
        <v>0</v>
      </c>
      <c r="Y241" t="e">
        <f t="shared" ca="1" si="34"/>
        <v>#NAME?</v>
      </c>
      <c r="Z241" t="e">
        <f t="shared" ca="1" si="35"/>
        <v>#NAME?</v>
      </c>
      <c r="AA241" t="e">
        <f t="shared" ca="1" si="36"/>
        <v>#NAME?</v>
      </c>
      <c r="AB241" t="e">
        <f t="shared" ca="1" si="37"/>
        <v>#NAME?</v>
      </c>
      <c r="AC241" t="e">
        <f t="shared" ca="1" si="38"/>
        <v>#NAME?</v>
      </c>
      <c r="AD241" t="e">
        <f t="shared" ca="1" si="39"/>
        <v>#NAME?</v>
      </c>
      <c r="AE241" s="7" t="e">
        <f ca="1"/>
        <v>#NAME?</v>
      </c>
      <c r="AF241" t="e">
        <f t="shared" ca="1" si="40"/>
        <v>#NAME?</v>
      </c>
      <c r="AG241" s="6" t="e">
        <f t="shared" ca="1" si="41"/>
        <v>#NAME?</v>
      </c>
      <c r="AH241" t="e">
        <f t="array" aca="1" ref="AH241" ca="1">AG241*SQRT(MMULT(MMULT(DEsign(B239:D239),$R$4:$U$7),TRANSPOSE(DEsign(B239:D239))))</f>
        <v>#NAME?</v>
      </c>
      <c r="AI241" t="e">
        <f t="shared" ca="1" si="42"/>
        <v>#NAME?</v>
      </c>
      <c r="AJ241" s="7" t="e">
        <f t="shared" ca="1" si="43"/>
        <v>#NAME?</v>
      </c>
    </row>
    <row r="242" spans="1:36" x14ac:dyDescent="0.35">
      <c r="A242" s="2">
        <v>1</v>
      </c>
      <c r="B242" s="2">
        <v>1</v>
      </c>
      <c r="C242" s="2">
        <v>2</v>
      </c>
      <c r="D242" s="2">
        <v>0</v>
      </c>
      <c r="X242" s="6">
        <f t="shared" si="33"/>
        <v>6</v>
      </c>
      <c r="Y242" t="e">
        <f t="shared" ca="1" si="34"/>
        <v>#NAME?</v>
      </c>
      <c r="Z242" t="e">
        <f t="shared" ca="1" si="35"/>
        <v>#NAME?</v>
      </c>
      <c r="AA242" t="e">
        <f t="shared" ca="1" si="36"/>
        <v>#NAME?</v>
      </c>
      <c r="AB242" t="e">
        <f t="shared" ca="1" si="37"/>
        <v>#NAME?</v>
      </c>
      <c r="AC242" t="e">
        <f t="shared" ca="1" si="38"/>
        <v>#NAME?</v>
      </c>
      <c r="AD242" t="e">
        <f t="shared" ca="1" si="39"/>
        <v>#NAME?</v>
      </c>
      <c r="AE242" s="7" t="e">
        <f ca="1"/>
        <v>#NAME?</v>
      </c>
      <c r="AF242" t="e">
        <f t="shared" ca="1" si="40"/>
        <v>#NAME?</v>
      </c>
      <c r="AG242" s="6" t="e">
        <f t="shared" ca="1" si="41"/>
        <v>#NAME?</v>
      </c>
      <c r="AH242" t="e">
        <f t="array" aca="1" ref="AH242" ca="1">AG242*SQRT(MMULT(MMULT(DEsign(B240:D240),$R$4:$U$7),TRANSPOSE(DEsign(B240:D240))))</f>
        <v>#NAME?</v>
      </c>
      <c r="AI242" t="e">
        <f t="shared" ca="1" si="42"/>
        <v>#NAME?</v>
      </c>
      <c r="AJ242" s="7" t="e">
        <f t="shared" ca="1" si="43"/>
        <v>#NAME?</v>
      </c>
    </row>
    <row r="243" spans="1:36" x14ac:dyDescent="0.35">
      <c r="A243" s="2">
        <v>1</v>
      </c>
      <c r="B243" s="2">
        <v>1</v>
      </c>
      <c r="C243" s="2">
        <v>4</v>
      </c>
      <c r="D243" s="2">
        <v>2</v>
      </c>
      <c r="X243" s="6">
        <f t="shared" si="33"/>
        <v>4</v>
      </c>
      <c r="Y243" t="e">
        <f t="shared" ca="1" si="34"/>
        <v>#NAME?</v>
      </c>
      <c r="Z243" t="e">
        <f t="shared" ca="1" si="35"/>
        <v>#NAME?</v>
      </c>
      <c r="AA243" t="e">
        <f t="shared" ca="1" si="36"/>
        <v>#NAME?</v>
      </c>
      <c r="AB243" t="e">
        <f t="shared" ca="1" si="37"/>
        <v>#NAME?</v>
      </c>
      <c r="AC243" t="e">
        <f t="shared" ca="1" si="38"/>
        <v>#NAME?</v>
      </c>
      <c r="AD243" t="e">
        <f t="shared" ca="1" si="39"/>
        <v>#NAME?</v>
      </c>
      <c r="AE243" s="7" t="e">
        <f ca="1"/>
        <v>#NAME?</v>
      </c>
      <c r="AF243" t="e">
        <f t="shared" ca="1" si="40"/>
        <v>#NAME?</v>
      </c>
      <c r="AG243" s="6" t="e">
        <f t="shared" ca="1" si="41"/>
        <v>#NAME?</v>
      </c>
      <c r="AH243" t="e">
        <f t="array" aca="1" ref="AH243" ca="1">AG243*SQRT(MMULT(MMULT(DEsign(B241:D241),$R$4:$U$7),TRANSPOSE(DEsign(B241:D241))))</f>
        <v>#NAME?</v>
      </c>
      <c r="AI243" t="e">
        <f t="shared" ca="1" si="42"/>
        <v>#NAME?</v>
      </c>
      <c r="AJ243" s="7" t="e">
        <f t="shared" ca="1" si="43"/>
        <v>#NAME?</v>
      </c>
    </row>
    <row r="244" spans="1:36" x14ac:dyDescent="0.35">
      <c r="A244" s="2">
        <v>0</v>
      </c>
      <c r="B244" s="2">
        <v>0</v>
      </c>
      <c r="C244" s="2">
        <v>2</v>
      </c>
      <c r="D244" s="2">
        <v>0</v>
      </c>
      <c r="X244" s="6">
        <f t="shared" si="33"/>
        <v>1</v>
      </c>
      <c r="Y244" t="e">
        <f t="shared" ca="1" si="34"/>
        <v>#NAME?</v>
      </c>
      <c r="Z244" t="e">
        <f t="shared" ca="1" si="35"/>
        <v>#NAME?</v>
      </c>
      <c r="AA244" t="e">
        <f t="shared" ca="1" si="36"/>
        <v>#NAME?</v>
      </c>
      <c r="AB244" t="e">
        <f t="shared" ca="1" si="37"/>
        <v>#NAME?</v>
      </c>
      <c r="AC244" t="e">
        <f t="shared" ca="1" si="38"/>
        <v>#NAME?</v>
      </c>
      <c r="AD244" t="e">
        <f t="shared" ca="1" si="39"/>
        <v>#NAME?</v>
      </c>
      <c r="AE244" s="7" t="e">
        <f ca="1"/>
        <v>#NAME?</v>
      </c>
      <c r="AF244" t="e">
        <f t="shared" ca="1" si="40"/>
        <v>#NAME?</v>
      </c>
      <c r="AG244" s="6" t="e">
        <f t="shared" ca="1" si="41"/>
        <v>#NAME?</v>
      </c>
      <c r="AH244" t="e">
        <f t="array" aca="1" ref="AH244" ca="1">AG244*SQRT(MMULT(MMULT(DEsign(B242:D242),$R$4:$U$7),TRANSPOSE(DEsign(B242:D242))))</f>
        <v>#NAME?</v>
      </c>
      <c r="AI244" t="e">
        <f t="shared" ca="1" si="42"/>
        <v>#NAME?</v>
      </c>
      <c r="AJ244" s="7" t="e">
        <f t="shared" ca="1" si="43"/>
        <v>#NAME?</v>
      </c>
    </row>
    <row r="245" spans="1:36" x14ac:dyDescent="0.35">
      <c r="A245" s="2">
        <v>1</v>
      </c>
      <c r="B245" s="2">
        <v>1</v>
      </c>
      <c r="C245" s="2">
        <v>3</v>
      </c>
      <c r="D245" s="2">
        <v>1</v>
      </c>
      <c r="X245" s="6">
        <f t="shared" si="33"/>
        <v>1</v>
      </c>
      <c r="Y245" t="e">
        <f t="shared" ca="1" si="34"/>
        <v>#NAME?</v>
      </c>
      <c r="Z245" t="e">
        <f t="shared" ca="1" si="35"/>
        <v>#NAME?</v>
      </c>
      <c r="AA245" t="e">
        <f t="shared" ca="1" si="36"/>
        <v>#NAME?</v>
      </c>
      <c r="AB245" t="e">
        <f t="shared" ca="1" si="37"/>
        <v>#NAME?</v>
      </c>
      <c r="AC245" t="e">
        <f t="shared" ca="1" si="38"/>
        <v>#NAME?</v>
      </c>
      <c r="AD245" t="e">
        <f t="shared" ca="1" si="39"/>
        <v>#NAME?</v>
      </c>
      <c r="AE245" s="7" t="e">
        <f ca="1"/>
        <v>#NAME?</v>
      </c>
      <c r="AF245" t="e">
        <f t="shared" ca="1" si="40"/>
        <v>#NAME?</v>
      </c>
      <c r="AG245" s="6" t="e">
        <f t="shared" ca="1" si="41"/>
        <v>#NAME?</v>
      </c>
      <c r="AH245" t="e">
        <f t="array" aca="1" ref="AH245" ca="1">AG245*SQRT(MMULT(MMULT(DEsign(B243:D243),$R$4:$U$7),TRANSPOSE(DEsign(B243:D243))))</f>
        <v>#NAME?</v>
      </c>
      <c r="AI245" t="e">
        <f t="shared" ca="1" si="42"/>
        <v>#NAME?</v>
      </c>
      <c r="AJ245" s="7" t="e">
        <f t="shared" ca="1" si="43"/>
        <v>#NAME?</v>
      </c>
    </row>
    <row r="246" spans="1:36" x14ac:dyDescent="0.35">
      <c r="A246" s="2">
        <v>0</v>
      </c>
      <c r="B246" s="2">
        <v>0</v>
      </c>
      <c r="C246" s="2">
        <v>3</v>
      </c>
      <c r="D246" s="2">
        <v>0</v>
      </c>
      <c r="X246" s="6">
        <f t="shared" si="33"/>
        <v>0</v>
      </c>
      <c r="Y246" t="e">
        <f t="shared" ca="1" si="34"/>
        <v>#NAME?</v>
      </c>
      <c r="Z246" t="e">
        <f t="shared" ca="1" si="35"/>
        <v>#NAME?</v>
      </c>
      <c r="AA246" t="e">
        <f t="shared" ca="1" si="36"/>
        <v>#NAME?</v>
      </c>
      <c r="AB246" t="e">
        <f t="shared" ca="1" si="37"/>
        <v>#NAME?</v>
      </c>
      <c r="AC246" t="e">
        <f t="shared" ca="1" si="38"/>
        <v>#NAME?</v>
      </c>
      <c r="AD246" t="e">
        <f t="shared" ca="1" si="39"/>
        <v>#NAME?</v>
      </c>
      <c r="AE246" s="7" t="e">
        <f ca="1"/>
        <v>#NAME?</v>
      </c>
      <c r="AF246" t="e">
        <f t="shared" ca="1" si="40"/>
        <v>#NAME?</v>
      </c>
      <c r="AG246" s="6" t="e">
        <f t="shared" ca="1" si="41"/>
        <v>#NAME?</v>
      </c>
      <c r="AH246" t="e">
        <f t="array" aca="1" ref="AH246" ca="1">AG246*SQRT(MMULT(MMULT(DEsign(B244:D244),$R$4:$U$7),TRANSPOSE(DEsign(B244:D244))))</f>
        <v>#NAME?</v>
      </c>
      <c r="AI246" t="e">
        <f t="shared" ca="1" si="42"/>
        <v>#NAME?</v>
      </c>
      <c r="AJ246" s="7" t="e">
        <f t="shared" ca="1" si="43"/>
        <v>#NAME?</v>
      </c>
    </row>
    <row r="247" spans="1:36" x14ac:dyDescent="0.35">
      <c r="A247" s="2">
        <v>0</v>
      </c>
      <c r="B247" s="2">
        <v>1</v>
      </c>
      <c r="C247" s="2">
        <v>2</v>
      </c>
      <c r="D247" s="2">
        <v>0</v>
      </c>
      <c r="X247" s="6">
        <f t="shared" si="33"/>
        <v>1</v>
      </c>
      <c r="Y247" t="e">
        <f t="shared" ca="1" si="34"/>
        <v>#NAME?</v>
      </c>
      <c r="Z247" t="e">
        <f t="shared" ca="1" si="35"/>
        <v>#NAME?</v>
      </c>
      <c r="AA247" t="e">
        <f t="shared" ca="1" si="36"/>
        <v>#NAME?</v>
      </c>
      <c r="AB247" t="e">
        <f t="shared" ca="1" si="37"/>
        <v>#NAME?</v>
      </c>
      <c r="AC247" t="e">
        <f t="shared" ca="1" si="38"/>
        <v>#NAME?</v>
      </c>
      <c r="AD247" t="e">
        <f t="shared" ca="1" si="39"/>
        <v>#NAME?</v>
      </c>
      <c r="AE247" s="7" t="e">
        <f ca="1"/>
        <v>#NAME?</v>
      </c>
      <c r="AF247" t="e">
        <f t="shared" ca="1" si="40"/>
        <v>#NAME?</v>
      </c>
      <c r="AG247" s="6" t="e">
        <f t="shared" ca="1" si="41"/>
        <v>#NAME?</v>
      </c>
      <c r="AH247" t="e">
        <f t="array" aca="1" ref="AH247" ca="1">AG247*SQRT(MMULT(MMULT(DEsign(B245:D245),$R$4:$U$7),TRANSPOSE(DEsign(B245:D245))))</f>
        <v>#NAME?</v>
      </c>
      <c r="AI247" t="e">
        <f t="shared" ca="1" si="42"/>
        <v>#NAME?</v>
      </c>
      <c r="AJ247" s="7" t="e">
        <f t="shared" ca="1" si="43"/>
        <v>#NAME?</v>
      </c>
    </row>
    <row r="248" spans="1:36" x14ac:dyDescent="0.35">
      <c r="A248" s="2">
        <v>0</v>
      </c>
      <c r="B248" s="2">
        <v>1</v>
      </c>
      <c r="C248" s="2">
        <v>4</v>
      </c>
      <c r="D248" s="2">
        <v>3</v>
      </c>
      <c r="X248" s="6">
        <f t="shared" si="33"/>
        <v>0</v>
      </c>
      <c r="Y248" t="e">
        <f t="shared" ca="1" si="34"/>
        <v>#NAME?</v>
      </c>
      <c r="Z248" t="e">
        <f t="shared" ca="1" si="35"/>
        <v>#NAME?</v>
      </c>
      <c r="AA248" t="e">
        <f t="shared" ca="1" si="36"/>
        <v>#NAME?</v>
      </c>
      <c r="AB248" t="e">
        <f t="shared" ca="1" si="37"/>
        <v>#NAME?</v>
      </c>
      <c r="AC248" t="e">
        <f t="shared" ca="1" si="38"/>
        <v>#NAME?</v>
      </c>
      <c r="AD248" t="e">
        <f t="shared" ca="1" si="39"/>
        <v>#NAME?</v>
      </c>
      <c r="AE248" s="7" t="e">
        <f ca="1"/>
        <v>#NAME?</v>
      </c>
      <c r="AF248" t="e">
        <f t="shared" ca="1" si="40"/>
        <v>#NAME?</v>
      </c>
      <c r="AG248" s="6" t="e">
        <f t="shared" ca="1" si="41"/>
        <v>#NAME?</v>
      </c>
      <c r="AH248" t="e">
        <f t="array" aca="1" ref="AH248" ca="1">AG248*SQRT(MMULT(MMULT(DEsign(B246:D246),$R$4:$U$7),TRANSPOSE(DEsign(B246:D246))))</f>
        <v>#NAME?</v>
      </c>
      <c r="AI248" t="e">
        <f t="shared" ca="1" si="42"/>
        <v>#NAME?</v>
      </c>
      <c r="AJ248" s="7" t="e">
        <f t="shared" ca="1" si="43"/>
        <v>#NAME?</v>
      </c>
    </row>
    <row r="249" spans="1:36" x14ac:dyDescent="0.35">
      <c r="A249" s="2">
        <v>0</v>
      </c>
      <c r="B249" s="2">
        <v>1</v>
      </c>
      <c r="C249" s="2">
        <v>2</v>
      </c>
      <c r="D249" s="2">
        <v>1</v>
      </c>
      <c r="X249" s="6">
        <f t="shared" si="33"/>
        <v>0</v>
      </c>
      <c r="Y249" t="e">
        <f t="shared" ca="1" si="34"/>
        <v>#NAME?</v>
      </c>
      <c r="Z249" t="e">
        <f t="shared" ca="1" si="35"/>
        <v>#NAME?</v>
      </c>
      <c r="AA249" t="e">
        <f t="shared" ca="1" si="36"/>
        <v>#NAME?</v>
      </c>
      <c r="AB249" t="e">
        <f t="shared" ca="1" si="37"/>
        <v>#NAME?</v>
      </c>
      <c r="AC249" t="e">
        <f t="shared" ca="1" si="38"/>
        <v>#NAME?</v>
      </c>
      <c r="AD249" t="e">
        <f t="shared" ca="1" si="39"/>
        <v>#NAME?</v>
      </c>
      <c r="AE249" s="7" t="e">
        <f ca="1"/>
        <v>#NAME?</v>
      </c>
      <c r="AF249" t="e">
        <f t="shared" ca="1" si="40"/>
        <v>#NAME?</v>
      </c>
      <c r="AG249" s="6" t="e">
        <f t="shared" ca="1" si="41"/>
        <v>#NAME?</v>
      </c>
      <c r="AH249" t="e">
        <f t="array" aca="1" ref="AH249" ca="1">AG249*SQRT(MMULT(MMULT(DEsign(B247:D247),$R$4:$U$7),TRANSPOSE(DEsign(B247:D247))))</f>
        <v>#NAME?</v>
      </c>
      <c r="AI249" t="e">
        <f t="shared" ca="1" si="42"/>
        <v>#NAME?</v>
      </c>
      <c r="AJ249" s="7" t="e">
        <f t="shared" ca="1" si="43"/>
        <v>#NAME?</v>
      </c>
    </row>
    <row r="250" spans="1:36" x14ac:dyDescent="0.35">
      <c r="A250" s="2">
        <v>0</v>
      </c>
      <c r="B250" s="2">
        <v>1</v>
      </c>
      <c r="C250" s="2">
        <v>3</v>
      </c>
      <c r="D250" s="2">
        <v>2</v>
      </c>
      <c r="X250" s="6">
        <f t="shared" si="33"/>
        <v>0</v>
      </c>
      <c r="Y250" t="e">
        <f t="shared" ca="1" si="34"/>
        <v>#NAME?</v>
      </c>
      <c r="Z250" t="e">
        <f t="shared" ca="1" si="35"/>
        <v>#NAME?</v>
      </c>
      <c r="AA250" t="e">
        <f t="shared" ca="1" si="36"/>
        <v>#NAME?</v>
      </c>
      <c r="AB250" t="e">
        <f t="shared" ca="1" si="37"/>
        <v>#NAME?</v>
      </c>
      <c r="AC250" t="e">
        <f t="shared" ca="1" si="38"/>
        <v>#NAME?</v>
      </c>
      <c r="AD250" t="e">
        <f t="shared" ca="1" si="39"/>
        <v>#NAME?</v>
      </c>
      <c r="AE250" s="7" t="e">
        <f ca="1"/>
        <v>#NAME?</v>
      </c>
      <c r="AF250" t="e">
        <f t="shared" ca="1" si="40"/>
        <v>#NAME?</v>
      </c>
      <c r="AG250" s="6" t="e">
        <f t="shared" ca="1" si="41"/>
        <v>#NAME?</v>
      </c>
      <c r="AH250" t="e">
        <f t="array" aca="1" ref="AH250" ca="1">AG250*SQRT(MMULT(MMULT(DEsign(B248:D248),$R$4:$U$7),TRANSPOSE(DEsign(B248:D248))))</f>
        <v>#NAME?</v>
      </c>
      <c r="AI250" t="e">
        <f t="shared" ca="1" si="42"/>
        <v>#NAME?</v>
      </c>
      <c r="AJ250" s="7" t="e">
        <f t="shared" ca="1" si="43"/>
        <v>#NAME?</v>
      </c>
    </row>
    <row r="251" spans="1:36" x14ac:dyDescent="0.35">
      <c r="A251" s="1">
        <v>0</v>
      </c>
      <c r="B251" s="1">
        <v>1</v>
      </c>
      <c r="C251" s="1">
        <v>2</v>
      </c>
      <c r="D251" s="1">
        <v>1</v>
      </c>
      <c r="X251" s="6">
        <f t="shared" si="33"/>
        <v>0</v>
      </c>
      <c r="Y251" t="e">
        <f t="shared" ca="1" si="34"/>
        <v>#NAME?</v>
      </c>
      <c r="Z251" t="e">
        <f t="shared" ca="1" si="35"/>
        <v>#NAME?</v>
      </c>
      <c r="AA251" t="e">
        <f t="shared" ca="1" si="36"/>
        <v>#NAME?</v>
      </c>
      <c r="AB251" t="e">
        <f t="shared" ca="1" si="37"/>
        <v>#NAME?</v>
      </c>
      <c r="AC251" t="e">
        <f t="shared" ca="1" si="38"/>
        <v>#NAME?</v>
      </c>
      <c r="AD251" t="e">
        <f t="shared" ca="1" si="39"/>
        <v>#NAME?</v>
      </c>
      <c r="AE251" s="7" t="e">
        <f ca="1"/>
        <v>#NAME?</v>
      </c>
      <c r="AF251" t="e">
        <f t="shared" ca="1" si="40"/>
        <v>#NAME?</v>
      </c>
      <c r="AG251" s="6" t="e">
        <f t="shared" ca="1" si="41"/>
        <v>#NAME?</v>
      </c>
      <c r="AH251" t="e">
        <f t="array" aca="1" ref="AH251" ca="1">AG251*SQRT(MMULT(MMULT(DEsign(B249:D249),$R$4:$U$7),TRANSPOSE(DEsign(B249:D249))))</f>
        <v>#NAME?</v>
      </c>
      <c r="AI251" t="e">
        <f t="shared" ca="1" si="42"/>
        <v>#NAME?</v>
      </c>
      <c r="AJ251" s="7" t="e">
        <f t="shared" ca="1" si="43"/>
        <v>#NAME?</v>
      </c>
    </row>
    <row r="252" spans="1:36" x14ac:dyDescent="0.35">
      <c r="X252" s="6">
        <f t="shared" si="33"/>
        <v>0</v>
      </c>
      <c r="Y252" t="e">
        <f t="shared" ca="1" si="34"/>
        <v>#NAME?</v>
      </c>
      <c r="Z252" t="e">
        <f t="shared" ca="1" si="35"/>
        <v>#NAME?</v>
      </c>
      <c r="AA252" t="e">
        <f t="shared" ca="1" si="36"/>
        <v>#NAME?</v>
      </c>
      <c r="AB252" t="e">
        <f t="shared" ca="1" si="37"/>
        <v>#NAME?</v>
      </c>
      <c r="AC252" t="e">
        <f t="shared" ca="1" si="38"/>
        <v>#NAME?</v>
      </c>
      <c r="AD252" t="e">
        <f t="shared" ca="1" si="39"/>
        <v>#NAME?</v>
      </c>
      <c r="AE252" s="7" t="e">
        <f ca="1"/>
        <v>#NAME?</v>
      </c>
      <c r="AF252" t="e">
        <f t="shared" ca="1" si="40"/>
        <v>#NAME?</v>
      </c>
      <c r="AG252" s="6" t="e">
        <f t="shared" ca="1" si="41"/>
        <v>#NAME?</v>
      </c>
      <c r="AH252" t="e">
        <f t="array" aca="1" ref="AH252" ca="1">AG252*SQRT(MMULT(MMULT(DEsign(B250:D250),$R$4:$U$7),TRANSPOSE(DEsign(B250:D250))))</f>
        <v>#NAME?</v>
      </c>
      <c r="AI252" t="e">
        <f t="shared" ca="1" si="42"/>
        <v>#NAME?</v>
      </c>
      <c r="AJ252" s="7" t="e">
        <f t="shared" ca="1" si="43"/>
        <v>#NAME?</v>
      </c>
    </row>
    <row r="253" spans="1:36" x14ac:dyDescent="0.35">
      <c r="X253" s="8">
        <f t="shared" si="33"/>
        <v>0</v>
      </c>
      <c r="Y253" s="9" t="e">
        <f t="shared" ca="1" si="34"/>
        <v>#NAME?</v>
      </c>
      <c r="Z253" s="9" t="e">
        <f t="shared" ca="1" si="35"/>
        <v>#NAME?</v>
      </c>
      <c r="AA253" s="9" t="e">
        <f t="shared" ca="1" si="36"/>
        <v>#NAME?</v>
      </c>
      <c r="AB253" s="9" t="e">
        <f t="shared" ca="1" si="37"/>
        <v>#NAME?</v>
      </c>
      <c r="AC253" s="9" t="e">
        <f t="shared" ca="1" si="38"/>
        <v>#NAME?</v>
      </c>
      <c r="AD253" s="9" t="e">
        <f t="shared" ca="1" si="39"/>
        <v>#NAME?</v>
      </c>
      <c r="AE253" s="10" t="e">
        <f ca="1"/>
        <v>#NAME?</v>
      </c>
      <c r="AF253" t="e">
        <f t="shared" ca="1" si="40"/>
        <v>#NAME?</v>
      </c>
      <c r="AG253" s="8" t="e">
        <f t="shared" ca="1" si="41"/>
        <v>#NAME?</v>
      </c>
      <c r="AH253" s="9" t="e">
        <f t="array" aca="1" ref="AH253" ca="1">AG253*SQRT(MMULT(MMULT(DEsign(B251:D251),$R$4:$U$7),TRANSPOSE(DEsign(B251:D251))))</f>
        <v>#NAME?</v>
      </c>
      <c r="AI253" s="9" t="e">
        <f t="shared" ca="1" si="42"/>
        <v>#NAME?</v>
      </c>
      <c r="AJ253" s="10" t="e">
        <f t="shared" ca="1" si="43"/>
        <v>#NAME?</v>
      </c>
    </row>
    <row r="254" spans="1:36" x14ac:dyDescent="0.35">
      <c r="X254">
        <f>SUM(X4:X253)</f>
        <v>824</v>
      </c>
      <c r="Y254" t="e">
        <f t="shared" ref="Y254:Z254" ca="1" si="44">SUM(Y4:Y253)</f>
        <v>#NAME?</v>
      </c>
      <c r="Z254" t="e">
        <f t="shared" ca="1" si="44"/>
        <v>#NAME?</v>
      </c>
      <c r="AE254">
        <f ca="1">2*O8/O7</f>
        <v>3.2000000000000001E-2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CD052-5EF6-419F-939A-195A82152305}">
  <sheetPr codeName="Sheet6"/>
  <dimension ref="A1:AS254"/>
  <sheetViews>
    <sheetView workbookViewId="0"/>
  </sheetViews>
  <sheetFormatPr defaultRowHeight="14.5" x14ac:dyDescent="0.35"/>
  <cols>
    <col min="1" max="4" width="8.7265625" style="2"/>
    <col min="13" max="13" width="3" customWidth="1"/>
    <col min="17" max="17" width="1.81640625" customWidth="1"/>
    <col min="19" max="19" width="8.7265625" customWidth="1"/>
    <col min="27" max="27" width="3.1796875" customWidth="1"/>
    <col min="28" max="28" width="6.6328125" customWidth="1"/>
    <col min="36" max="36" width="3.6328125" customWidth="1"/>
  </cols>
  <sheetData>
    <row r="1" spans="1:45" x14ac:dyDescent="0.35">
      <c r="A1" s="1" t="s">
        <v>0</v>
      </c>
      <c r="B1" s="1" t="s">
        <v>1</v>
      </c>
      <c r="C1" s="1" t="s">
        <v>2</v>
      </c>
      <c r="D1" s="1" t="s">
        <v>3</v>
      </c>
      <c r="F1" t="s">
        <v>41</v>
      </c>
      <c r="N1" t="s">
        <v>5</v>
      </c>
      <c r="AB1" t="s">
        <v>6</v>
      </c>
      <c r="AK1" t="s">
        <v>7</v>
      </c>
    </row>
    <row r="2" spans="1:45" x14ac:dyDescent="0.35">
      <c r="A2" s="2">
        <v>0</v>
      </c>
      <c r="B2" s="2">
        <v>0</v>
      </c>
      <c r="C2" s="2">
        <v>1</v>
      </c>
      <c r="D2" s="2">
        <v>0</v>
      </c>
    </row>
    <row r="3" spans="1:45" x14ac:dyDescent="0.35">
      <c r="A3" s="2">
        <v>0</v>
      </c>
      <c r="B3" s="2">
        <v>1</v>
      </c>
      <c r="C3" s="2">
        <v>1</v>
      </c>
      <c r="D3" s="2">
        <v>0</v>
      </c>
      <c r="F3" s="2"/>
      <c r="G3" s="2" t="s">
        <v>42</v>
      </c>
      <c r="H3" s="2" t="s">
        <v>43</v>
      </c>
      <c r="J3" s="2" t="s">
        <v>42</v>
      </c>
      <c r="K3" s="2" t="s">
        <v>43</v>
      </c>
      <c r="O3" s="2" t="s">
        <v>8</v>
      </c>
      <c r="P3" s="2" t="s">
        <v>9</v>
      </c>
      <c r="R3" t="s">
        <v>10</v>
      </c>
      <c r="AB3" s="2" t="s">
        <v>12</v>
      </c>
      <c r="AC3" s="2" t="s">
        <v>13</v>
      </c>
      <c r="AD3" s="2" t="s">
        <v>44</v>
      </c>
      <c r="AE3" s="2" t="s">
        <v>45</v>
      </c>
      <c r="AF3" s="2" t="s">
        <v>14</v>
      </c>
      <c r="AG3" s="2" t="s">
        <v>15</v>
      </c>
      <c r="AH3" s="2" t="s">
        <v>17</v>
      </c>
      <c r="AI3" s="2" t="s">
        <v>19</v>
      </c>
      <c r="AJ3" s="2"/>
      <c r="AK3" s="2" t="s">
        <v>20</v>
      </c>
      <c r="AL3" s="2" t="s">
        <v>21</v>
      </c>
      <c r="AM3" s="2" t="s">
        <v>22</v>
      </c>
      <c r="AN3" s="2" t="s">
        <v>23</v>
      </c>
      <c r="AO3" s="2"/>
      <c r="AP3" s="2"/>
      <c r="AQ3" s="2"/>
      <c r="AR3" s="2"/>
      <c r="AS3" s="2"/>
    </row>
    <row r="4" spans="1:45" x14ac:dyDescent="0.35">
      <c r="A4" s="2">
        <v>0</v>
      </c>
      <c r="B4" s="2">
        <v>0</v>
      </c>
      <c r="C4" s="2">
        <v>1</v>
      </c>
      <c r="D4" s="2">
        <v>0</v>
      </c>
      <c r="F4" t="s">
        <v>46</v>
      </c>
      <c r="G4" s="3">
        <v>-0.79822206798480122</v>
      </c>
      <c r="H4" s="5">
        <v>1.6636033446694518</v>
      </c>
      <c r="J4" s="3">
        <v>2.0315514680063731</v>
      </c>
      <c r="K4" s="5">
        <v>0.27283591651669048</v>
      </c>
      <c r="N4" t="s">
        <v>24</v>
      </c>
      <c r="O4" s="23">
        <f>SUMSQ(AG4:AG253)</f>
        <v>1504.8782823550762</v>
      </c>
      <c r="P4" s="24">
        <f>_xlfn.CHISQ.DIST.RT(O4,O9)</f>
        <v>4.4292226129657735E-181</v>
      </c>
      <c r="R4" s="3" t="e">
        <f t="array" aca="1" ref="R4:Y11" ca="1">ZIPCov(B2:D251,A2:A251,G4:H7)</f>
        <v>#NAME?</v>
      </c>
      <c r="S4" s="4" t="e">
        <f ca="1"/>
        <v>#NAME?</v>
      </c>
      <c r="T4" s="4" t="e">
        <f ca="1"/>
        <v>#NAME?</v>
      </c>
      <c r="U4" s="4" t="e">
        <f ca="1"/>
        <v>#NAME?</v>
      </c>
      <c r="V4" s="4" t="e">
        <f ca="1"/>
        <v>#NAME?</v>
      </c>
      <c r="W4" s="4" t="e">
        <f ca="1"/>
        <v>#NAME?</v>
      </c>
      <c r="X4" s="4" t="e">
        <f ca="1"/>
        <v>#NAME?</v>
      </c>
      <c r="Y4" s="5" t="e">
        <f ca="1"/>
        <v>#NAME?</v>
      </c>
      <c r="AB4" s="3">
        <f>A2</f>
        <v>0</v>
      </c>
      <c r="AC4" s="4">
        <f>EXP(G$4+MMULT(B2:D2,G$5:G$7))</f>
        <v>1.031287784770722</v>
      </c>
      <c r="AD4" s="4">
        <f>EXP(H$4+MMULT(B2:D2,H$5:H$7))</f>
        <v>2.0976228855161856</v>
      </c>
      <c r="AE4" s="4">
        <f>AD4/(1+AD4)</f>
        <v>0.67717180658892218</v>
      </c>
      <c r="AF4" s="4">
        <f>AB4-AC4*(1-AE4)</f>
        <v>-0.33292877244444463</v>
      </c>
      <c r="AG4" s="4">
        <f>AF4/SQRT(AC4*(1-AE4)*(1+AC4*AE4))</f>
        <v>-0.44275239045542231</v>
      </c>
      <c r="AH4" s="4" t="e">
        <f ca="1">AG4/SQRT(1-AI4)</f>
        <v>#NAME?</v>
      </c>
      <c r="AI4" s="5" t="e">
        <f t="array" aca="1" ref="AI4:AI253" ca="1">DIAG(MMULT(MMULT(AC4:AC253*DEsign(B2:D251),MINVERSE(MMULT(TRANSPOSE(DEsign(B2:D251)),AC4:AC253*DEsign(B2:D251)))),TRANSPOSE(DEsign(B2:D251))))</f>
        <v>#NAME?</v>
      </c>
      <c r="AJ4" t="e">
        <f ca="1">IF(AI4&lt;=$AI$254,"","*")</f>
        <v>#NAME?</v>
      </c>
      <c r="AK4" s="15">
        <f>AC4*(1-AE4)</f>
        <v>0.33292877244444463</v>
      </c>
      <c r="AL4" s="16">
        <f>SQRT(AK4*(1+AC4*AE4))</f>
        <v>0.75195251255896933</v>
      </c>
      <c r="AM4" s="16">
        <f>AK4-AL4*O$21</f>
        <v>-1.1408710702555376</v>
      </c>
      <c r="AN4" s="17">
        <f>AK4+AL4*O$21</f>
        <v>1.8067286151444271</v>
      </c>
    </row>
    <row r="5" spans="1:45" x14ac:dyDescent="0.35">
      <c r="A5" s="2">
        <v>0</v>
      </c>
      <c r="B5" s="2">
        <v>1</v>
      </c>
      <c r="C5" s="2">
        <v>2</v>
      </c>
      <c r="D5" s="2">
        <v>1</v>
      </c>
      <c r="F5" t="str">
        <f t="array" ref="F5:F7">TRANSPOSE(B1:D1)</f>
        <v>camper</v>
      </c>
      <c r="G5" s="6">
        <v>0.72425546244982486</v>
      </c>
      <c r="H5" s="7">
        <v>-0.83362437582120763</v>
      </c>
      <c r="J5" s="6">
        <v>0</v>
      </c>
      <c r="K5" s="7">
        <v>0</v>
      </c>
      <c r="R5" s="6" t="e">
        <f ca="1"/>
        <v>#NAME?</v>
      </c>
      <c r="S5" t="e">
        <f ca="1"/>
        <v>#NAME?</v>
      </c>
      <c r="T5" t="e">
        <f ca="1"/>
        <v>#NAME?</v>
      </c>
      <c r="U5" t="e">
        <f ca="1"/>
        <v>#NAME?</v>
      </c>
      <c r="V5" t="e">
        <f ca="1"/>
        <v>#NAME?</v>
      </c>
      <c r="W5" t="e">
        <f ca="1"/>
        <v>#NAME?</v>
      </c>
      <c r="X5" t="e">
        <f ca="1"/>
        <v>#NAME?</v>
      </c>
      <c r="Y5" s="7" t="e">
        <f ca="1"/>
        <v>#NAME?</v>
      </c>
      <c r="AB5" s="6">
        <f t="shared" ref="AB5:AB68" si="0">A3</f>
        <v>0</v>
      </c>
      <c r="AC5">
        <f t="shared" ref="AC5:AC68" si="1">EXP(G$4+MMULT(B3:D3,G$5:G$7))</f>
        <v>2.1277471846653966</v>
      </c>
      <c r="AD5">
        <f t="shared" ref="AD5:AD68" si="2">EXP(H$4+MMULT(B3:D3,H$5:H$7))</f>
        <v>0.9113578657058421</v>
      </c>
      <c r="AE5">
        <f t="shared" ref="AE5:AE68" si="3">AD5/(1+AD5)</f>
        <v>0.47681173790512971</v>
      </c>
      <c r="AF5">
        <f t="shared" ref="AF5:AF68" si="4">AB5-AC5*(1-AE5)</f>
        <v>-1.1132123517223418</v>
      </c>
      <c r="AG5">
        <f t="shared" ref="AG5:AG68" si="5">AF5/SQRT(AC5*(1-AE5)*(1+AC5*AE5))</f>
        <v>-0.74336415854873628</v>
      </c>
      <c r="AH5" t="e">
        <f t="shared" ref="AH5:AH68" ca="1" si="6">AG5/SQRT(1-AI5)</f>
        <v>#NAME?</v>
      </c>
      <c r="AI5" s="7" t="e">
        <f ca="1"/>
        <v>#NAME?</v>
      </c>
      <c r="AJ5" t="e">
        <f t="shared" ref="AJ5:AJ68" ca="1" si="7">IF(AI5&lt;=$AI$254,"","*")</f>
        <v>#NAME?</v>
      </c>
      <c r="AK5" s="18">
        <f t="shared" ref="AK5:AK68" si="8">AC5*(1-AE5)</f>
        <v>1.1132123517223418</v>
      </c>
      <c r="AL5">
        <f t="shared" ref="AL5:AL68" si="9">SQRT(AK5*(1+AC5*AE5))</f>
        <v>1.497532990957833</v>
      </c>
      <c r="AM5">
        <f t="shared" ref="AM5:AM68" si="10">AK5-AL5*O$21</f>
        <v>-1.8218983762155565</v>
      </c>
      <c r="AN5" s="19">
        <f t="shared" ref="AN5:AN68" si="11">AK5+AL5*O$21</f>
        <v>4.0483230796602401</v>
      </c>
    </row>
    <row r="6" spans="1:45" x14ac:dyDescent="0.35">
      <c r="A6" s="2">
        <v>1</v>
      </c>
      <c r="B6" s="2">
        <v>0</v>
      </c>
      <c r="C6" s="2">
        <v>1</v>
      </c>
      <c r="D6" s="2">
        <v>0</v>
      </c>
      <c r="F6" t="str">
        <v>persons</v>
      </c>
      <c r="G6" s="6">
        <v>0.82903036575800459</v>
      </c>
      <c r="H6" s="7">
        <v>-0.92279860036786754</v>
      </c>
      <c r="J6" s="6">
        <v>0</v>
      </c>
      <c r="K6" s="7">
        <v>0</v>
      </c>
      <c r="R6" s="6" t="e">
        <f ca="1"/>
        <v>#NAME?</v>
      </c>
      <c r="S6" t="e">
        <f ca="1"/>
        <v>#NAME?</v>
      </c>
      <c r="T6" t="e">
        <f ca="1"/>
        <v>#NAME?</v>
      </c>
      <c r="U6" t="e">
        <f ca="1"/>
        <v>#NAME?</v>
      </c>
      <c r="V6" t="e">
        <f ca="1"/>
        <v>#NAME?</v>
      </c>
      <c r="W6" t="e">
        <f ca="1"/>
        <v>#NAME?</v>
      </c>
      <c r="X6" t="e">
        <f ca="1"/>
        <v>#NAME?</v>
      </c>
      <c r="Y6" s="7" t="e">
        <f ca="1"/>
        <v>#NAME?</v>
      </c>
      <c r="AB6" s="6">
        <f t="shared" si="0"/>
        <v>0</v>
      </c>
      <c r="AC6">
        <f t="shared" si="1"/>
        <v>1.031287784770722</v>
      </c>
      <c r="AD6">
        <f t="shared" si="2"/>
        <v>2.0976228855161856</v>
      </c>
      <c r="AE6">
        <f t="shared" si="3"/>
        <v>0.67717180658892218</v>
      </c>
      <c r="AF6">
        <f t="shared" si="4"/>
        <v>-0.33292877244444463</v>
      </c>
      <c r="AG6">
        <f t="shared" si="5"/>
        <v>-0.44275239045542231</v>
      </c>
      <c r="AH6" t="e">
        <f t="shared" ca="1" si="6"/>
        <v>#NAME?</v>
      </c>
      <c r="AI6" s="7" t="e">
        <f ca="1"/>
        <v>#NAME?</v>
      </c>
      <c r="AJ6" t="e">
        <f t="shared" ca="1" si="7"/>
        <v>#NAME?</v>
      </c>
      <c r="AK6" s="18">
        <f t="shared" si="8"/>
        <v>0.33292877244444463</v>
      </c>
      <c r="AL6">
        <f t="shared" si="9"/>
        <v>0.75195251255896933</v>
      </c>
      <c r="AM6">
        <f t="shared" si="10"/>
        <v>-1.1408710702555376</v>
      </c>
      <c r="AN6" s="19">
        <f t="shared" si="11"/>
        <v>1.8067286151444271</v>
      </c>
    </row>
    <row r="7" spans="1:45" x14ac:dyDescent="0.35">
      <c r="A7" s="2">
        <v>0</v>
      </c>
      <c r="B7" s="2">
        <v>1</v>
      </c>
      <c r="C7" s="2">
        <v>4</v>
      </c>
      <c r="D7" s="2">
        <v>2</v>
      </c>
      <c r="F7" t="str">
        <v>child</v>
      </c>
      <c r="G7" s="8">
        <v>-1.1366569869738503</v>
      </c>
      <c r="H7" s="10">
        <v>1.9045750142224167</v>
      </c>
      <c r="J7" s="8">
        <v>0</v>
      </c>
      <c r="K7" s="10">
        <v>0</v>
      </c>
      <c r="N7" t="s">
        <v>26</v>
      </c>
      <c r="O7" s="11">
        <f>COUNT(A2:A251)</f>
        <v>250</v>
      </c>
      <c r="R7" s="6" t="e">
        <f ca="1"/>
        <v>#NAME?</v>
      </c>
      <c r="S7" t="e">
        <f ca="1"/>
        <v>#NAME?</v>
      </c>
      <c r="T7" t="e">
        <f ca="1"/>
        <v>#NAME?</v>
      </c>
      <c r="U7" t="e">
        <f ca="1"/>
        <v>#NAME?</v>
      </c>
      <c r="V7" t="e">
        <f ca="1"/>
        <v>#NAME?</v>
      </c>
      <c r="W7" t="e">
        <f ca="1"/>
        <v>#NAME?</v>
      </c>
      <c r="X7" t="e">
        <f ca="1"/>
        <v>#NAME?</v>
      </c>
      <c r="Y7" s="7" t="e">
        <f ca="1"/>
        <v>#NAME?</v>
      </c>
      <c r="AB7" s="6">
        <f t="shared" si="0"/>
        <v>0</v>
      </c>
      <c r="AC7">
        <f t="shared" si="1"/>
        <v>1.5642979655065239</v>
      </c>
      <c r="AD7">
        <f t="shared" si="2"/>
        <v>2.432590605639811</v>
      </c>
      <c r="AE7">
        <f t="shared" si="3"/>
        <v>0.70867484215653875</v>
      </c>
      <c r="AF7">
        <f t="shared" si="4"/>
        <v>-0.45571935171539335</v>
      </c>
      <c r="AG7">
        <f t="shared" si="5"/>
        <v>-0.46489388826300038</v>
      </c>
      <c r="AH7" t="e">
        <f t="shared" ca="1" si="6"/>
        <v>#NAME?</v>
      </c>
      <c r="AI7" s="7" t="e">
        <f ca="1"/>
        <v>#NAME?</v>
      </c>
      <c r="AJ7" t="e">
        <f t="shared" ca="1" si="7"/>
        <v>#NAME?</v>
      </c>
      <c r="AK7" s="18">
        <f t="shared" si="8"/>
        <v>0.45571935171539335</v>
      </c>
      <c r="AL7">
        <f t="shared" si="9"/>
        <v>0.98026531047356602</v>
      </c>
      <c r="AM7">
        <f t="shared" si="10"/>
        <v>-1.4655653521067697</v>
      </c>
      <c r="AN7" s="19">
        <f t="shared" si="11"/>
        <v>2.3770040555375567</v>
      </c>
    </row>
    <row r="8" spans="1:45" x14ac:dyDescent="0.35">
      <c r="A8" s="2">
        <v>0</v>
      </c>
      <c r="B8" s="2">
        <v>0</v>
      </c>
      <c r="C8" s="2">
        <v>3</v>
      </c>
      <c r="D8" s="2">
        <v>1</v>
      </c>
      <c r="N8" t="s">
        <v>27</v>
      </c>
      <c r="O8" s="12">
        <f>COUNT(G4:H7)-COUNTIF(G4:H7,0)</f>
        <v>8</v>
      </c>
      <c r="R8" s="6" t="e">
        <f ca="1"/>
        <v>#NAME?</v>
      </c>
      <c r="S8" t="e">
        <f ca="1"/>
        <v>#NAME?</v>
      </c>
      <c r="T8" t="e">
        <f ca="1"/>
        <v>#NAME?</v>
      </c>
      <c r="U8" t="e">
        <f ca="1"/>
        <v>#NAME?</v>
      </c>
      <c r="V8" t="e">
        <f ca="1"/>
        <v>#NAME?</v>
      </c>
      <c r="W8" t="e">
        <f ca="1"/>
        <v>#NAME?</v>
      </c>
      <c r="X8" t="e">
        <f ca="1"/>
        <v>#NAME?</v>
      </c>
      <c r="Y8" s="7" t="e">
        <f ca="1"/>
        <v>#NAME?</v>
      </c>
      <c r="AB8" s="6">
        <f t="shared" si="0"/>
        <v>1</v>
      </c>
      <c r="AC8">
        <f t="shared" si="1"/>
        <v>1.031287784770722</v>
      </c>
      <c r="AD8">
        <f t="shared" si="2"/>
        <v>2.0976228855161856</v>
      </c>
      <c r="AE8">
        <f t="shared" si="3"/>
        <v>0.67717180658892218</v>
      </c>
      <c r="AF8">
        <f t="shared" si="4"/>
        <v>0.66707122755555537</v>
      </c>
      <c r="AG8">
        <f t="shared" si="5"/>
        <v>0.88711882255096863</v>
      </c>
      <c r="AH8" t="e">
        <f t="shared" ca="1" si="6"/>
        <v>#NAME?</v>
      </c>
      <c r="AI8" s="7" t="e">
        <f ca="1"/>
        <v>#NAME?</v>
      </c>
      <c r="AJ8" t="e">
        <f t="shared" ca="1" si="7"/>
        <v>#NAME?</v>
      </c>
      <c r="AK8" s="18">
        <f t="shared" si="8"/>
        <v>0.33292877244444463</v>
      </c>
      <c r="AL8">
        <f t="shared" si="9"/>
        <v>0.75195251255896933</v>
      </c>
      <c r="AM8">
        <f t="shared" si="10"/>
        <v>-1.1408710702555376</v>
      </c>
      <c r="AN8" s="19">
        <f t="shared" si="11"/>
        <v>1.8067286151444271</v>
      </c>
    </row>
    <row r="9" spans="1:45" x14ac:dyDescent="0.35">
      <c r="A9" s="2">
        <v>0</v>
      </c>
      <c r="B9" s="2">
        <v>0</v>
      </c>
      <c r="C9" s="2">
        <v>4</v>
      </c>
      <c r="D9" s="2">
        <v>3</v>
      </c>
      <c r="F9" t="s">
        <v>47</v>
      </c>
      <c r="G9" s="25" t="s">
        <v>48</v>
      </c>
      <c r="N9" t="s">
        <v>29</v>
      </c>
      <c r="O9" s="12">
        <f>O7-O8</f>
        <v>242</v>
      </c>
      <c r="R9" s="6" t="e">
        <f ca="1"/>
        <v>#NAME?</v>
      </c>
      <c r="S9" t="e">
        <f ca="1"/>
        <v>#NAME?</v>
      </c>
      <c r="T9" t="e">
        <f ca="1"/>
        <v>#NAME?</v>
      </c>
      <c r="U9" t="e">
        <f ca="1"/>
        <v>#NAME?</v>
      </c>
      <c r="V9" t="e">
        <f ca="1"/>
        <v>#NAME?</v>
      </c>
      <c r="W9" t="e">
        <f ca="1"/>
        <v>#NAME?</v>
      </c>
      <c r="X9" t="e">
        <f ca="1"/>
        <v>#NAME?</v>
      </c>
      <c r="Y9" s="7" t="e">
        <f ca="1"/>
        <v>#NAME?</v>
      </c>
      <c r="AB9" s="6">
        <f t="shared" si="0"/>
        <v>0</v>
      </c>
      <c r="AC9">
        <f t="shared" si="1"/>
        <v>2.6348885459572848</v>
      </c>
      <c r="AD9">
        <f t="shared" si="2"/>
        <v>2.5803746351685217</v>
      </c>
      <c r="AE9">
        <f t="shared" si="3"/>
        <v>0.72069961892327739</v>
      </c>
      <c r="AF9">
        <f t="shared" si="4"/>
        <v>-0.73592537498056121</v>
      </c>
      <c r="AG9">
        <f t="shared" si="5"/>
        <v>-0.50384336046293532</v>
      </c>
      <c r="AH9" t="e">
        <f t="shared" ca="1" si="6"/>
        <v>#NAME?</v>
      </c>
      <c r="AI9" s="7" t="e">
        <f ca="1"/>
        <v>#NAME?</v>
      </c>
      <c r="AJ9" t="e">
        <f t="shared" ca="1" si="7"/>
        <v>#NAME?</v>
      </c>
      <c r="AK9" s="18">
        <f t="shared" si="8"/>
        <v>0.73592537498056121</v>
      </c>
      <c r="AL9">
        <f t="shared" si="9"/>
        <v>1.4606233459231994</v>
      </c>
      <c r="AM9">
        <f t="shared" si="10"/>
        <v>-2.1268437780072977</v>
      </c>
      <c r="AN9" s="19">
        <f t="shared" si="11"/>
        <v>3.5986945279684202</v>
      </c>
    </row>
    <row r="10" spans="1:45" x14ac:dyDescent="0.35">
      <c r="A10" s="2">
        <v>0</v>
      </c>
      <c r="B10" s="2">
        <v>1</v>
      </c>
      <c r="C10" s="2">
        <v>3</v>
      </c>
      <c r="D10" s="2">
        <v>2</v>
      </c>
      <c r="N10" t="s">
        <v>49</v>
      </c>
      <c r="O10" s="12">
        <f>COUNTIF(AB4:AB253,0)</f>
        <v>142</v>
      </c>
      <c r="R10" s="6" t="e">
        <f ca="1"/>
        <v>#NAME?</v>
      </c>
      <c r="S10" t="e">
        <f ca="1"/>
        <v>#NAME?</v>
      </c>
      <c r="T10" t="e">
        <f ca="1"/>
        <v>#NAME?</v>
      </c>
      <c r="U10" t="e">
        <f ca="1"/>
        <v>#NAME?</v>
      </c>
      <c r="V10" t="e">
        <f ca="1"/>
        <v>#NAME?</v>
      </c>
      <c r="W10" t="e">
        <f ca="1"/>
        <v>#NAME?</v>
      </c>
      <c r="X10" t="e">
        <f ca="1"/>
        <v>#NAME?</v>
      </c>
      <c r="Y10" s="7" t="e">
        <f ca="1"/>
        <v>#NAME?</v>
      </c>
      <c r="AB10" s="6">
        <f t="shared" si="0"/>
        <v>0</v>
      </c>
      <c r="AC10">
        <f t="shared" si="1"/>
        <v>1.7370912905318254</v>
      </c>
      <c r="AD10">
        <f t="shared" si="2"/>
        <v>2.2250570545598873</v>
      </c>
      <c r="AE10">
        <f t="shared" si="3"/>
        <v>0.6899279662088128</v>
      </c>
      <c r="AF10">
        <f t="shared" si="4"/>
        <v>-0.53862342933616114</v>
      </c>
      <c r="AG10">
        <f t="shared" si="5"/>
        <v>-0.49497419699013279</v>
      </c>
      <c r="AH10" t="e">
        <f t="shared" ca="1" si="6"/>
        <v>#NAME?</v>
      </c>
      <c r="AI10" s="7" t="e">
        <f ca="1"/>
        <v>#NAME?</v>
      </c>
      <c r="AJ10" t="e">
        <f t="shared" ca="1" si="7"/>
        <v>#NAME?</v>
      </c>
      <c r="AK10" s="18">
        <f t="shared" si="8"/>
        <v>0.53862342933616114</v>
      </c>
      <c r="AL10">
        <f t="shared" si="9"/>
        <v>1.0881848642039385</v>
      </c>
      <c r="AM10">
        <f t="shared" si="10"/>
        <v>-1.5941797130251674</v>
      </c>
      <c r="AN10" s="19">
        <f t="shared" si="11"/>
        <v>2.6714265716974896</v>
      </c>
    </row>
    <row r="11" spans="1:45" x14ac:dyDescent="0.35">
      <c r="A11" s="2">
        <v>1</v>
      </c>
      <c r="B11" s="2">
        <v>1</v>
      </c>
      <c r="C11" s="2">
        <v>1</v>
      </c>
      <c r="D11" s="2">
        <v>0</v>
      </c>
      <c r="F11" t="e">
        <f t="array" aca="1" ref="F11:L20" ca="1">ZIPParam(B2:D251,A2:A251,G4:H7,B1:D1,,O20)</f>
        <v>#NAME?</v>
      </c>
      <c r="G11" s="2" t="e">
        <f ca="1"/>
        <v>#NAME?</v>
      </c>
      <c r="H11" s="2" t="e">
        <f ca="1"/>
        <v>#NAME?</v>
      </c>
      <c r="I11" s="2" t="e">
        <f ca="1"/>
        <v>#NAME?</v>
      </c>
      <c r="J11" s="2" t="e">
        <f ca="1"/>
        <v>#NAME?</v>
      </c>
      <c r="K11" s="2" t="e">
        <f ca="1"/>
        <v>#NAME?</v>
      </c>
      <c r="L11" s="2" t="e">
        <f ca="1"/>
        <v>#NAME?</v>
      </c>
      <c r="N11" t="s">
        <v>50</v>
      </c>
      <c r="O11" s="26">
        <f>O10/O7</f>
        <v>0.56799999999999995</v>
      </c>
      <c r="R11" s="8" t="e">
        <f ca="1"/>
        <v>#NAME?</v>
      </c>
      <c r="S11" s="9" t="e">
        <f ca="1"/>
        <v>#NAME?</v>
      </c>
      <c r="T11" s="9" t="e">
        <f ca="1"/>
        <v>#NAME?</v>
      </c>
      <c r="U11" s="9" t="e">
        <f ca="1"/>
        <v>#NAME?</v>
      </c>
      <c r="V11" s="9" t="e">
        <f ca="1"/>
        <v>#NAME?</v>
      </c>
      <c r="W11" s="9" t="e">
        <f ca="1"/>
        <v>#NAME?</v>
      </c>
      <c r="X11" s="9" t="e">
        <f ca="1"/>
        <v>#NAME?</v>
      </c>
      <c r="Y11" s="10" t="e">
        <f ca="1"/>
        <v>#NAME?</v>
      </c>
      <c r="AB11" s="6">
        <f t="shared" si="0"/>
        <v>0</v>
      </c>
      <c r="AC11">
        <f t="shared" si="1"/>
        <v>0.40980593284171674</v>
      </c>
      <c r="AD11">
        <f t="shared" si="2"/>
        <v>39.890331884103027</v>
      </c>
      <c r="AE11">
        <f t="shared" si="3"/>
        <v>0.97554434131680967</v>
      </c>
      <c r="AF11">
        <f t="shared" si="4"/>
        <v>-1.0022074019923442E-2</v>
      </c>
      <c r="AG11">
        <f t="shared" si="5"/>
        <v>-8.4615185788068481E-2</v>
      </c>
      <c r="AH11" t="e">
        <f t="shared" ca="1" si="6"/>
        <v>#NAME?</v>
      </c>
      <c r="AI11" s="7" t="e">
        <f ca="1"/>
        <v>#NAME?</v>
      </c>
      <c r="AJ11" t="e">
        <f t="shared" ca="1" si="7"/>
        <v>#NAME?</v>
      </c>
      <c r="AK11" s="18">
        <f t="shared" si="8"/>
        <v>1.0022074019923442E-2</v>
      </c>
      <c r="AL11">
        <f t="shared" si="9"/>
        <v>0.11844297127734543</v>
      </c>
      <c r="AM11">
        <f t="shared" si="10"/>
        <v>-0.22212188390558563</v>
      </c>
      <c r="AN11" s="19">
        <f t="shared" si="11"/>
        <v>0.24216603194543251</v>
      </c>
    </row>
    <row r="12" spans="1:45" x14ac:dyDescent="0.35">
      <c r="A12" s="2">
        <v>0</v>
      </c>
      <c r="B12" s="2">
        <v>0</v>
      </c>
      <c r="C12" s="2">
        <v>4</v>
      </c>
      <c r="D12" s="2">
        <v>1</v>
      </c>
      <c r="F12" t="e">
        <f ca="1"/>
        <v>#NAME?</v>
      </c>
      <c r="G12" s="3" t="e">
        <f ca="1"/>
        <v>#NAME?</v>
      </c>
      <c r="H12" s="4" t="e">
        <f ca="1"/>
        <v>#NAME?</v>
      </c>
      <c r="I12" s="4" t="e">
        <f ca="1"/>
        <v>#NAME?</v>
      </c>
      <c r="J12" s="4" t="e">
        <f ca="1"/>
        <v>#NAME?</v>
      </c>
      <c r="K12" s="4" t="e">
        <f ca="1"/>
        <v>#NAME?</v>
      </c>
      <c r="L12" s="5" t="e">
        <f ca="1"/>
        <v>#NAME?</v>
      </c>
      <c r="AB12" s="6">
        <f t="shared" si="0"/>
        <v>0</v>
      </c>
      <c r="AC12">
        <f t="shared" si="1"/>
        <v>1.1500558630853801</v>
      </c>
      <c r="AD12">
        <f t="shared" si="2"/>
        <v>6.4930553378874842</v>
      </c>
      <c r="AE12">
        <f t="shared" si="3"/>
        <v>0.86654309158192744</v>
      </c>
      <c r="AF12">
        <f t="shared" si="4"/>
        <v>-0.15348289999545298</v>
      </c>
      <c r="AG12">
        <f t="shared" si="5"/>
        <v>-0.27726011902072439</v>
      </c>
      <c r="AH12" t="e">
        <f t="shared" ca="1" si="6"/>
        <v>#NAME?</v>
      </c>
      <c r="AI12" s="7" t="e">
        <f ca="1"/>
        <v>#NAME?</v>
      </c>
      <c r="AJ12" t="e">
        <f t="shared" ca="1" si="7"/>
        <v>#NAME?</v>
      </c>
      <c r="AK12" s="18">
        <f t="shared" si="8"/>
        <v>0.15348289999545298</v>
      </c>
      <c r="AL12">
        <f t="shared" si="9"/>
        <v>0.55357005737987353</v>
      </c>
      <c r="AM12">
        <f t="shared" si="10"/>
        <v>-0.93149447538887009</v>
      </c>
      <c r="AN12" s="19">
        <f t="shared" si="11"/>
        <v>1.238460275379776</v>
      </c>
    </row>
    <row r="13" spans="1:45" x14ac:dyDescent="0.35">
      <c r="A13" s="2">
        <v>0</v>
      </c>
      <c r="B13" s="2">
        <v>1</v>
      </c>
      <c r="C13" s="2">
        <v>3</v>
      </c>
      <c r="D13" s="2">
        <v>2</v>
      </c>
      <c r="F13" t="e">
        <f ca="1"/>
        <v>#NAME?</v>
      </c>
      <c r="G13" s="6" t="e">
        <f ca="1"/>
        <v>#NAME?</v>
      </c>
      <c r="H13" t="e">
        <f ca="1"/>
        <v>#NAME?</v>
      </c>
      <c r="I13" t="e">
        <f ca="1"/>
        <v>#NAME?</v>
      </c>
      <c r="J13" t="e">
        <f ca="1"/>
        <v>#NAME?</v>
      </c>
      <c r="K13" t="e">
        <f ca="1"/>
        <v>#NAME?</v>
      </c>
      <c r="L13" s="7" t="e">
        <f ca="1"/>
        <v>#NAME?</v>
      </c>
      <c r="N13" t="s">
        <v>33</v>
      </c>
      <c r="O13" s="11" t="e">
        <f ca="1">ZIPLL(B2:B251,A2:A251,J4:K5)</f>
        <v>#NAME?</v>
      </c>
      <c r="AB13" s="6">
        <f t="shared" si="0"/>
        <v>1</v>
      </c>
      <c r="AC13">
        <f t="shared" si="1"/>
        <v>2.1277471846653966</v>
      </c>
      <c r="AD13">
        <f t="shared" si="2"/>
        <v>0.9113578657058421</v>
      </c>
      <c r="AE13">
        <f t="shared" si="3"/>
        <v>0.47681173790512971</v>
      </c>
      <c r="AF13">
        <f t="shared" si="4"/>
        <v>-0.11321235172234179</v>
      </c>
      <c r="AG13">
        <f t="shared" si="5"/>
        <v>-7.5599237149313381E-2</v>
      </c>
      <c r="AH13" t="e">
        <f t="shared" ca="1" si="6"/>
        <v>#NAME?</v>
      </c>
      <c r="AI13" s="7" t="e">
        <f ca="1"/>
        <v>#NAME?</v>
      </c>
      <c r="AJ13" t="e">
        <f t="shared" ca="1" si="7"/>
        <v>#NAME?</v>
      </c>
      <c r="AK13" s="18">
        <f t="shared" si="8"/>
        <v>1.1132123517223418</v>
      </c>
      <c r="AL13">
        <f t="shared" si="9"/>
        <v>1.497532990957833</v>
      </c>
      <c r="AM13">
        <f t="shared" si="10"/>
        <v>-1.8218983762155565</v>
      </c>
      <c r="AN13" s="19">
        <f t="shared" si="11"/>
        <v>4.0483230796602401</v>
      </c>
    </row>
    <row r="14" spans="1:45" x14ac:dyDescent="0.35">
      <c r="A14" s="2">
        <v>1</v>
      </c>
      <c r="B14" s="2">
        <v>0</v>
      </c>
      <c r="C14" s="2">
        <v>3</v>
      </c>
      <c r="D14" s="2">
        <v>0</v>
      </c>
      <c r="F14" t="e">
        <f ca="1"/>
        <v>#NAME?</v>
      </c>
      <c r="G14" s="6" t="e">
        <f ca="1"/>
        <v>#NAME?</v>
      </c>
      <c r="H14" t="e">
        <f ca="1"/>
        <v>#NAME?</v>
      </c>
      <c r="I14" t="e">
        <f ca="1"/>
        <v>#NAME?</v>
      </c>
      <c r="J14" t="e">
        <f ca="1"/>
        <v>#NAME?</v>
      </c>
      <c r="K14" t="e">
        <f ca="1"/>
        <v>#NAME?</v>
      </c>
      <c r="L14" s="7" t="e">
        <f ca="1"/>
        <v>#NAME?</v>
      </c>
      <c r="N14" t="s">
        <v>34</v>
      </c>
      <c r="O14" s="13" t="e">
        <f ca="1">ZIPLL(B2:D251,A2:A251,G4:H7)</f>
        <v>#NAME?</v>
      </c>
      <c r="AB14" s="6">
        <f t="shared" si="0"/>
        <v>0</v>
      </c>
      <c r="AC14">
        <f t="shared" si="1"/>
        <v>3.979843146423458</v>
      </c>
      <c r="AD14">
        <f t="shared" si="2"/>
        <v>0.88424947680441379</v>
      </c>
      <c r="AE14">
        <f t="shared" si="3"/>
        <v>0.46928471398811455</v>
      </c>
      <c r="AF14">
        <f t="shared" si="4"/>
        <v>-2.1121635937365677</v>
      </c>
      <c r="AG14">
        <f t="shared" si="5"/>
        <v>-0.85821967460314819</v>
      </c>
      <c r="AH14" t="e">
        <f t="shared" ca="1" si="6"/>
        <v>#NAME?</v>
      </c>
      <c r="AI14" s="7" t="e">
        <f ca="1"/>
        <v>#NAME?</v>
      </c>
      <c r="AJ14" t="e">
        <f t="shared" ca="1" si="7"/>
        <v>#NAME?</v>
      </c>
      <c r="AK14" s="18">
        <f t="shared" si="8"/>
        <v>2.1121635937365677</v>
      </c>
      <c r="AL14">
        <f t="shared" si="9"/>
        <v>2.4610990125730448</v>
      </c>
      <c r="AM14">
        <f t="shared" si="10"/>
        <v>-2.7115018332936889</v>
      </c>
      <c r="AN14" s="19">
        <f t="shared" si="11"/>
        <v>6.9358290207668247</v>
      </c>
    </row>
    <row r="15" spans="1:45" x14ac:dyDescent="0.35">
      <c r="A15" s="2">
        <v>2</v>
      </c>
      <c r="B15" s="2">
        <v>0</v>
      </c>
      <c r="C15" s="2">
        <v>3</v>
      </c>
      <c r="D15" s="2">
        <v>0</v>
      </c>
      <c r="F15" t="e">
        <f ca="1"/>
        <v>#NAME?</v>
      </c>
      <c r="G15" s="8" t="e">
        <f ca="1"/>
        <v>#NAME?</v>
      </c>
      <c r="H15" s="9" t="e">
        <f ca="1"/>
        <v>#NAME?</v>
      </c>
      <c r="I15" s="9" t="e">
        <f ca="1"/>
        <v>#NAME?</v>
      </c>
      <c r="J15" s="9" t="e">
        <f ca="1"/>
        <v>#NAME?</v>
      </c>
      <c r="K15" s="9" t="e">
        <f ca="1"/>
        <v>#NAME?</v>
      </c>
      <c r="L15" s="10" t="e">
        <f ca="1"/>
        <v>#NAME?</v>
      </c>
      <c r="AB15" s="6">
        <f t="shared" si="0"/>
        <v>0</v>
      </c>
      <c r="AC15">
        <f t="shared" si="1"/>
        <v>1.1500558630853801</v>
      </c>
      <c r="AD15">
        <f t="shared" si="2"/>
        <v>6.4930553378874842</v>
      </c>
      <c r="AE15">
        <f t="shared" si="3"/>
        <v>0.86654309158192744</v>
      </c>
      <c r="AF15">
        <f t="shared" si="4"/>
        <v>-0.15348289999545298</v>
      </c>
      <c r="AG15">
        <f t="shared" si="5"/>
        <v>-0.27726011902072439</v>
      </c>
      <c r="AH15" t="e">
        <f t="shared" ca="1" si="6"/>
        <v>#NAME?</v>
      </c>
      <c r="AI15" s="7" t="e">
        <f ca="1"/>
        <v>#NAME?</v>
      </c>
      <c r="AJ15" t="e">
        <f t="shared" ca="1" si="7"/>
        <v>#NAME?</v>
      </c>
      <c r="AK15" s="18">
        <f t="shared" si="8"/>
        <v>0.15348289999545298</v>
      </c>
      <c r="AL15">
        <f t="shared" si="9"/>
        <v>0.55357005737987353</v>
      </c>
      <c r="AM15">
        <f t="shared" si="10"/>
        <v>-0.93149447538887009</v>
      </c>
      <c r="AN15" s="19">
        <f t="shared" si="11"/>
        <v>1.238460275379776</v>
      </c>
    </row>
    <row r="16" spans="1:45" x14ac:dyDescent="0.35">
      <c r="A16" s="2">
        <v>0</v>
      </c>
      <c r="B16" s="2">
        <v>1</v>
      </c>
      <c r="C16" s="2">
        <v>1</v>
      </c>
      <c r="D16" s="2">
        <v>0</v>
      </c>
      <c r="F16" t="e">
        <f ca="1"/>
        <v>#NAME?</v>
      </c>
      <c r="G16" t="e">
        <f ca="1"/>
        <v>#NAME?</v>
      </c>
      <c r="H16" t="e">
        <f ca="1"/>
        <v>#NAME?</v>
      </c>
      <c r="I16" t="e">
        <f ca="1"/>
        <v>#NAME?</v>
      </c>
      <c r="J16" t="e">
        <f ca="1"/>
        <v>#NAME?</v>
      </c>
      <c r="K16" t="e">
        <f ca="1"/>
        <v>#NAME?</v>
      </c>
      <c r="L16" t="e">
        <f ca="1"/>
        <v>#NAME?</v>
      </c>
      <c r="N16" t="s">
        <v>36</v>
      </c>
      <c r="O16" s="11" t="e">
        <f ca="1">1-O14/O13</f>
        <v>#NAME?</v>
      </c>
      <c r="AB16" s="6">
        <f t="shared" si="0"/>
        <v>1</v>
      </c>
      <c r="AC16">
        <f t="shared" si="1"/>
        <v>5.4133548958943951</v>
      </c>
      <c r="AD16">
        <f t="shared" si="2"/>
        <v>0.3312796300633668</v>
      </c>
      <c r="AE16">
        <f t="shared" si="3"/>
        <v>0.24884300982476421</v>
      </c>
      <c r="AF16">
        <f t="shared" si="4"/>
        <v>-3.0662793703504105</v>
      </c>
      <c r="AG16">
        <f t="shared" si="5"/>
        <v>-0.99254357439253194</v>
      </c>
      <c r="AH16" t="e">
        <f t="shared" ca="1" si="6"/>
        <v>#NAME?</v>
      </c>
      <c r="AI16" s="7" t="e">
        <f ca="1"/>
        <v>#NAME?</v>
      </c>
      <c r="AJ16" t="e">
        <f t="shared" ca="1" si="7"/>
        <v>#NAME?</v>
      </c>
      <c r="AK16" s="18">
        <f t="shared" si="8"/>
        <v>4.0662793703504105</v>
      </c>
      <c r="AL16">
        <f t="shared" si="9"/>
        <v>3.0893146149548856</v>
      </c>
      <c r="AM16">
        <f t="shared" si="10"/>
        <v>-1.9886660118743889</v>
      </c>
      <c r="AN16" s="19">
        <f t="shared" si="11"/>
        <v>10.121224752575209</v>
      </c>
    </row>
    <row r="17" spans="1:40" x14ac:dyDescent="0.35">
      <c r="A17" s="2">
        <v>1</v>
      </c>
      <c r="B17" s="2">
        <v>1</v>
      </c>
      <c r="C17" s="2">
        <v>1</v>
      </c>
      <c r="D17" s="2">
        <v>0</v>
      </c>
      <c r="F17" t="e">
        <f ca="1"/>
        <v>#NAME?</v>
      </c>
      <c r="G17" s="3" t="e">
        <f ca="1"/>
        <v>#NAME?</v>
      </c>
      <c r="H17" s="4" t="e">
        <f ca="1"/>
        <v>#NAME?</v>
      </c>
      <c r="I17" s="4" t="e">
        <f ca="1"/>
        <v>#NAME?</v>
      </c>
      <c r="J17" s="4" t="e">
        <f ca="1"/>
        <v>#NAME?</v>
      </c>
      <c r="K17" s="4" t="e">
        <f ca="1"/>
        <v>#NAME?</v>
      </c>
      <c r="L17" s="5" t="e">
        <f ca="1"/>
        <v>#NAME?</v>
      </c>
      <c r="N17" t="s">
        <v>37</v>
      </c>
      <c r="O17" s="12" t="e">
        <f ca="1">2*(O8-O14)</f>
        <v>#NAME?</v>
      </c>
      <c r="AB17" s="6">
        <f t="shared" si="0"/>
        <v>2</v>
      </c>
      <c r="AC17">
        <f t="shared" si="1"/>
        <v>5.4133548958943951</v>
      </c>
      <c r="AD17">
        <f t="shared" si="2"/>
        <v>0.3312796300633668</v>
      </c>
      <c r="AE17">
        <f t="shared" si="3"/>
        <v>0.24884300982476421</v>
      </c>
      <c r="AF17">
        <f t="shared" si="4"/>
        <v>-2.0662793703504105</v>
      </c>
      <c r="AG17">
        <f t="shared" si="5"/>
        <v>-0.66884718064902726</v>
      </c>
      <c r="AH17" t="e">
        <f t="shared" ca="1" si="6"/>
        <v>#NAME?</v>
      </c>
      <c r="AI17" s="7" t="e">
        <f ca="1"/>
        <v>#NAME?</v>
      </c>
      <c r="AJ17" t="e">
        <f t="shared" ca="1" si="7"/>
        <v>#NAME?</v>
      </c>
      <c r="AK17" s="18">
        <f t="shared" si="8"/>
        <v>4.0662793703504105</v>
      </c>
      <c r="AL17">
        <f t="shared" si="9"/>
        <v>3.0893146149548856</v>
      </c>
      <c r="AM17">
        <f t="shared" si="10"/>
        <v>-1.9886660118743889</v>
      </c>
      <c r="AN17" s="19">
        <f t="shared" si="11"/>
        <v>10.121224752575209</v>
      </c>
    </row>
    <row r="18" spans="1:40" x14ac:dyDescent="0.35">
      <c r="A18" s="2">
        <v>0</v>
      </c>
      <c r="B18" s="2">
        <v>0</v>
      </c>
      <c r="C18" s="2">
        <v>4</v>
      </c>
      <c r="D18" s="2">
        <v>1</v>
      </c>
      <c r="F18" t="e">
        <f ca="1"/>
        <v>#NAME?</v>
      </c>
      <c r="G18" s="6" t="e">
        <f ca="1"/>
        <v>#NAME?</v>
      </c>
      <c r="H18" t="e">
        <f ca="1"/>
        <v>#NAME?</v>
      </c>
      <c r="I18" t="e">
        <f ca="1"/>
        <v>#NAME?</v>
      </c>
      <c r="J18" t="e">
        <f ca="1"/>
        <v>#NAME?</v>
      </c>
      <c r="K18" t="e">
        <f ca="1"/>
        <v>#NAME?</v>
      </c>
      <c r="L18" s="7" t="e">
        <f ca="1"/>
        <v>#NAME?</v>
      </c>
      <c r="N18" t="s">
        <v>38</v>
      </c>
      <c r="O18" s="13" t="e">
        <f ca="1">O8*LN(O7)-2*O14</f>
        <v>#NAME?</v>
      </c>
      <c r="AB18" s="6">
        <f t="shared" si="0"/>
        <v>0</v>
      </c>
      <c r="AC18">
        <f t="shared" si="1"/>
        <v>2.1277471846653966</v>
      </c>
      <c r="AD18">
        <f t="shared" si="2"/>
        <v>0.9113578657058421</v>
      </c>
      <c r="AE18">
        <f t="shared" si="3"/>
        <v>0.47681173790512971</v>
      </c>
      <c r="AF18">
        <f t="shared" si="4"/>
        <v>-1.1132123517223418</v>
      </c>
      <c r="AG18">
        <f t="shared" si="5"/>
        <v>-0.74336415854873628</v>
      </c>
      <c r="AH18" t="e">
        <f t="shared" ca="1" si="6"/>
        <v>#NAME?</v>
      </c>
      <c r="AI18" s="7" t="e">
        <f ca="1"/>
        <v>#NAME?</v>
      </c>
      <c r="AJ18" t="e">
        <f t="shared" ca="1" si="7"/>
        <v>#NAME?</v>
      </c>
      <c r="AK18" s="18">
        <f t="shared" si="8"/>
        <v>1.1132123517223418</v>
      </c>
      <c r="AL18">
        <f t="shared" si="9"/>
        <v>1.497532990957833</v>
      </c>
      <c r="AM18">
        <f t="shared" si="10"/>
        <v>-1.8218983762155565</v>
      </c>
      <c r="AN18" s="19">
        <f t="shared" si="11"/>
        <v>4.0483230796602401</v>
      </c>
    </row>
    <row r="19" spans="1:40" x14ac:dyDescent="0.35">
      <c r="A19" s="2">
        <v>0</v>
      </c>
      <c r="B19" s="2">
        <v>1</v>
      </c>
      <c r="C19" s="2">
        <v>3</v>
      </c>
      <c r="D19" s="2">
        <v>2</v>
      </c>
      <c r="F19" t="e">
        <f ca="1"/>
        <v>#NAME?</v>
      </c>
      <c r="G19" s="6" t="e">
        <f ca="1"/>
        <v>#NAME?</v>
      </c>
      <c r="H19" t="e">
        <f ca="1"/>
        <v>#NAME?</v>
      </c>
      <c r="I19" t="e">
        <f ca="1"/>
        <v>#NAME?</v>
      </c>
      <c r="J19" t="e">
        <f ca="1"/>
        <v>#NAME?</v>
      </c>
      <c r="K19" t="e">
        <f ca="1"/>
        <v>#NAME?</v>
      </c>
      <c r="L19" s="7" t="e">
        <f ca="1"/>
        <v>#NAME?</v>
      </c>
      <c r="AB19" s="6">
        <f t="shared" si="0"/>
        <v>1</v>
      </c>
      <c r="AC19">
        <f t="shared" si="1"/>
        <v>2.1277471846653966</v>
      </c>
      <c r="AD19">
        <f t="shared" si="2"/>
        <v>0.9113578657058421</v>
      </c>
      <c r="AE19">
        <f t="shared" si="3"/>
        <v>0.47681173790512971</v>
      </c>
      <c r="AF19">
        <f t="shared" si="4"/>
        <v>-0.11321235172234179</v>
      </c>
      <c r="AG19">
        <f t="shared" si="5"/>
        <v>-7.5599237149313381E-2</v>
      </c>
      <c r="AH19" t="e">
        <f t="shared" ca="1" si="6"/>
        <v>#NAME?</v>
      </c>
      <c r="AI19" s="7" t="e">
        <f ca="1"/>
        <v>#NAME?</v>
      </c>
      <c r="AJ19" t="e">
        <f t="shared" ca="1" si="7"/>
        <v>#NAME?</v>
      </c>
      <c r="AK19" s="18">
        <f t="shared" si="8"/>
        <v>1.1132123517223418</v>
      </c>
      <c r="AL19">
        <f t="shared" si="9"/>
        <v>1.497532990957833</v>
      </c>
      <c r="AM19">
        <f t="shared" si="10"/>
        <v>-1.8218983762155565</v>
      </c>
      <c r="AN19" s="19">
        <f t="shared" si="11"/>
        <v>4.0483230796602401</v>
      </c>
    </row>
    <row r="20" spans="1:40" x14ac:dyDescent="0.35">
      <c r="A20" s="2">
        <v>1</v>
      </c>
      <c r="B20" s="2">
        <v>1</v>
      </c>
      <c r="C20" s="2">
        <v>2</v>
      </c>
      <c r="D20" s="2">
        <v>1</v>
      </c>
      <c r="F20" t="e">
        <f ca="1"/>
        <v>#NAME?</v>
      </c>
      <c r="G20" s="8" t="e">
        <f ca="1"/>
        <v>#NAME?</v>
      </c>
      <c r="H20" s="9" t="e">
        <f ca="1"/>
        <v>#NAME?</v>
      </c>
      <c r="I20" s="9" t="e">
        <f ca="1"/>
        <v>#NAME?</v>
      </c>
      <c r="J20" s="9" t="e">
        <f ca="1"/>
        <v>#NAME?</v>
      </c>
      <c r="K20" s="9" t="e">
        <f ca="1"/>
        <v>#NAME?</v>
      </c>
      <c r="L20" s="10" t="e">
        <f ca="1"/>
        <v>#NAME?</v>
      </c>
      <c r="N20" t="s">
        <v>39</v>
      </c>
      <c r="O20" s="11">
        <v>0.05</v>
      </c>
      <c r="AB20" s="6">
        <f t="shared" si="0"/>
        <v>0</v>
      </c>
      <c r="AC20">
        <f t="shared" si="1"/>
        <v>3.979843146423458</v>
      </c>
      <c r="AD20">
        <f t="shared" si="2"/>
        <v>0.88424947680441379</v>
      </c>
      <c r="AE20">
        <f t="shared" si="3"/>
        <v>0.46928471398811455</v>
      </c>
      <c r="AF20">
        <f t="shared" si="4"/>
        <v>-2.1121635937365677</v>
      </c>
      <c r="AG20">
        <f t="shared" si="5"/>
        <v>-0.85821967460314819</v>
      </c>
      <c r="AH20" t="e">
        <f t="shared" ca="1" si="6"/>
        <v>#NAME?</v>
      </c>
      <c r="AI20" s="7" t="e">
        <f ca="1"/>
        <v>#NAME?</v>
      </c>
      <c r="AJ20" t="e">
        <f t="shared" ca="1" si="7"/>
        <v>#NAME?</v>
      </c>
      <c r="AK20" s="18">
        <f t="shared" si="8"/>
        <v>2.1121635937365677</v>
      </c>
      <c r="AL20">
        <f t="shared" si="9"/>
        <v>2.4610990125730448</v>
      </c>
      <c r="AM20">
        <f t="shared" si="10"/>
        <v>-2.7115018332936889</v>
      </c>
      <c r="AN20" s="19">
        <f t="shared" si="11"/>
        <v>6.9358290207668247</v>
      </c>
    </row>
    <row r="21" spans="1:40" x14ac:dyDescent="0.35">
      <c r="A21" s="2">
        <v>0</v>
      </c>
      <c r="B21" s="2">
        <v>0</v>
      </c>
      <c r="C21" s="2">
        <v>3</v>
      </c>
      <c r="D21" s="2">
        <v>1</v>
      </c>
      <c r="N21" t="s">
        <v>40</v>
      </c>
      <c r="O21" s="13">
        <f>_xlfn.NORM.S.INV(1-O20/2)</f>
        <v>1.9599639845400536</v>
      </c>
      <c r="AB21" s="6">
        <f t="shared" si="0"/>
        <v>0</v>
      </c>
      <c r="AC21">
        <f t="shared" si="1"/>
        <v>1.1500558630853801</v>
      </c>
      <c r="AD21">
        <f t="shared" si="2"/>
        <v>6.4930553378874842</v>
      </c>
      <c r="AE21">
        <f t="shared" si="3"/>
        <v>0.86654309158192744</v>
      </c>
      <c r="AF21">
        <f t="shared" si="4"/>
        <v>-0.15348289999545298</v>
      </c>
      <c r="AG21">
        <f t="shared" si="5"/>
        <v>-0.27726011902072439</v>
      </c>
      <c r="AH21" t="e">
        <f t="shared" ca="1" si="6"/>
        <v>#NAME?</v>
      </c>
      <c r="AI21" s="7" t="e">
        <f ca="1"/>
        <v>#NAME?</v>
      </c>
      <c r="AJ21" t="e">
        <f t="shared" ca="1" si="7"/>
        <v>#NAME?</v>
      </c>
      <c r="AK21" s="18">
        <f t="shared" si="8"/>
        <v>0.15348289999545298</v>
      </c>
      <c r="AL21">
        <f t="shared" si="9"/>
        <v>0.55357005737987353</v>
      </c>
      <c r="AM21">
        <f t="shared" si="10"/>
        <v>-0.93149447538887009</v>
      </c>
      <c r="AN21" s="19">
        <f t="shared" si="11"/>
        <v>1.238460275379776</v>
      </c>
    </row>
    <row r="22" spans="1:40" x14ac:dyDescent="0.35">
      <c r="A22" s="2">
        <v>1</v>
      </c>
      <c r="B22" s="2">
        <v>0</v>
      </c>
      <c r="C22" s="2">
        <v>4</v>
      </c>
      <c r="D22" s="2">
        <v>1</v>
      </c>
      <c r="AB22" s="6">
        <f t="shared" si="0"/>
        <v>1</v>
      </c>
      <c r="AC22">
        <f t="shared" si="1"/>
        <v>1.5642979655065239</v>
      </c>
      <c r="AD22">
        <f t="shared" si="2"/>
        <v>2.432590605639811</v>
      </c>
      <c r="AE22">
        <f t="shared" si="3"/>
        <v>0.70867484215653875</v>
      </c>
      <c r="AF22">
        <f t="shared" si="4"/>
        <v>0.54428064828460665</v>
      </c>
      <c r="AG22">
        <f t="shared" si="5"/>
        <v>0.55523809979735461</v>
      </c>
      <c r="AH22" t="e">
        <f t="shared" ca="1" si="6"/>
        <v>#NAME?</v>
      </c>
      <c r="AI22" s="7" t="e">
        <f ca="1"/>
        <v>#NAME?</v>
      </c>
      <c r="AJ22" t="e">
        <f t="shared" ca="1" si="7"/>
        <v>#NAME?</v>
      </c>
      <c r="AK22" s="18">
        <f t="shared" si="8"/>
        <v>0.45571935171539335</v>
      </c>
      <c r="AL22">
        <f t="shared" si="9"/>
        <v>0.98026531047356602</v>
      </c>
      <c r="AM22">
        <f t="shared" si="10"/>
        <v>-1.4655653521067697</v>
      </c>
      <c r="AN22" s="19">
        <f t="shared" si="11"/>
        <v>2.3770040555375567</v>
      </c>
    </row>
    <row r="23" spans="1:40" x14ac:dyDescent="0.35">
      <c r="A23" s="2">
        <v>5</v>
      </c>
      <c r="B23" s="2">
        <v>1</v>
      </c>
      <c r="C23" s="2">
        <v>4</v>
      </c>
      <c r="D23" s="2">
        <v>0</v>
      </c>
      <c r="AB23" s="6">
        <f t="shared" si="0"/>
        <v>0</v>
      </c>
      <c r="AC23">
        <f t="shared" si="1"/>
        <v>1.7370912905318254</v>
      </c>
      <c r="AD23">
        <f t="shared" si="2"/>
        <v>2.2250570545598873</v>
      </c>
      <c r="AE23">
        <f t="shared" si="3"/>
        <v>0.6899279662088128</v>
      </c>
      <c r="AF23">
        <f t="shared" si="4"/>
        <v>-0.53862342933616114</v>
      </c>
      <c r="AG23">
        <f t="shared" si="5"/>
        <v>-0.49497419699013279</v>
      </c>
      <c r="AH23" t="e">
        <f t="shared" ca="1" si="6"/>
        <v>#NAME?</v>
      </c>
      <c r="AI23" s="7" t="e">
        <f ca="1"/>
        <v>#NAME?</v>
      </c>
      <c r="AJ23" t="e">
        <f t="shared" ca="1" si="7"/>
        <v>#NAME?</v>
      </c>
      <c r="AK23" s="18">
        <f t="shared" si="8"/>
        <v>0.53862342933616114</v>
      </c>
      <c r="AL23">
        <f t="shared" si="9"/>
        <v>1.0881848642039385</v>
      </c>
      <c r="AM23">
        <f t="shared" si="10"/>
        <v>-1.5941797130251674</v>
      </c>
      <c r="AN23" s="19">
        <f t="shared" si="11"/>
        <v>2.6714265716974896</v>
      </c>
    </row>
    <row r="24" spans="1:40" x14ac:dyDescent="0.35">
      <c r="A24" s="2">
        <v>0</v>
      </c>
      <c r="B24" s="2">
        <v>1</v>
      </c>
      <c r="C24" s="2">
        <v>2</v>
      </c>
      <c r="D24" s="2">
        <v>1</v>
      </c>
      <c r="F24" t="e" cm="1">
        <f t="array" aca="1" ref="F24" ca="1">ZIPParam(B2:D251,A2:A251,G4:H7,,,O20)</f>
        <v>#NAME?</v>
      </c>
      <c r="AB24" s="6">
        <f t="shared" si="0"/>
        <v>1</v>
      </c>
      <c r="AC24">
        <f t="shared" si="1"/>
        <v>3.979843146423458</v>
      </c>
      <c r="AD24">
        <f t="shared" si="2"/>
        <v>0.88424947680441379</v>
      </c>
      <c r="AE24">
        <f t="shared" si="3"/>
        <v>0.46928471398811455</v>
      </c>
      <c r="AF24">
        <f t="shared" si="4"/>
        <v>-1.1121635937365677</v>
      </c>
      <c r="AG24">
        <f t="shared" si="5"/>
        <v>-0.45189713540773646</v>
      </c>
      <c r="AH24" t="e">
        <f t="shared" ca="1" si="6"/>
        <v>#NAME?</v>
      </c>
      <c r="AI24" s="7" t="e">
        <f ca="1"/>
        <v>#NAME?</v>
      </c>
      <c r="AJ24" t="e">
        <f t="shared" ca="1" si="7"/>
        <v>#NAME?</v>
      </c>
      <c r="AK24" s="18">
        <f t="shared" si="8"/>
        <v>2.1121635937365677</v>
      </c>
      <c r="AL24">
        <f t="shared" si="9"/>
        <v>2.4610990125730448</v>
      </c>
      <c r="AM24">
        <f t="shared" si="10"/>
        <v>-2.7115018332936889</v>
      </c>
      <c r="AN24" s="19">
        <f t="shared" si="11"/>
        <v>6.9358290207668247</v>
      </c>
    </row>
    <row r="25" spans="1:40" x14ac:dyDescent="0.35">
      <c r="A25" s="2">
        <v>3</v>
      </c>
      <c r="B25" s="2">
        <v>1</v>
      </c>
      <c r="C25" s="2">
        <v>2</v>
      </c>
      <c r="D25" s="2">
        <v>0</v>
      </c>
      <c r="G25" s="15"/>
      <c r="H25" s="16"/>
      <c r="I25" s="16"/>
      <c r="J25" s="16"/>
      <c r="K25" s="16"/>
      <c r="L25" s="17"/>
      <c r="AB25" s="6">
        <f t="shared" si="0"/>
        <v>5</v>
      </c>
      <c r="AC25">
        <f t="shared" si="1"/>
        <v>25.58880260347048</v>
      </c>
      <c r="AD25">
        <f t="shared" si="2"/>
        <v>5.7199196229711986E-2</v>
      </c>
      <c r="AE25">
        <f t="shared" si="3"/>
        <v>5.4104464356103749E-2</v>
      </c>
      <c r="AF25">
        <f t="shared" si="4"/>
        <v>-19.204334145095636</v>
      </c>
      <c r="AG25">
        <f t="shared" si="5"/>
        <v>-2.5278825557278291</v>
      </c>
      <c r="AH25" t="e">
        <f t="shared" ca="1" si="6"/>
        <v>#NAME?</v>
      </c>
      <c r="AI25" s="7" t="e">
        <f ca="1"/>
        <v>#NAME?</v>
      </c>
      <c r="AJ25" t="e">
        <f t="shared" ca="1" si="7"/>
        <v>#NAME?</v>
      </c>
      <c r="AK25" s="18">
        <f t="shared" si="8"/>
        <v>24.204334145095636</v>
      </c>
      <c r="AL25">
        <f t="shared" si="9"/>
        <v>7.5970041019434609</v>
      </c>
      <c r="AM25">
        <f t="shared" si="10"/>
        <v>9.3144797148833991</v>
      </c>
      <c r="AN25" s="19">
        <f t="shared" si="11"/>
        <v>39.094188575307875</v>
      </c>
    </row>
    <row r="26" spans="1:40" x14ac:dyDescent="0.35">
      <c r="A26" s="2">
        <v>30</v>
      </c>
      <c r="B26" s="2">
        <v>1</v>
      </c>
      <c r="C26" s="2">
        <v>3</v>
      </c>
      <c r="D26" s="2">
        <v>0</v>
      </c>
      <c r="G26" s="18"/>
      <c r="L26" s="19"/>
      <c r="AB26" s="6">
        <f t="shared" si="0"/>
        <v>0</v>
      </c>
      <c r="AC26">
        <f t="shared" si="1"/>
        <v>1.5642979655065239</v>
      </c>
      <c r="AD26">
        <f t="shared" si="2"/>
        <v>2.432590605639811</v>
      </c>
      <c r="AE26">
        <f t="shared" si="3"/>
        <v>0.70867484215653875</v>
      </c>
      <c r="AF26">
        <f t="shared" si="4"/>
        <v>-0.45571935171539335</v>
      </c>
      <c r="AG26">
        <f t="shared" si="5"/>
        <v>-0.46489388826300038</v>
      </c>
      <c r="AH26" t="e">
        <f t="shared" ca="1" si="6"/>
        <v>#NAME?</v>
      </c>
      <c r="AI26" s="7" t="e">
        <f ca="1"/>
        <v>#NAME?</v>
      </c>
      <c r="AJ26" t="e">
        <f t="shared" ca="1" si="7"/>
        <v>#NAME?</v>
      </c>
      <c r="AK26" s="18">
        <f t="shared" si="8"/>
        <v>0.45571935171539335</v>
      </c>
      <c r="AL26">
        <f t="shared" si="9"/>
        <v>0.98026531047356602</v>
      </c>
      <c r="AM26">
        <f t="shared" si="10"/>
        <v>-1.4655653521067697</v>
      </c>
      <c r="AN26" s="19">
        <f t="shared" si="11"/>
        <v>2.3770040555375567</v>
      </c>
    </row>
    <row r="27" spans="1:40" x14ac:dyDescent="0.35">
      <c r="A27" s="2">
        <v>0</v>
      </c>
      <c r="B27" s="2">
        <v>1</v>
      </c>
      <c r="C27" s="2">
        <v>2</v>
      </c>
      <c r="D27" s="2">
        <v>0</v>
      </c>
      <c r="G27" s="18"/>
      <c r="L27" s="19"/>
      <c r="AB27" s="6">
        <f t="shared" si="0"/>
        <v>3</v>
      </c>
      <c r="AC27">
        <f t="shared" si="1"/>
        <v>4.874873356609716</v>
      </c>
      <c r="AD27">
        <f t="shared" si="2"/>
        <v>0.36217845033703078</v>
      </c>
      <c r="AE27">
        <f t="shared" si="3"/>
        <v>0.26588179415657354</v>
      </c>
      <c r="AF27">
        <f t="shared" si="4"/>
        <v>-0.57873328226824672</v>
      </c>
      <c r="AG27">
        <f t="shared" si="5"/>
        <v>-0.20188990493480957</v>
      </c>
      <c r="AH27" t="e">
        <f t="shared" ca="1" si="6"/>
        <v>#NAME?</v>
      </c>
      <c r="AI27" s="7" t="e">
        <f ca="1"/>
        <v>#NAME?</v>
      </c>
      <c r="AJ27" t="e">
        <f t="shared" ca="1" si="7"/>
        <v>#NAME?</v>
      </c>
      <c r="AK27" s="18">
        <f t="shared" si="8"/>
        <v>3.5787332822682467</v>
      </c>
      <c r="AL27">
        <f t="shared" si="9"/>
        <v>2.8665786060730487</v>
      </c>
      <c r="AM27">
        <f t="shared" si="10"/>
        <v>-2.0396575444879588</v>
      </c>
      <c r="AN27" s="19">
        <f t="shared" si="11"/>
        <v>9.1971241090244522</v>
      </c>
    </row>
    <row r="28" spans="1:40" x14ac:dyDescent="0.35">
      <c r="A28" s="2">
        <v>13</v>
      </c>
      <c r="B28" s="2">
        <v>1</v>
      </c>
      <c r="C28" s="2">
        <v>4</v>
      </c>
      <c r="D28" s="2">
        <v>0</v>
      </c>
      <c r="G28" s="20"/>
      <c r="H28" s="21"/>
      <c r="I28" s="21"/>
      <c r="J28" s="21"/>
      <c r="K28" s="21"/>
      <c r="L28" s="22"/>
      <c r="AB28" s="6">
        <f t="shared" si="0"/>
        <v>30</v>
      </c>
      <c r="AC28">
        <f t="shared" si="1"/>
        <v>11.168803518694542</v>
      </c>
      <c r="AD28">
        <f t="shared" si="2"/>
        <v>0.14393163742207904</v>
      </c>
      <c r="AE28">
        <f t="shared" si="3"/>
        <v>0.12582188717713755</v>
      </c>
      <c r="AF28">
        <f t="shared" si="4"/>
        <v>20.23647641753826</v>
      </c>
      <c r="AG28">
        <f t="shared" si="5"/>
        <v>4.1758875101614672</v>
      </c>
      <c r="AH28" t="e">
        <f t="shared" ca="1" si="6"/>
        <v>#NAME?</v>
      </c>
      <c r="AI28" s="7" t="e">
        <f ca="1"/>
        <v>#NAME?</v>
      </c>
      <c r="AJ28" t="e">
        <f t="shared" ca="1" si="7"/>
        <v>#NAME?</v>
      </c>
      <c r="AK28" s="18">
        <f t="shared" si="8"/>
        <v>9.7635235824617403</v>
      </c>
      <c r="AL28">
        <f t="shared" si="9"/>
        <v>4.8460300638595948</v>
      </c>
      <c r="AM28">
        <f t="shared" si="10"/>
        <v>0.26547918929859904</v>
      </c>
      <c r="AN28" s="19">
        <f t="shared" si="11"/>
        <v>19.261567975624882</v>
      </c>
    </row>
    <row r="29" spans="1:40" x14ac:dyDescent="0.35">
      <c r="A29" s="2">
        <v>0</v>
      </c>
      <c r="B29" s="2">
        <v>0</v>
      </c>
      <c r="C29" s="2">
        <v>2</v>
      </c>
      <c r="D29" s="2">
        <v>1</v>
      </c>
      <c r="AB29" s="6">
        <f t="shared" si="0"/>
        <v>0</v>
      </c>
      <c r="AC29">
        <f t="shared" si="1"/>
        <v>4.874873356609716</v>
      </c>
      <c r="AD29">
        <f t="shared" si="2"/>
        <v>0.36217845033703078</v>
      </c>
      <c r="AE29">
        <f t="shared" si="3"/>
        <v>0.26588179415657354</v>
      </c>
      <c r="AF29">
        <f t="shared" si="4"/>
        <v>-3.5787332822682467</v>
      </c>
      <c r="AG29">
        <f t="shared" si="5"/>
        <v>-1.2484336814230206</v>
      </c>
      <c r="AH29" t="e">
        <f t="shared" ca="1" si="6"/>
        <v>#NAME?</v>
      </c>
      <c r="AI29" s="7" t="e">
        <f ca="1"/>
        <v>#NAME?</v>
      </c>
      <c r="AJ29" t="e">
        <f t="shared" ca="1" si="7"/>
        <v>#NAME?</v>
      </c>
      <c r="AK29" s="18">
        <f t="shared" si="8"/>
        <v>3.5787332822682467</v>
      </c>
      <c r="AL29">
        <f t="shared" si="9"/>
        <v>2.8665786060730487</v>
      </c>
      <c r="AM29">
        <f t="shared" si="10"/>
        <v>-2.0396575444879588</v>
      </c>
      <c r="AN29" s="19">
        <f t="shared" si="11"/>
        <v>9.1971241090244522</v>
      </c>
    </row>
    <row r="30" spans="1:40" x14ac:dyDescent="0.35">
      <c r="A30" s="2">
        <v>0</v>
      </c>
      <c r="B30" s="2">
        <v>0</v>
      </c>
      <c r="C30" s="2">
        <v>1</v>
      </c>
      <c r="D30" s="2">
        <v>0</v>
      </c>
      <c r="G30" s="15"/>
      <c r="H30" s="16"/>
      <c r="I30" s="16"/>
      <c r="J30" s="16"/>
      <c r="K30" s="16"/>
      <c r="L30" s="17"/>
      <c r="AB30" s="6">
        <f t="shared" si="0"/>
        <v>13</v>
      </c>
      <c r="AC30">
        <f t="shared" si="1"/>
        <v>25.58880260347048</v>
      </c>
      <c r="AD30">
        <f t="shared" si="2"/>
        <v>5.7199196229711986E-2</v>
      </c>
      <c r="AE30">
        <f t="shared" si="3"/>
        <v>5.4104464356103749E-2</v>
      </c>
      <c r="AF30">
        <f t="shared" si="4"/>
        <v>-11.204334145095636</v>
      </c>
      <c r="AG30">
        <f t="shared" si="5"/>
        <v>-1.4748358688169394</v>
      </c>
      <c r="AH30" t="e">
        <f t="shared" ca="1" si="6"/>
        <v>#NAME?</v>
      </c>
      <c r="AI30" s="7" t="e">
        <f ca="1"/>
        <v>#NAME?</v>
      </c>
      <c r="AJ30" t="e">
        <f t="shared" ca="1" si="7"/>
        <v>#NAME?</v>
      </c>
      <c r="AK30" s="18">
        <f t="shared" si="8"/>
        <v>24.204334145095636</v>
      </c>
      <c r="AL30">
        <f t="shared" si="9"/>
        <v>7.5970041019434609</v>
      </c>
      <c r="AM30">
        <f t="shared" si="10"/>
        <v>9.3144797148833991</v>
      </c>
      <c r="AN30" s="19">
        <f t="shared" si="11"/>
        <v>39.094188575307875</v>
      </c>
    </row>
    <row r="31" spans="1:40" x14ac:dyDescent="0.35">
      <c r="A31" s="2">
        <v>0</v>
      </c>
      <c r="B31" s="2">
        <v>0</v>
      </c>
      <c r="C31" s="2">
        <v>4</v>
      </c>
      <c r="D31" s="2">
        <v>3</v>
      </c>
      <c r="G31" s="18"/>
      <c r="L31" s="19"/>
      <c r="AB31" s="6">
        <f t="shared" si="0"/>
        <v>0</v>
      </c>
      <c r="AC31">
        <f t="shared" si="1"/>
        <v>0.75819223035290473</v>
      </c>
      <c r="AD31">
        <f t="shared" si="2"/>
        <v>5.5989616346041666</v>
      </c>
      <c r="AE31">
        <f t="shared" si="3"/>
        <v>0.8484610071444999</v>
      </c>
      <c r="AF31">
        <f t="shared" si="4"/>
        <v>-0.11489568697854452</v>
      </c>
      <c r="AG31">
        <f t="shared" si="5"/>
        <v>-0.2644197511883104</v>
      </c>
      <c r="AH31" t="e">
        <f t="shared" ca="1" si="6"/>
        <v>#NAME?</v>
      </c>
      <c r="AI31" s="7" t="e">
        <f ca="1"/>
        <v>#NAME?</v>
      </c>
      <c r="AJ31" t="e">
        <f t="shared" ca="1" si="7"/>
        <v>#NAME?</v>
      </c>
      <c r="AK31" s="18">
        <f t="shared" si="8"/>
        <v>0.11489568697854452</v>
      </c>
      <c r="AL31">
        <f t="shared" si="9"/>
        <v>0.43452006312765895</v>
      </c>
      <c r="AM31">
        <f t="shared" si="10"/>
        <v>-0.73674798731173752</v>
      </c>
      <c r="AN31" s="19">
        <f t="shared" si="11"/>
        <v>0.96653936126882667</v>
      </c>
    </row>
    <row r="32" spans="1:40" x14ac:dyDescent="0.35">
      <c r="A32" s="2">
        <v>0</v>
      </c>
      <c r="B32" s="2">
        <v>0</v>
      </c>
      <c r="C32" s="2">
        <v>1</v>
      </c>
      <c r="D32" s="2">
        <v>0</v>
      </c>
      <c r="G32" s="18"/>
      <c r="L32" s="19"/>
      <c r="AB32" s="6">
        <f t="shared" si="0"/>
        <v>0</v>
      </c>
      <c r="AC32">
        <f t="shared" si="1"/>
        <v>1.031287784770722</v>
      </c>
      <c r="AD32">
        <f t="shared" si="2"/>
        <v>2.0976228855161856</v>
      </c>
      <c r="AE32">
        <f t="shared" si="3"/>
        <v>0.67717180658892218</v>
      </c>
      <c r="AF32">
        <f t="shared" si="4"/>
        <v>-0.33292877244444463</v>
      </c>
      <c r="AG32">
        <f t="shared" si="5"/>
        <v>-0.44275239045542231</v>
      </c>
      <c r="AH32" t="e">
        <f t="shared" ca="1" si="6"/>
        <v>#NAME?</v>
      </c>
      <c r="AI32" s="7" t="e">
        <f ca="1"/>
        <v>#NAME?</v>
      </c>
      <c r="AJ32" t="e">
        <f t="shared" ca="1" si="7"/>
        <v>#NAME?</v>
      </c>
      <c r="AK32" s="18">
        <f t="shared" si="8"/>
        <v>0.33292877244444463</v>
      </c>
      <c r="AL32">
        <f t="shared" si="9"/>
        <v>0.75195251255896933</v>
      </c>
      <c r="AM32">
        <f t="shared" si="10"/>
        <v>-1.1408710702555376</v>
      </c>
      <c r="AN32" s="19">
        <f t="shared" si="11"/>
        <v>1.8067286151444271</v>
      </c>
    </row>
    <row r="33" spans="1:40" x14ac:dyDescent="0.35">
      <c r="A33" s="2">
        <v>0</v>
      </c>
      <c r="B33" s="2">
        <v>1</v>
      </c>
      <c r="C33" s="2">
        <v>3</v>
      </c>
      <c r="D33" s="2">
        <v>1</v>
      </c>
      <c r="G33" s="20"/>
      <c r="H33" s="21"/>
      <c r="I33" s="21"/>
      <c r="J33" s="21"/>
      <c r="K33" s="21"/>
      <c r="L33" s="22"/>
      <c r="AB33" s="6">
        <f t="shared" si="0"/>
        <v>0</v>
      </c>
      <c r="AC33">
        <f t="shared" si="1"/>
        <v>0.40980593284171674</v>
      </c>
      <c r="AD33">
        <f t="shared" si="2"/>
        <v>39.890331884103027</v>
      </c>
      <c r="AE33">
        <f t="shared" si="3"/>
        <v>0.97554434131680967</v>
      </c>
      <c r="AF33">
        <f t="shared" si="4"/>
        <v>-1.0022074019923442E-2</v>
      </c>
      <c r="AG33">
        <f t="shared" si="5"/>
        <v>-8.4615185788068481E-2</v>
      </c>
      <c r="AH33" t="e">
        <f t="shared" ca="1" si="6"/>
        <v>#NAME?</v>
      </c>
      <c r="AI33" s="7" t="e">
        <f ca="1"/>
        <v>#NAME?</v>
      </c>
      <c r="AJ33" t="e">
        <f t="shared" ca="1" si="7"/>
        <v>#NAME?</v>
      </c>
      <c r="AK33" s="18">
        <f t="shared" si="8"/>
        <v>1.0022074019923442E-2</v>
      </c>
      <c r="AL33">
        <f t="shared" si="9"/>
        <v>0.11844297127734543</v>
      </c>
      <c r="AM33">
        <f t="shared" si="10"/>
        <v>-0.22212188390558563</v>
      </c>
      <c r="AN33" s="19">
        <f t="shared" si="11"/>
        <v>0.24216603194543251</v>
      </c>
    </row>
    <row r="34" spans="1:40" x14ac:dyDescent="0.35">
      <c r="A34" s="2">
        <v>11</v>
      </c>
      <c r="B34" s="2">
        <v>1</v>
      </c>
      <c r="C34" s="2">
        <v>4</v>
      </c>
      <c r="D34" s="2">
        <v>0</v>
      </c>
      <c r="AB34" s="6">
        <f t="shared" si="0"/>
        <v>0</v>
      </c>
      <c r="AC34">
        <f t="shared" si="1"/>
        <v>1.031287784770722</v>
      </c>
      <c r="AD34">
        <f t="shared" si="2"/>
        <v>2.0976228855161856</v>
      </c>
      <c r="AE34">
        <f t="shared" si="3"/>
        <v>0.67717180658892218</v>
      </c>
      <c r="AF34">
        <f t="shared" si="4"/>
        <v>-0.33292877244444463</v>
      </c>
      <c r="AG34">
        <f t="shared" si="5"/>
        <v>-0.44275239045542231</v>
      </c>
      <c r="AH34" t="e">
        <f t="shared" ca="1" si="6"/>
        <v>#NAME?</v>
      </c>
      <c r="AI34" s="7" t="e">
        <f ca="1"/>
        <v>#NAME?</v>
      </c>
      <c r="AJ34" t="e">
        <f t="shared" ca="1" si="7"/>
        <v>#NAME?</v>
      </c>
      <c r="AK34" s="18">
        <f t="shared" si="8"/>
        <v>0.33292877244444463</v>
      </c>
      <c r="AL34">
        <f t="shared" si="9"/>
        <v>0.75195251255896933</v>
      </c>
      <c r="AM34">
        <f t="shared" si="10"/>
        <v>-1.1408710702555376</v>
      </c>
      <c r="AN34" s="19">
        <f t="shared" si="11"/>
        <v>1.8067286151444271</v>
      </c>
    </row>
    <row r="35" spans="1:40" x14ac:dyDescent="0.35">
      <c r="A35" s="2">
        <v>5</v>
      </c>
      <c r="B35" s="2">
        <v>1</v>
      </c>
      <c r="C35" s="2">
        <v>4</v>
      </c>
      <c r="D35" s="2">
        <v>1</v>
      </c>
      <c r="AB35" s="6">
        <f t="shared" si="0"/>
        <v>0</v>
      </c>
      <c r="AC35">
        <f t="shared" si="1"/>
        <v>3.5839570268522016</v>
      </c>
      <c r="AD35">
        <f t="shared" si="2"/>
        <v>0.96672441091260142</v>
      </c>
      <c r="AE35">
        <f t="shared" si="3"/>
        <v>0.49154035285707415</v>
      </c>
      <c r="AF35">
        <f t="shared" si="4"/>
        <v>-1.8222975252486804</v>
      </c>
      <c r="AG35">
        <f t="shared" si="5"/>
        <v>-0.81231519485766712</v>
      </c>
      <c r="AH35" t="e">
        <f t="shared" ca="1" si="6"/>
        <v>#NAME?</v>
      </c>
      <c r="AI35" s="7" t="e">
        <f ca="1"/>
        <v>#NAME?</v>
      </c>
      <c r="AJ35" t="e">
        <f t="shared" ca="1" si="7"/>
        <v>#NAME?</v>
      </c>
      <c r="AK35" s="18">
        <f t="shared" si="8"/>
        <v>1.8222975252486804</v>
      </c>
      <c r="AL35">
        <f t="shared" si="9"/>
        <v>2.2433379761755918</v>
      </c>
      <c r="AM35">
        <f t="shared" si="10"/>
        <v>-2.5745641132064523</v>
      </c>
      <c r="AN35" s="19">
        <f t="shared" si="11"/>
        <v>6.2191591637038126</v>
      </c>
    </row>
    <row r="36" spans="1:40" x14ac:dyDescent="0.35">
      <c r="A36" s="2">
        <v>0</v>
      </c>
      <c r="B36" s="2">
        <v>1</v>
      </c>
      <c r="C36" s="2">
        <v>1</v>
      </c>
      <c r="D36" s="2">
        <v>0</v>
      </c>
      <c r="AB36" s="6">
        <f t="shared" si="0"/>
        <v>11</v>
      </c>
      <c r="AC36">
        <f t="shared" si="1"/>
        <v>25.58880260347048</v>
      </c>
      <c r="AD36">
        <f t="shared" si="2"/>
        <v>5.7199196229711986E-2</v>
      </c>
      <c r="AE36">
        <f t="shared" si="3"/>
        <v>5.4104464356103749E-2</v>
      </c>
      <c r="AF36">
        <f t="shared" si="4"/>
        <v>-13.204334145095636</v>
      </c>
      <c r="AG36">
        <f t="shared" si="5"/>
        <v>-1.7380975405446617</v>
      </c>
      <c r="AH36" t="e">
        <f t="shared" ca="1" si="6"/>
        <v>#NAME?</v>
      </c>
      <c r="AI36" s="7" t="e">
        <f ca="1"/>
        <v>#NAME?</v>
      </c>
      <c r="AJ36" t="e">
        <f t="shared" ca="1" si="7"/>
        <v>#NAME?</v>
      </c>
      <c r="AK36" s="18">
        <f t="shared" si="8"/>
        <v>24.204334145095636</v>
      </c>
      <c r="AL36">
        <f t="shared" si="9"/>
        <v>7.5970041019434609</v>
      </c>
      <c r="AM36">
        <f t="shared" si="10"/>
        <v>9.3144797148833991</v>
      </c>
      <c r="AN36" s="19">
        <f t="shared" si="11"/>
        <v>39.094188575307875</v>
      </c>
    </row>
    <row r="37" spans="1:40" x14ac:dyDescent="0.35">
      <c r="A37" s="2">
        <v>1</v>
      </c>
      <c r="B37" s="2">
        <v>0</v>
      </c>
      <c r="C37" s="2">
        <v>2</v>
      </c>
      <c r="D37" s="2">
        <v>0</v>
      </c>
      <c r="AB37" s="6">
        <f t="shared" si="0"/>
        <v>5</v>
      </c>
      <c r="AC37">
        <f t="shared" si="1"/>
        <v>8.2111901016019768</v>
      </c>
      <c r="AD37">
        <f t="shared" si="2"/>
        <v>0.38418140910665588</v>
      </c>
      <c r="AE37">
        <f t="shared" si="3"/>
        <v>0.27755134303863011</v>
      </c>
      <c r="AF37">
        <f t="shared" si="4"/>
        <v>-0.93216326095684288</v>
      </c>
      <c r="AG37">
        <f t="shared" si="5"/>
        <v>-0.21135520568257896</v>
      </c>
      <c r="AH37" t="e">
        <f t="shared" ca="1" si="6"/>
        <v>#NAME?</v>
      </c>
      <c r="AI37" s="7" t="e">
        <f ca="1"/>
        <v>#NAME?</v>
      </c>
      <c r="AJ37" t="e">
        <f t="shared" ca="1" si="7"/>
        <v>#NAME?</v>
      </c>
      <c r="AK37" s="18">
        <f t="shared" si="8"/>
        <v>5.9321632609568429</v>
      </c>
      <c r="AL37">
        <f t="shared" si="9"/>
        <v>4.4104107014842118</v>
      </c>
      <c r="AM37">
        <f t="shared" si="10"/>
        <v>-2.7120828709822451</v>
      </c>
      <c r="AN37" s="19">
        <f t="shared" si="11"/>
        <v>14.576409392895931</v>
      </c>
    </row>
    <row r="38" spans="1:40" x14ac:dyDescent="0.35">
      <c r="A38" s="2">
        <v>1</v>
      </c>
      <c r="B38" s="2">
        <v>1</v>
      </c>
      <c r="C38" s="2">
        <v>2</v>
      </c>
      <c r="D38" s="2">
        <v>1</v>
      </c>
      <c r="AB38" s="6">
        <f t="shared" si="0"/>
        <v>0</v>
      </c>
      <c r="AC38">
        <f t="shared" si="1"/>
        <v>2.1277471846653966</v>
      </c>
      <c r="AD38">
        <f t="shared" si="2"/>
        <v>0.9113578657058421</v>
      </c>
      <c r="AE38">
        <f t="shared" si="3"/>
        <v>0.47681173790512971</v>
      </c>
      <c r="AF38">
        <f t="shared" si="4"/>
        <v>-1.1132123517223418</v>
      </c>
      <c r="AG38">
        <f t="shared" si="5"/>
        <v>-0.74336415854873628</v>
      </c>
      <c r="AH38" t="e">
        <f t="shared" ca="1" si="6"/>
        <v>#NAME?</v>
      </c>
      <c r="AI38" s="7" t="e">
        <f ca="1"/>
        <v>#NAME?</v>
      </c>
      <c r="AJ38" t="e">
        <f t="shared" ca="1" si="7"/>
        <v>#NAME?</v>
      </c>
      <c r="AK38" s="18">
        <f t="shared" si="8"/>
        <v>1.1132123517223418</v>
      </c>
      <c r="AL38">
        <f t="shared" si="9"/>
        <v>1.497532990957833</v>
      </c>
      <c r="AM38">
        <f t="shared" si="10"/>
        <v>-1.8218983762155565</v>
      </c>
      <c r="AN38" s="19">
        <f t="shared" si="11"/>
        <v>4.0483230796602401</v>
      </c>
    </row>
    <row r="39" spans="1:40" x14ac:dyDescent="0.35">
      <c r="A39" s="2">
        <v>7</v>
      </c>
      <c r="B39" s="2">
        <v>1</v>
      </c>
      <c r="C39" s="2">
        <v>4</v>
      </c>
      <c r="D39" s="2">
        <v>1</v>
      </c>
      <c r="AB39" s="6">
        <f t="shared" si="0"/>
        <v>1</v>
      </c>
      <c r="AC39">
        <f t="shared" si="1"/>
        <v>2.3627794604585244</v>
      </c>
      <c r="AD39">
        <f t="shared" si="2"/>
        <v>0.83360646202285038</v>
      </c>
      <c r="AE39">
        <f t="shared" si="3"/>
        <v>0.45462670386927445</v>
      </c>
      <c r="AF39">
        <f t="shared" si="4"/>
        <v>-0.28859682238024287</v>
      </c>
      <c r="AG39">
        <f t="shared" si="5"/>
        <v>-0.17652634109503529</v>
      </c>
      <c r="AH39" t="e">
        <f t="shared" ca="1" si="6"/>
        <v>#NAME?</v>
      </c>
      <c r="AI39" s="7" t="e">
        <f ca="1"/>
        <v>#NAME?</v>
      </c>
      <c r="AJ39" t="e">
        <f t="shared" ca="1" si="7"/>
        <v>#NAME?</v>
      </c>
      <c r="AK39" s="18">
        <f t="shared" si="8"/>
        <v>1.2885968223802429</v>
      </c>
      <c r="AL39">
        <f t="shared" si="9"/>
        <v>1.6348654857400176</v>
      </c>
      <c r="AM39">
        <f t="shared" si="10"/>
        <v>-1.9156806492377723</v>
      </c>
      <c r="AN39" s="19">
        <f t="shared" si="11"/>
        <v>4.4928742939982582</v>
      </c>
    </row>
    <row r="40" spans="1:40" x14ac:dyDescent="0.35">
      <c r="A40" s="2">
        <v>0</v>
      </c>
      <c r="B40" s="2">
        <v>1</v>
      </c>
      <c r="C40" s="2">
        <v>3</v>
      </c>
      <c r="D40" s="2">
        <v>1</v>
      </c>
      <c r="AB40" s="6">
        <f t="shared" si="0"/>
        <v>1</v>
      </c>
      <c r="AC40">
        <f t="shared" si="1"/>
        <v>1.5642979655065239</v>
      </c>
      <c r="AD40">
        <f t="shared" si="2"/>
        <v>2.432590605639811</v>
      </c>
      <c r="AE40">
        <f t="shared" si="3"/>
        <v>0.70867484215653875</v>
      </c>
      <c r="AF40">
        <f t="shared" si="4"/>
        <v>0.54428064828460665</v>
      </c>
      <c r="AG40">
        <f t="shared" si="5"/>
        <v>0.55523809979735461</v>
      </c>
      <c r="AH40" t="e">
        <f t="shared" ca="1" si="6"/>
        <v>#NAME?</v>
      </c>
      <c r="AI40" s="7" t="e">
        <f ca="1"/>
        <v>#NAME?</v>
      </c>
      <c r="AJ40" t="e">
        <f t="shared" ca="1" si="7"/>
        <v>#NAME?</v>
      </c>
      <c r="AK40" s="18">
        <f t="shared" si="8"/>
        <v>0.45571935171539335</v>
      </c>
      <c r="AL40">
        <f t="shared" si="9"/>
        <v>0.98026531047356602</v>
      </c>
      <c r="AM40">
        <f t="shared" si="10"/>
        <v>-1.4655653521067697</v>
      </c>
      <c r="AN40" s="19">
        <f t="shared" si="11"/>
        <v>2.3770040555375567</v>
      </c>
    </row>
    <row r="41" spans="1:40" x14ac:dyDescent="0.35">
      <c r="A41" s="2">
        <v>14</v>
      </c>
      <c r="B41" s="2">
        <v>1</v>
      </c>
      <c r="C41" s="2">
        <v>4</v>
      </c>
      <c r="D41" s="2">
        <v>1</v>
      </c>
      <c r="AB41" s="6">
        <f t="shared" si="0"/>
        <v>7</v>
      </c>
      <c r="AC41">
        <f t="shared" si="1"/>
        <v>8.2111901016019768</v>
      </c>
      <c r="AD41">
        <f t="shared" si="2"/>
        <v>0.38418140910665588</v>
      </c>
      <c r="AE41">
        <f t="shared" si="3"/>
        <v>0.27755134303863011</v>
      </c>
      <c r="AF41">
        <f t="shared" si="4"/>
        <v>1.0678367390431571</v>
      </c>
      <c r="AG41">
        <f t="shared" si="5"/>
        <v>0.24211730183853486</v>
      </c>
      <c r="AH41" t="e">
        <f t="shared" ca="1" si="6"/>
        <v>#NAME?</v>
      </c>
      <c r="AI41" s="7" t="e">
        <f ca="1"/>
        <v>#NAME?</v>
      </c>
      <c r="AJ41" t="e">
        <f t="shared" ca="1" si="7"/>
        <v>#NAME?</v>
      </c>
      <c r="AK41" s="18">
        <f t="shared" si="8"/>
        <v>5.9321632609568429</v>
      </c>
      <c r="AL41">
        <f t="shared" si="9"/>
        <v>4.4104107014842118</v>
      </c>
      <c r="AM41">
        <f t="shared" si="10"/>
        <v>-2.7120828709822451</v>
      </c>
      <c r="AN41" s="19">
        <f t="shared" si="11"/>
        <v>14.576409392895931</v>
      </c>
    </row>
    <row r="42" spans="1:40" x14ac:dyDescent="0.35">
      <c r="A42" s="2">
        <v>0</v>
      </c>
      <c r="B42" s="2">
        <v>1</v>
      </c>
      <c r="C42" s="2">
        <v>1</v>
      </c>
      <c r="D42" s="2">
        <v>0</v>
      </c>
      <c r="AB42" s="6">
        <f t="shared" si="0"/>
        <v>0</v>
      </c>
      <c r="AC42">
        <f t="shared" si="1"/>
        <v>3.5839570268522016</v>
      </c>
      <c r="AD42">
        <f t="shared" si="2"/>
        <v>0.96672441091260142</v>
      </c>
      <c r="AE42">
        <f t="shared" si="3"/>
        <v>0.49154035285707415</v>
      </c>
      <c r="AF42">
        <f t="shared" si="4"/>
        <v>-1.8222975252486804</v>
      </c>
      <c r="AG42">
        <f t="shared" si="5"/>
        <v>-0.81231519485766712</v>
      </c>
      <c r="AH42" t="e">
        <f t="shared" ca="1" si="6"/>
        <v>#NAME?</v>
      </c>
      <c r="AI42" s="7" t="e">
        <f ca="1"/>
        <v>#NAME?</v>
      </c>
      <c r="AJ42" t="e">
        <f t="shared" ca="1" si="7"/>
        <v>#NAME?</v>
      </c>
      <c r="AK42" s="18">
        <f t="shared" si="8"/>
        <v>1.8222975252486804</v>
      </c>
      <c r="AL42">
        <f t="shared" si="9"/>
        <v>2.2433379761755918</v>
      </c>
      <c r="AM42">
        <f t="shared" si="10"/>
        <v>-2.5745641132064523</v>
      </c>
      <c r="AN42" s="19">
        <f t="shared" si="11"/>
        <v>6.2191591637038126</v>
      </c>
    </row>
    <row r="43" spans="1:40" x14ac:dyDescent="0.35">
      <c r="A43" s="2">
        <v>32</v>
      </c>
      <c r="B43" s="2">
        <v>1</v>
      </c>
      <c r="C43" s="2">
        <v>4</v>
      </c>
      <c r="D43" s="2">
        <v>0</v>
      </c>
      <c r="AB43" s="6">
        <f t="shared" si="0"/>
        <v>14</v>
      </c>
      <c r="AC43">
        <f t="shared" si="1"/>
        <v>8.2111901016019768</v>
      </c>
      <c r="AD43">
        <f t="shared" si="2"/>
        <v>0.38418140910665588</v>
      </c>
      <c r="AE43">
        <f t="shared" si="3"/>
        <v>0.27755134303863011</v>
      </c>
      <c r="AF43">
        <f t="shared" si="4"/>
        <v>8.0678367390431571</v>
      </c>
      <c r="AG43">
        <f t="shared" si="5"/>
        <v>1.8292710781624331</v>
      </c>
      <c r="AH43" t="e">
        <f t="shared" ca="1" si="6"/>
        <v>#NAME?</v>
      </c>
      <c r="AI43" s="7" t="e">
        <f ca="1"/>
        <v>#NAME?</v>
      </c>
      <c r="AJ43" t="e">
        <f t="shared" ca="1" si="7"/>
        <v>#NAME?</v>
      </c>
      <c r="AK43" s="18">
        <f t="shared" si="8"/>
        <v>5.9321632609568429</v>
      </c>
      <c r="AL43">
        <f t="shared" si="9"/>
        <v>4.4104107014842118</v>
      </c>
      <c r="AM43">
        <f t="shared" si="10"/>
        <v>-2.7120828709822451</v>
      </c>
      <c r="AN43" s="19">
        <f t="shared" si="11"/>
        <v>14.576409392895931</v>
      </c>
    </row>
    <row r="44" spans="1:40" x14ac:dyDescent="0.35">
      <c r="A44" s="2">
        <v>0</v>
      </c>
      <c r="B44" s="2">
        <v>0</v>
      </c>
      <c r="C44" s="2">
        <v>3</v>
      </c>
      <c r="D44" s="2">
        <v>2</v>
      </c>
      <c r="AB44" s="6">
        <f t="shared" si="0"/>
        <v>0</v>
      </c>
      <c r="AC44">
        <f t="shared" si="1"/>
        <v>2.1277471846653966</v>
      </c>
      <c r="AD44">
        <f t="shared" si="2"/>
        <v>0.9113578657058421</v>
      </c>
      <c r="AE44">
        <f t="shared" si="3"/>
        <v>0.47681173790512971</v>
      </c>
      <c r="AF44">
        <f t="shared" si="4"/>
        <v>-1.1132123517223418</v>
      </c>
      <c r="AG44">
        <f t="shared" si="5"/>
        <v>-0.74336415854873628</v>
      </c>
      <c r="AH44" t="e">
        <f t="shared" ca="1" si="6"/>
        <v>#NAME?</v>
      </c>
      <c r="AI44" s="7" t="e">
        <f ca="1"/>
        <v>#NAME?</v>
      </c>
      <c r="AJ44" t="e">
        <f t="shared" ca="1" si="7"/>
        <v>#NAME?</v>
      </c>
      <c r="AK44" s="18">
        <f t="shared" si="8"/>
        <v>1.1132123517223418</v>
      </c>
      <c r="AL44">
        <f t="shared" si="9"/>
        <v>1.497532990957833</v>
      </c>
      <c r="AM44">
        <f t="shared" si="10"/>
        <v>-1.8218983762155565</v>
      </c>
      <c r="AN44" s="19">
        <f t="shared" si="11"/>
        <v>4.0483230796602401</v>
      </c>
    </row>
    <row r="45" spans="1:40" x14ac:dyDescent="0.35">
      <c r="A45" s="2">
        <v>1</v>
      </c>
      <c r="B45" s="2">
        <v>1</v>
      </c>
      <c r="C45" s="2">
        <v>4</v>
      </c>
      <c r="D45" s="2">
        <v>0</v>
      </c>
      <c r="AB45" s="6">
        <f t="shared" si="0"/>
        <v>32</v>
      </c>
      <c r="AC45">
        <f t="shared" si="1"/>
        <v>25.58880260347048</v>
      </c>
      <c r="AD45">
        <f t="shared" si="2"/>
        <v>5.7199196229711986E-2</v>
      </c>
      <c r="AE45">
        <f t="shared" si="3"/>
        <v>5.4104464356103749E-2</v>
      </c>
      <c r="AF45">
        <f t="shared" si="4"/>
        <v>7.7956658549043638</v>
      </c>
      <c r="AG45">
        <f t="shared" si="5"/>
        <v>1.0261500125964236</v>
      </c>
      <c r="AH45" t="e">
        <f t="shared" ca="1" si="6"/>
        <v>#NAME?</v>
      </c>
      <c r="AI45" s="7" t="e">
        <f ca="1"/>
        <v>#NAME?</v>
      </c>
      <c r="AJ45" t="e">
        <f t="shared" ca="1" si="7"/>
        <v>#NAME?</v>
      </c>
      <c r="AK45" s="18">
        <f t="shared" si="8"/>
        <v>24.204334145095636</v>
      </c>
      <c r="AL45">
        <f t="shared" si="9"/>
        <v>7.5970041019434609</v>
      </c>
      <c r="AM45">
        <f t="shared" si="10"/>
        <v>9.3144797148833991</v>
      </c>
      <c r="AN45" s="19">
        <f t="shared" si="11"/>
        <v>39.094188575307875</v>
      </c>
    </row>
    <row r="46" spans="1:40" x14ac:dyDescent="0.35">
      <c r="A46" s="2">
        <v>0</v>
      </c>
      <c r="B46" s="2">
        <v>0</v>
      </c>
      <c r="C46" s="2">
        <v>4</v>
      </c>
      <c r="D46" s="2">
        <v>2</v>
      </c>
      <c r="AB46" s="6">
        <f t="shared" si="0"/>
        <v>0</v>
      </c>
      <c r="AC46">
        <f t="shared" si="1"/>
        <v>0.55741517223081916</v>
      </c>
      <c r="AD46">
        <f t="shared" si="2"/>
        <v>14.944712704188067</v>
      </c>
      <c r="AE46">
        <f t="shared" si="3"/>
        <v>0.93728328515211579</v>
      </c>
      <c r="AF46">
        <f t="shared" si="4"/>
        <v>-3.495924840868455E-2</v>
      </c>
      <c r="AG46">
        <f t="shared" si="5"/>
        <v>-0.15153350874220453</v>
      </c>
      <c r="AH46" t="e">
        <f t="shared" ca="1" si="6"/>
        <v>#NAME?</v>
      </c>
      <c r="AI46" s="7" t="e">
        <f ca="1"/>
        <v>#NAME?</v>
      </c>
      <c r="AJ46" t="e">
        <f t="shared" ca="1" si="7"/>
        <v>#NAME?</v>
      </c>
      <c r="AK46" s="18">
        <f t="shared" si="8"/>
        <v>3.495924840868455E-2</v>
      </c>
      <c r="AL46">
        <f t="shared" si="9"/>
        <v>0.2307030880421225</v>
      </c>
      <c r="AM46">
        <f t="shared" si="10"/>
        <v>-0.4172104952760487</v>
      </c>
      <c r="AN46" s="19">
        <f t="shared" si="11"/>
        <v>0.48712899209341776</v>
      </c>
    </row>
    <row r="47" spans="1:40" x14ac:dyDescent="0.35">
      <c r="A47" s="2">
        <v>0</v>
      </c>
      <c r="B47" s="2">
        <v>1</v>
      </c>
      <c r="C47" s="2">
        <v>1</v>
      </c>
      <c r="D47" s="2">
        <v>0</v>
      </c>
      <c r="AB47" s="6">
        <f t="shared" si="0"/>
        <v>1</v>
      </c>
      <c r="AC47">
        <f t="shared" si="1"/>
        <v>25.58880260347048</v>
      </c>
      <c r="AD47">
        <f t="shared" si="2"/>
        <v>5.7199196229711986E-2</v>
      </c>
      <c r="AE47">
        <f t="shared" si="3"/>
        <v>5.4104464356103749E-2</v>
      </c>
      <c r="AF47">
        <f t="shared" si="4"/>
        <v>-23.204334145095636</v>
      </c>
      <c r="AG47">
        <f t="shared" si="5"/>
        <v>-3.0544058991832737</v>
      </c>
      <c r="AH47" t="e">
        <f t="shared" ca="1" si="6"/>
        <v>#NAME?</v>
      </c>
      <c r="AI47" s="7" t="e">
        <f ca="1"/>
        <v>#NAME?</v>
      </c>
      <c r="AJ47" t="e">
        <f t="shared" ca="1" si="7"/>
        <v>#NAME?</v>
      </c>
      <c r="AK47" s="18">
        <f t="shared" si="8"/>
        <v>24.204334145095636</v>
      </c>
      <c r="AL47">
        <f t="shared" si="9"/>
        <v>7.5970041019434609</v>
      </c>
      <c r="AM47">
        <f t="shared" si="10"/>
        <v>9.3144797148833991</v>
      </c>
      <c r="AN47" s="19">
        <f t="shared" si="11"/>
        <v>39.094188575307875</v>
      </c>
    </row>
    <row r="48" spans="1:40" x14ac:dyDescent="0.35">
      <c r="A48" s="2">
        <v>0</v>
      </c>
      <c r="B48" s="2">
        <v>1</v>
      </c>
      <c r="C48" s="2">
        <v>2</v>
      </c>
      <c r="D48" s="2">
        <v>1</v>
      </c>
      <c r="AB48" s="6">
        <f t="shared" si="0"/>
        <v>0</v>
      </c>
      <c r="AC48">
        <f t="shared" si="1"/>
        <v>1.2770917481464588</v>
      </c>
      <c r="AD48">
        <f t="shared" si="2"/>
        <v>5.9391081062793019</v>
      </c>
      <c r="AE48">
        <f t="shared" si="3"/>
        <v>0.85588926059602888</v>
      </c>
      <c r="AF48">
        <f t="shared" si="4"/>
        <v>-0.18404263611209623</v>
      </c>
      <c r="AG48">
        <f t="shared" si="5"/>
        <v>-0.29653059782666741</v>
      </c>
      <c r="AH48" t="e">
        <f t="shared" ca="1" si="6"/>
        <v>#NAME?</v>
      </c>
      <c r="AI48" s="7" t="e">
        <f ca="1"/>
        <v>#NAME?</v>
      </c>
      <c r="AJ48" t="e">
        <f t="shared" ca="1" si="7"/>
        <v>#NAME?</v>
      </c>
      <c r="AK48" s="18">
        <f t="shared" si="8"/>
        <v>0.18404263611209623</v>
      </c>
      <c r="AL48">
        <f t="shared" si="9"/>
        <v>0.62065310447212485</v>
      </c>
      <c r="AM48">
        <f t="shared" si="10"/>
        <v>-1.0324150955462439</v>
      </c>
      <c r="AN48" s="19">
        <f t="shared" si="11"/>
        <v>1.4005003677704362</v>
      </c>
    </row>
    <row r="49" spans="1:40" x14ac:dyDescent="0.35">
      <c r="A49" s="2">
        <v>1</v>
      </c>
      <c r="B49" s="2">
        <v>0</v>
      </c>
      <c r="C49" s="2">
        <v>1</v>
      </c>
      <c r="D49" s="2">
        <v>0</v>
      </c>
      <c r="AB49" s="6">
        <f t="shared" si="0"/>
        <v>0</v>
      </c>
      <c r="AC49">
        <f t="shared" si="1"/>
        <v>2.1277471846653966</v>
      </c>
      <c r="AD49">
        <f t="shared" si="2"/>
        <v>0.9113578657058421</v>
      </c>
      <c r="AE49">
        <f t="shared" si="3"/>
        <v>0.47681173790512971</v>
      </c>
      <c r="AF49">
        <f t="shared" si="4"/>
        <v>-1.1132123517223418</v>
      </c>
      <c r="AG49">
        <f t="shared" si="5"/>
        <v>-0.74336415854873628</v>
      </c>
      <c r="AH49" t="e">
        <f t="shared" ca="1" si="6"/>
        <v>#NAME?</v>
      </c>
      <c r="AI49" s="7" t="e">
        <f ca="1"/>
        <v>#NAME?</v>
      </c>
      <c r="AJ49" t="e">
        <f t="shared" ca="1" si="7"/>
        <v>#NAME?</v>
      </c>
      <c r="AK49" s="18">
        <f t="shared" si="8"/>
        <v>1.1132123517223418</v>
      </c>
      <c r="AL49">
        <f t="shared" si="9"/>
        <v>1.497532990957833</v>
      </c>
      <c r="AM49">
        <f t="shared" si="10"/>
        <v>-1.8218983762155565</v>
      </c>
      <c r="AN49" s="19">
        <f t="shared" si="11"/>
        <v>4.0483230796602401</v>
      </c>
    </row>
    <row r="50" spans="1:40" x14ac:dyDescent="0.35">
      <c r="A50" s="2">
        <v>5</v>
      </c>
      <c r="B50" s="2">
        <v>1</v>
      </c>
      <c r="C50" s="2">
        <v>2</v>
      </c>
      <c r="D50" s="2">
        <v>1</v>
      </c>
      <c r="AB50" s="6">
        <f t="shared" si="0"/>
        <v>0</v>
      </c>
      <c r="AC50">
        <f t="shared" si="1"/>
        <v>1.5642979655065239</v>
      </c>
      <c r="AD50">
        <f t="shared" si="2"/>
        <v>2.432590605639811</v>
      </c>
      <c r="AE50">
        <f t="shared" si="3"/>
        <v>0.70867484215653875</v>
      </c>
      <c r="AF50">
        <f t="shared" si="4"/>
        <v>-0.45571935171539335</v>
      </c>
      <c r="AG50">
        <f t="shared" si="5"/>
        <v>-0.46489388826300038</v>
      </c>
      <c r="AH50" t="e">
        <f t="shared" ca="1" si="6"/>
        <v>#NAME?</v>
      </c>
      <c r="AI50" s="7" t="e">
        <f ca="1"/>
        <v>#NAME?</v>
      </c>
      <c r="AJ50" t="e">
        <f t="shared" ca="1" si="7"/>
        <v>#NAME?</v>
      </c>
      <c r="AK50" s="18">
        <f t="shared" si="8"/>
        <v>0.45571935171539335</v>
      </c>
      <c r="AL50">
        <f t="shared" si="9"/>
        <v>0.98026531047356602</v>
      </c>
      <c r="AM50">
        <f t="shared" si="10"/>
        <v>-1.4655653521067697</v>
      </c>
      <c r="AN50" s="19">
        <f t="shared" si="11"/>
        <v>2.3770040555375567</v>
      </c>
    </row>
    <row r="51" spans="1:40" x14ac:dyDescent="0.35">
      <c r="A51" s="2">
        <v>0</v>
      </c>
      <c r="B51" s="2">
        <v>0</v>
      </c>
      <c r="C51" s="2">
        <v>2</v>
      </c>
      <c r="D51" s="2">
        <v>1</v>
      </c>
      <c r="AB51" s="6">
        <f t="shared" si="0"/>
        <v>1</v>
      </c>
      <c r="AC51">
        <f t="shared" si="1"/>
        <v>1.031287784770722</v>
      </c>
      <c r="AD51">
        <f t="shared" si="2"/>
        <v>2.0976228855161856</v>
      </c>
      <c r="AE51">
        <f t="shared" si="3"/>
        <v>0.67717180658892218</v>
      </c>
      <c r="AF51">
        <f t="shared" si="4"/>
        <v>0.66707122755555537</v>
      </c>
      <c r="AG51">
        <f t="shared" si="5"/>
        <v>0.88711882255096863</v>
      </c>
      <c r="AH51" t="e">
        <f t="shared" ca="1" si="6"/>
        <v>#NAME?</v>
      </c>
      <c r="AI51" s="7" t="e">
        <f ca="1"/>
        <v>#NAME?</v>
      </c>
      <c r="AJ51" t="e">
        <f t="shared" ca="1" si="7"/>
        <v>#NAME?</v>
      </c>
      <c r="AK51" s="18">
        <f t="shared" si="8"/>
        <v>0.33292877244444463</v>
      </c>
      <c r="AL51">
        <f t="shared" si="9"/>
        <v>0.75195251255896933</v>
      </c>
      <c r="AM51">
        <f t="shared" si="10"/>
        <v>-1.1408710702555376</v>
      </c>
      <c r="AN51" s="19">
        <f t="shared" si="11"/>
        <v>1.8067286151444271</v>
      </c>
    </row>
    <row r="52" spans="1:40" x14ac:dyDescent="0.35">
      <c r="A52" s="2">
        <v>1</v>
      </c>
      <c r="B52" s="2">
        <v>1</v>
      </c>
      <c r="C52" s="2">
        <v>2</v>
      </c>
      <c r="D52" s="2">
        <v>1</v>
      </c>
      <c r="AB52" s="6">
        <f t="shared" si="0"/>
        <v>5</v>
      </c>
      <c r="AC52">
        <f t="shared" si="1"/>
        <v>1.5642979655065239</v>
      </c>
      <c r="AD52">
        <f t="shared" si="2"/>
        <v>2.432590605639811</v>
      </c>
      <c r="AE52">
        <f t="shared" si="3"/>
        <v>0.70867484215653875</v>
      </c>
      <c r="AF52">
        <f t="shared" si="4"/>
        <v>4.544280648284607</v>
      </c>
      <c r="AG52">
        <f t="shared" si="5"/>
        <v>4.6357660520387745</v>
      </c>
      <c r="AH52" t="e">
        <f t="shared" ca="1" si="6"/>
        <v>#NAME?</v>
      </c>
      <c r="AI52" s="7" t="e">
        <f ca="1"/>
        <v>#NAME?</v>
      </c>
      <c r="AJ52" t="e">
        <f t="shared" ca="1" si="7"/>
        <v>#NAME?</v>
      </c>
      <c r="AK52" s="18">
        <f t="shared" si="8"/>
        <v>0.45571935171539335</v>
      </c>
      <c r="AL52">
        <f t="shared" si="9"/>
        <v>0.98026531047356602</v>
      </c>
      <c r="AM52">
        <f t="shared" si="10"/>
        <v>-1.4655653521067697</v>
      </c>
      <c r="AN52" s="19">
        <f t="shared" si="11"/>
        <v>2.3770040555375567</v>
      </c>
    </row>
    <row r="53" spans="1:40" x14ac:dyDescent="0.35">
      <c r="A53" s="2">
        <v>0</v>
      </c>
      <c r="B53" s="2">
        <v>1</v>
      </c>
      <c r="C53" s="2">
        <v>2</v>
      </c>
      <c r="D53" s="2">
        <v>1</v>
      </c>
      <c r="AB53" s="6">
        <f t="shared" si="0"/>
        <v>0</v>
      </c>
      <c r="AC53">
        <f t="shared" si="1"/>
        <v>0.75819223035290473</v>
      </c>
      <c r="AD53">
        <f t="shared" si="2"/>
        <v>5.5989616346041666</v>
      </c>
      <c r="AE53">
        <f t="shared" si="3"/>
        <v>0.8484610071444999</v>
      </c>
      <c r="AF53">
        <f t="shared" si="4"/>
        <v>-0.11489568697854452</v>
      </c>
      <c r="AG53">
        <f t="shared" si="5"/>
        <v>-0.2644197511883104</v>
      </c>
      <c r="AH53" t="e">
        <f t="shared" ca="1" si="6"/>
        <v>#NAME?</v>
      </c>
      <c r="AI53" s="7" t="e">
        <f ca="1"/>
        <v>#NAME?</v>
      </c>
      <c r="AJ53" t="e">
        <f t="shared" ca="1" si="7"/>
        <v>#NAME?</v>
      </c>
      <c r="AK53" s="18">
        <f t="shared" si="8"/>
        <v>0.11489568697854452</v>
      </c>
      <c r="AL53">
        <f t="shared" si="9"/>
        <v>0.43452006312765895</v>
      </c>
      <c r="AM53">
        <f t="shared" si="10"/>
        <v>-0.73674798731173752</v>
      </c>
      <c r="AN53" s="19">
        <f t="shared" si="11"/>
        <v>0.96653936126882667</v>
      </c>
    </row>
    <row r="54" spans="1:40" x14ac:dyDescent="0.35">
      <c r="A54" s="2">
        <v>22</v>
      </c>
      <c r="B54" s="2">
        <v>1</v>
      </c>
      <c r="C54" s="2">
        <v>4</v>
      </c>
      <c r="D54" s="2">
        <v>0</v>
      </c>
      <c r="AB54" s="6">
        <f t="shared" si="0"/>
        <v>1</v>
      </c>
      <c r="AC54">
        <f t="shared" si="1"/>
        <v>1.5642979655065239</v>
      </c>
      <c r="AD54">
        <f t="shared" si="2"/>
        <v>2.432590605639811</v>
      </c>
      <c r="AE54">
        <f t="shared" si="3"/>
        <v>0.70867484215653875</v>
      </c>
      <c r="AF54">
        <f t="shared" si="4"/>
        <v>0.54428064828460665</v>
      </c>
      <c r="AG54">
        <f t="shared" si="5"/>
        <v>0.55523809979735461</v>
      </c>
      <c r="AH54" t="e">
        <f t="shared" ca="1" si="6"/>
        <v>#NAME?</v>
      </c>
      <c r="AI54" s="7" t="e">
        <f ca="1"/>
        <v>#NAME?</v>
      </c>
      <c r="AJ54" t="e">
        <f t="shared" ca="1" si="7"/>
        <v>#NAME?</v>
      </c>
      <c r="AK54" s="18">
        <f t="shared" si="8"/>
        <v>0.45571935171539335</v>
      </c>
      <c r="AL54">
        <f t="shared" si="9"/>
        <v>0.98026531047356602</v>
      </c>
      <c r="AM54">
        <f t="shared" si="10"/>
        <v>-1.4655653521067697</v>
      </c>
      <c r="AN54" s="19">
        <f t="shared" si="11"/>
        <v>2.3770040555375567</v>
      </c>
    </row>
    <row r="55" spans="1:40" x14ac:dyDescent="0.35">
      <c r="A55" s="2">
        <v>0</v>
      </c>
      <c r="B55" s="2">
        <v>0</v>
      </c>
      <c r="C55" s="2">
        <v>2</v>
      </c>
      <c r="D55" s="2">
        <v>0</v>
      </c>
      <c r="AB55" s="6">
        <f t="shared" si="0"/>
        <v>0</v>
      </c>
      <c r="AC55">
        <f t="shared" si="1"/>
        <v>1.5642979655065239</v>
      </c>
      <c r="AD55">
        <f t="shared" si="2"/>
        <v>2.432590605639811</v>
      </c>
      <c r="AE55">
        <f t="shared" si="3"/>
        <v>0.70867484215653875</v>
      </c>
      <c r="AF55">
        <f t="shared" si="4"/>
        <v>-0.45571935171539335</v>
      </c>
      <c r="AG55">
        <f t="shared" si="5"/>
        <v>-0.46489388826300038</v>
      </c>
      <c r="AH55" t="e">
        <f t="shared" ca="1" si="6"/>
        <v>#NAME?</v>
      </c>
      <c r="AI55" s="7" t="e">
        <f ca="1"/>
        <v>#NAME?</v>
      </c>
      <c r="AJ55" t="e">
        <f t="shared" ca="1" si="7"/>
        <v>#NAME?</v>
      </c>
      <c r="AK55" s="18">
        <f t="shared" si="8"/>
        <v>0.45571935171539335</v>
      </c>
      <c r="AL55">
        <f t="shared" si="9"/>
        <v>0.98026531047356602</v>
      </c>
      <c r="AM55">
        <f t="shared" si="10"/>
        <v>-1.4655653521067697</v>
      </c>
      <c r="AN55" s="19">
        <f t="shared" si="11"/>
        <v>2.3770040555375567</v>
      </c>
    </row>
    <row r="56" spans="1:40" x14ac:dyDescent="0.35">
      <c r="A56" s="2">
        <v>15</v>
      </c>
      <c r="B56" s="2">
        <v>1</v>
      </c>
      <c r="C56" s="2">
        <v>3</v>
      </c>
      <c r="D56" s="2">
        <v>0</v>
      </c>
      <c r="AB56" s="6">
        <f t="shared" si="0"/>
        <v>22</v>
      </c>
      <c r="AC56">
        <f t="shared" si="1"/>
        <v>25.58880260347048</v>
      </c>
      <c r="AD56">
        <f t="shared" si="2"/>
        <v>5.7199196229711986E-2</v>
      </c>
      <c r="AE56">
        <f t="shared" si="3"/>
        <v>5.4104464356103749E-2</v>
      </c>
      <c r="AF56">
        <f t="shared" si="4"/>
        <v>-2.2043341450956362</v>
      </c>
      <c r="AG56">
        <f t="shared" si="5"/>
        <v>-0.29015834604218849</v>
      </c>
      <c r="AH56" t="e">
        <f t="shared" ca="1" si="6"/>
        <v>#NAME?</v>
      </c>
      <c r="AI56" s="7" t="e">
        <f ca="1"/>
        <v>#NAME?</v>
      </c>
      <c r="AJ56" t="e">
        <f t="shared" ca="1" si="7"/>
        <v>#NAME?</v>
      </c>
      <c r="AK56" s="18">
        <f t="shared" si="8"/>
        <v>24.204334145095636</v>
      </c>
      <c r="AL56">
        <f t="shared" si="9"/>
        <v>7.5970041019434609</v>
      </c>
      <c r="AM56">
        <f t="shared" si="10"/>
        <v>9.3144797148833991</v>
      </c>
      <c r="AN56" s="19">
        <f t="shared" si="11"/>
        <v>39.094188575307875</v>
      </c>
    </row>
    <row r="57" spans="1:40" x14ac:dyDescent="0.35">
      <c r="A57" s="2">
        <v>0</v>
      </c>
      <c r="B57" s="2">
        <v>1</v>
      </c>
      <c r="C57" s="2">
        <v>1</v>
      </c>
      <c r="D57" s="2">
        <v>0</v>
      </c>
      <c r="AB57" s="6">
        <f t="shared" si="0"/>
        <v>0</v>
      </c>
      <c r="AC57">
        <f t="shared" si="1"/>
        <v>2.3627794604585244</v>
      </c>
      <c r="AD57">
        <f t="shared" si="2"/>
        <v>0.83360646202285038</v>
      </c>
      <c r="AE57">
        <f t="shared" si="3"/>
        <v>0.45462670386927445</v>
      </c>
      <c r="AF57">
        <f t="shared" si="4"/>
        <v>-1.2885968223802429</v>
      </c>
      <c r="AG57">
        <f t="shared" si="5"/>
        <v>-0.78819745943621955</v>
      </c>
      <c r="AH57" t="e">
        <f t="shared" ca="1" si="6"/>
        <v>#NAME?</v>
      </c>
      <c r="AI57" s="7" t="e">
        <f ca="1"/>
        <v>#NAME?</v>
      </c>
      <c r="AJ57" t="e">
        <f t="shared" ca="1" si="7"/>
        <v>#NAME?</v>
      </c>
      <c r="AK57" s="18">
        <f t="shared" si="8"/>
        <v>1.2885968223802429</v>
      </c>
      <c r="AL57">
        <f t="shared" si="9"/>
        <v>1.6348654857400176</v>
      </c>
      <c r="AM57">
        <f t="shared" si="10"/>
        <v>-1.9156806492377723</v>
      </c>
      <c r="AN57" s="19">
        <f t="shared" si="11"/>
        <v>4.4928742939982582</v>
      </c>
    </row>
    <row r="58" spans="1:40" x14ac:dyDescent="0.35">
      <c r="A58" s="2">
        <v>0</v>
      </c>
      <c r="B58" s="2">
        <v>1</v>
      </c>
      <c r="C58" s="2">
        <v>1</v>
      </c>
      <c r="D58" s="2">
        <v>0</v>
      </c>
      <c r="AB58" s="6">
        <f t="shared" si="0"/>
        <v>15</v>
      </c>
      <c r="AC58">
        <f t="shared" si="1"/>
        <v>11.168803518694542</v>
      </c>
      <c r="AD58">
        <f t="shared" si="2"/>
        <v>0.14393163742207904</v>
      </c>
      <c r="AE58">
        <f t="shared" si="3"/>
        <v>0.12582188717713755</v>
      </c>
      <c r="AF58">
        <f t="shared" si="4"/>
        <v>5.2364764175382597</v>
      </c>
      <c r="AG58">
        <f t="shared" si="5"/>
        <v>1.0805703531619646</v>
      </c>
      <c r="AH58" t="e">
        <f t="shared" ca="1" si="6"/>
        <v>#NAME?</v>
      </c>
      <c r="AI58" s="7" t="e">
        <f ca="1"/>
        <v>#NAME?</v>
      </c>
      <c r="AJ58" t="e">
        <f t="shared" ca="1" si="7"/>
        <v>#NAME?</v>
      </c>
      <c r="AK58" s="18">
        <f t="shared" si="8"/>
        <v>9.7635235824617403</v>
      </c>
      <c r="AL58">
        <f t="shared" si="9"/>
        <v>4.8460300638595948</v>
      </c>
      <c r="AM58">
        <f t="shared" si="10"/>
        <v>0.26547918929859904</v>
      </c>
      <c r="AN58" s="19">
        <f t="shared" si="11"/>
        <v>19.261567975624882</v>
      </c>
    </row>
    <row r="59" spans="1:40" x14ac:dyDescent="0.35">
      <c r="A59" s="2">
        <v>0</v>
      </c>
      <c r="B59" s="2">
        <v>1</v>
      </c>
      <c r="C59" s="2">
        <v>1</v>
      </c>
      <c r="D59" s="2">
        <v>0</v>
      </c>
      <c r="AB59" s="6">
        <f t="shared" si="0"/>
        <v>0</v>
      </c>
      <c r="AC59">
        <f t="shared" si="1"/>
        <v>2.1277471846653966</v>
      </c>
      <c r="AD59">
        <f t="shared" si="2"/>
        <v>0.9113578657058421</v>
      </c>
      <c r="AE59">
        <f t="shared" si="3"/>
        <v>0.47681173790512971</v>
      </c>
      <c r="AF59">
        <f t="shared" si="4"/>
        <v>-1.1132123517223418</v>
      </c>
      <c r="AG59">
        <f t="shared" si="5"/>
        <v>-0.74336415854873628</v>
      </c>
      <c r="AH59" t="e">
        <f t="shared" ca="1" si="6"/>
        <v>#NAME?</v>
      </c>
      <c r="AI59" s="7" t="e">
        <f ca="1"/>
        <v>#NAME?</v>
      </c>
      <c r="AJ59" t="e">
        <f t="shared" ca="1" si="7"/>
        <v>#NAME?</v>
      </c>
      <c r="AK59" s="18">
        <f t="shared" si="8"/>
        <v>1.1132123517223418</v>
      </c>
      <c r="AL59">
        <f t="shared" si="9"/>
        <v>1.497532990957833</v>
      </c>
      <c r="AM59">
        <f t="shared" si="10"/>
        <v>-1.8218983762155565</v>
      </c>
      <c r="AN59" s="19">
        <f t="shared" si="11"/>
        <v>4.0483230796602401</v>
      </c>
    </row>
    <row r="60" spans="1:40" x14ac:dyDescent="0.35">
      <c r="A60" s="2">
        <v>5</v>
      </c>
      <c r="B60" s="2">
        <v>1</v>
      </c>
      <c r="C60" s="2">
        <v>4</v>
      </c>
      <c r="D60" s="2">
        <v>1</v>
      </c>
      <c r="AB60" s="6">
        <f t="shared" si="0"/>
        <v>0</v>
      </c>
      <c r="AC60">
        <f t="shared" si="1"/>
        <v>2.1277471846653966</v>
      </c>
      <c r="AD60">
        <f t="shared" si="2"/>
        <v>0.9113578657058421</v>
      </c>
      <c r="AE60">
        <f t="shared" si="3"/>
        <v>0.47681173790512971</v>
      </c>
      <c r="AF60">
        <f t="shared" si="4"/>
        <v>-1.1132123517223418</v>
      </c>
      <c r="AG60">
        <f t="shared" si="5"/>
        <v>-0.74336415854873628</v>
      </c>
      <c r="AH60" t="e">
        <f t="shared" ca="1" si="6"/>
        <v>#NAME?</v>
      </c>
      <c r="AI60" s="7" t="e">
        <f ca="1"/>
        <v>#NAME?</v>
      </c>
      <c r="AJ60" t="e">
        <f t="shared" ca="1" si="7"/>
        <v>#NAME?</v>
      </c>
      <c r="AK60" s="18">
        <f t="shared" si="8"/>
        <v>1.1132123517223418</v>
      </c>
      <c r="AL60">
        <f t="shared" si="9"/>
        <v>1.497532990957833</v>
      </c>
      <c r="AM60">
        <f t="shared" si="10"/>
        <v>-1.8218983762155565</v>
      </c>
      <c r="AN60" s="19">
        <f t="shared" si="11"/>
        <v>4.0483230796602401</v>
      </c>
    </row>
    <row r="61" spans="1:40" x14ac:dyDescent="0.35">
      <c r="A61" s="2">
        <v>4</v>
      </c>
      <c r="B61" s="2">
        <v>1</v>
      </c>
      <c r="C61" s="2">
        <v>1</v>
      </c>
      <c r="D61" s="2">
        <v>0</v>
      </c>
      <c r="AB61" s="6">
        <f t="shared" si="0"/>
        <v>0</v>
      </c>
      <c r="AC61">
        <f t="shared" si="1"/>
        <v>2.1277471846653966</v>
      </c>
      <c r="AD61">
        <f t="shared" si="2"/>
        <v>0.9113578657058421</v>
      </c>
      <c r="AE61">
        <f t="shared" si="3"/>
        <v>0.47681173790512971</v>
      </c>
      <c r="AF61">
        <f t="shared" si="4"/>
        <v>-1.1132123517223418</v>
      </c>
      <c r="AG61">
        <f t="shared" si="5"/>
        <v>-0.74336415854873628</v>
      </c>
      <c r="AH61" t="e">
        <f t="shared" ca="1" si="6"/>
        <v>#NAME?</v>
      </c>
      <c r="AI61" s="7" t="e">
        <f ca="1"/>
        <v>#NAME?</v>
      </c>
      <c r="AJ61" t="e">
        <f t="shared" ca="1" si="7"/>
        <v>#NAME?</v>
      </c>
      <c r="AK61" s="18">
        <f t="shared" si="8"/>
        <v>1.1132123517223418</v>
      </c>
      <c r="AL61">
        <f t="shared" si="9"/>
        <v>1.497532990957833</v>
      </c>
      <c r="AM61">
        <f t="shared" si="10"/>
        <v>-1.8218983762155565</v>
      </c>
      <c r="AN61" s="19">
        <f t="shared" si="11"/>
        <v>4.0483230796602401</v>
      </c>
    </row>
    <row r="62" spans="1:40" x14ac:dyDescent="0.35">
      <c r="A62" s="2">
        <v>2</v>
      </c>
      <c r="B62" s="2">
        <v>0</v>
      </c>
      <c r="C62" s="2">
        <v>2</v>
      </c>
      <c r="D62" s="2">
        <v>0</v>
      </c>
      <c r="AB62" s="6">
        <f t="shared" si="0"/>
        <v>5</v>
      </c>
      <c r="AC62">
        <f t="shared" si="1"/>
        <v>8.2111901016019768</v>
      </c>
      <c r="AD62">
        <f t="shared" si="2"/>
        <v>0.38418140910665588</v>
      </c>
      <c r="AE62">
        <f t="shared" si="3"/>
        <v>0.27755134303863011</v>
      </c>
      <c r="AF62">
        <f t="shared" si="4"/>
        <v>-0.93216326095684288</v>
      </c>
      <c r="AG62">
        <f t="shared" si="5"/>
        <v>-0.21135520568257896</v>
      </c>
      <c r="AH62" t="e">
        <f t="shared" ca="1" si="6"/>
        <v>#NAME?</v>
      </c>
      <c r="AI62" s="7" t="e">
        <f ca="1"/>
        <v>#NAME?</v>
      </c>
      <c r="AJ62" t="e">
        <f t="shared" ca="1" si="7"/>
        <v>#NAME?</v>
      </c>
      <c r="AK62" s="18">
        <f t="shared" si="8"/>
        <v>5.9321632609568429</v>
      </c>
      <c r="AL62">
        <f t="shared" si="9"/>
        <v>4.4104107014842118</v>
      </c>
      <c r="AM62">
        <f t="shared" si="10"/>
        <v>-2.7120828709822451</v>
      </c>
      <c r="AN62" s="19">
        <f t="shared" si="11"/>
        <v>14.576409392895931</v>
      </c>
    </row>
    <row r="63" spans="1:40" x14ac:dyDescent="0.35">
      <c r="A63" s="2">
        <v>0</v>
      </c>
      <c r="B63" s="2">
        <v>1</v>
      </c>
      <c r="C63" s="2">
        <v>2</v>
      </c>
      <c r="D63" s="2">
        <v>1</v>
      </c>
      <c r="AB63" s="6">
        <f t="shared" si="0"/>
        <v>4</v>
      </c>
      <c r="AC63">
        <f t="shared" si="1"/>
        <v>2.1277471846653966</v>
      </c>
      <c r="AD63">
        <f t="shared" si="2"/>
        <v>0.9113578657058421</v>
      </c>
      <c r="AE63">
        <f t="shared" si="3"/>
        <v>0.47681173790512971</v>
      </c>
      <c r="AF63">
        <f t="shared" si="4"/>
        <v>2.8867876482776582</v>
      </c>
      <c r="AG63">
        <f t="shared" si="5"/>
        <v>1.9276955270489553</v>
      </c>
      <c r="AH63" t="e">
        <f t="shared" ca="1" si="6"/>
        <v>#NAME?</v>
      </c>
      <c r="AI63" s="7" t="e">
        <f ca="1"/>
        <v>#NAME?</v>
      </c>
      <c r="AJ63" t="e">
        <f t="shared" ca="1" si="7"/>
        <v>#NAME?</v>
      </c>
      <c r="AK63" s="18">
        <f t="shared" si="8"/>
        <v>1.1132123517223418</v>
      </c>
      <c r="AL63">
        <f t="shared" si="9"/>
        <v>1.497532990957833</v>
      </c>
      <c r="AM63">
        <f t="shared" si="10"/>
        <v>-1.8218983762155565</v>
      </c>
      <c r="AN63" s="19">
        <f t="shared" si="11"/>
        <v>4.0483230796602401</v>
      </c>
    </row>
    <row r="64" spans="1:40" x14ac:dyDescent="0.35">
      <c r="A64" s="2">
        <v>2</v>
      </c>
      <c r="B64" s="2">
        <v>0</v>
      </c>
      <c r="C64" s="2">
        <v>2</v>
      </c>
      <c r="D64" s="2">
        <v>1</v>
      </c>
      <c r="AB64" s="6">
        <f t="shared" si="0"/>
        <v>2</v>
      </c>
      <c r="AC64">
        <f t="shared" si="1"/>
        <v>2.3627794604585244</v>
      </c>
      <c r="AD64">
        <f t="shared" si="2"/>
        <v>0.83360646202285038</v>
      </c>
      <c r="AE64">
        <f t="shared" si="3"/>
        <v>0.45462670386927445</v>
      </c>
      <c r="AF64">
        <f t="shared" si="4"/>
        <v>0.71140317761975713</v>
      </c>
      <c r="AG64">
        <f t="shared" si="5"/>
        <v>0.43514477724614903</v>
      </c>
      <c r="AH64" t="e">
        <f t="shared" ca="1" si="6"/>
        <v>#NAME?</v>
      </c>
      <c r="AI64" s="7" t="e">
        <f ca="1"/>
        <v>#NAME?</v>
      </c>
      <c r="AJ64" t="e">
        <f t="shared" ca="1" si="7"/>
        <v>#NAME?</v>
      </c>
      <c r="AK64" s="18">
        <f t="shared" si="8"/>
        <v>1.2885968223802429</v>
      </c>
      <c r="AL64">
        <f t="shared" si="9"/>
        <v>1.6348654857400176</v>
      </c>
      <c r="AM64">
        <f t="shared" si="10"/>
        <v>-1.9156806492377723</v>
      </c>
      <c r="AN64" s="19">
        <f t="shared" si="11"/>
        <v>4.4928742939982582</v>
      </c>
    </row>
    <row r="65" spans="1:40" x14ac:dyDescent="0.35">
      <c r="A65" s="2">
        <v>32</v>
      </c>
      <c r="B65" s="2">
        <v>1</v>
      </c>
      <c r="C65" s="2">
        <v>4</v>
      </c>
      <c r="D65" s="2">
        <v>0</v>
      </c>
      <c r="AB65" s="6">
        <f t="shared" si="0"/>
        <v>0</v>
      </c>
      <c r="AC65">
        <f t="shared" si="1"/>
        <v>1.5642979655065239</v>
      </c>
      <c r="AD65">
        <f t="shared" si="2"/>
        <v>2.432590605639811</v>
      </c>
      <c r="AE65">
        <f t="shared" si="3"/>
        <v>0.70867484215653875</v>
      </c>
      <c r="AF65">
        <f t="shared" si="4"/>
        <v>-0.45571935171539335</v>
      </c>
      <c r="AG65">
        <f t="shared" si="5"/>
        <v>-0.46489388826300038</v>
      </c>
      <c r="AH65" t="e">
        <f t="shared" ca="1" si="6"/>
        <v>#NAME?</v>
      </c>
      <c r="AI65" s="7" t="e">
        <f ca="1"/>
        <v>#NAME?</v>
      </c>
      <c r="AJ65" t="e">
        <f t="shared" ca="1" si="7"/>
        <v>#NAME?</v>
      </c>
      <c r="AK65" s="18">
        <f t="shared" si="8"/>
        <v>0.45571935171539335</v>
      </c>
      <c r="AL65">
        <f t="shared" si="9"/>
        <v>0.98026531047356602</v>
      </c>
      <c r="AM65">
        <f t="shared" si="10"/>
        <v>-1.4655653521067697</v>
      </c>
      <c r="AN65" s="19">
        <f t="shared" si="11"/>
        <v>2.3770040555375567</v>
      </c>
    </row>
    <row r="66" spans="1:40" x14ac:dyDescent="0.35">
      <c r="A66" s="2">
        <v>0</v>
      </c>
      <c r="B66" s="2">
        <v>0</v>
      </c>
      <c r="C66" s="2">
        <v>4</v>
      </c>
      <c r="D66" s="2">
        <v>3</v>
      </c>
      <c r="AB66" s="6">
        <f t="shared" si="0"/>
        <v>2</v>
      </c>
      <c r="AC66">
        <f t="shared" si="1"/>
        <v>0.75819223035290473</v>
      </c>
      <c r="AD66">
        <f t="shared" si="2"/>
        <v>5.5989616346041666</v>
      </c>
      <c r="AE66">
        <f t="shared" si="3"/>
        <v>0.8484610071444999</v>
      </c>
      <c r="AF66">
        <f t="shared" si="4"/>
        <v>1.8851043130214555</v>
      </c>
      <c r="AG66">
        <f t="shared" si="5"/>
        <v>4.3383596592814291</v>
      </c>
      <c r="AH66" t="e">
        <f t="shared" ca="1" si="6"/>
        <v>#NAME?</v>
      </c>
      <c r="AI66" s="7" t="e">
        <f ca="1"/>
        <v>#NAME?</v>
      </c>
      <c r="AJ66" t="e">
        <f t="shared" ca="1" si="7"/>
        <v>#NAME?</v>
      </c>
      <c r="AK66" s="18">
        <f t="shared" si="8"/>
        <v>0.11489568697854452</v>
      </c>
      <c r="AL66">
        <f t="shared" si="9"/>
        <v>0.43452006312765895</v>
      </c>
      <c r="AM66">
        <f t="shared" si="10"/>
        <v>-0.73674798731173752</v>
      </c>
      <c r="AN66" s="19">
        <f t="shared" si="11"/>
        <v>0.96653936126882667</v>
      </c>
    </row>
    <row r="67" spans="1:40" x14ac:dyDescent="0.35">
      <c r="A67" s="2">
        <v>0</v>
      </c>
      <c r="B67" s="2">
        <v>1</v>
      </c>
      <c r="C67" s="2">
        <v>1</v>
      </c>
      <c r="D67" s="2">
        <v>0</v>
      </c>
      <c r="AB67" s="6">
        <f t="shared" si="0"/>
        <v>32</v>
      </c>
      <c r="AC67">
        <f t="shared" si="1"/>
        <v>25.58880260347048</v>
      </c>
      <c r="AD67">
        <f t="shared" si="2"/>
        <v>5.7199196229711986E-2</v>
      </c>
      <c r="AE67">
        <f t="shared" si="3"/>
        <v>5.4104464356103749E-2</v>
      </c>
      <c r="AF67">
        <f t="shared" si="4"/>
        <v>7.7956658549043638</v>
      </c>
      <c r="AG67">
        <f t="shared" si="5"/>
        <v>1.0261500125964236</v>
      </c>
      <c r="AH67" t="e">
        <f t="shared" ca="1" si="6"/>
        <v>#NAME?</v>
      </c>
      <c r="AI67" s="7" t="e">
        <f ca="1"/>
        <v>#NAME?</v>
      </c>
      <c r="AJ67" t="e">
        <f t="shared" ca="1" si="7"/>
        <v>#NAME?</v>
      </c>
      <c r="AK67" s="18">
        <f t="shared" si="8"/>
        <v>24.204334145095636</v>
      </c>
      <c r="AL67">
        <f t="shared" si="9"/>
        <v>7.5970041019434609</v>
      </c>
      <c r="AM67">
        <f t="shared" si="10"/>
        <v>9.3144797148833991</v>
      </c>
      <c r="AN67" s="19">
        <f t="shared" si="11"/>
        <v>39.094188575307875</v>
      </c>
    </row>
    <row r="68" spans="1:40" x14ac:dyDescent="0.35">
      <c r="A68" s="2">
        <v>1</v>
      </c>
      <c r="B68" s="2">
        <v>0</v>
      </c>
      <c r="C68" s="2">
        <v>1</v>
      </c>
      <c r="D68" s="2">
        <v>0</v>
      </c>
      <c r="AB68" s="6">
        <f t="shared" si="0"/>
        <v>0</v>
      </c>
      <c r="AC68">
        <f t="shared" si="1"/>
        <v>0.40980593284171674</v>
      </c>
      <c r="AD68">
        <f t="shared" si="2"/>
        <v>39.890331884103027</v>
      </c>
      <c r="AE68">
        <f t="shared" si="3"/>
        <v>0.97554434131680967</v>
      </c>
      <c r="AF68">
        <f t="shared" si="4"/>
        <v>-1.0022074019923442E-2</v>
      </c>
      <c r="AG68">
        <f t="shared" si="5"/>
        <v>-8.4615185788068481E-2</v>
      </c>
      <c r="AH68" t="e">
        <f t="shared" ca="1" si="6"/>
        <v>#NAME?</v>
      </c>
      <c r="AI68" s="7" t="e">
        <f ca="1"/>
        <v>#NAME?</v>
      </c>
      <c r="AJ68" t="e">
        <f t="shared" ca="1" si="7"/>
        <v>#NAME?</v>
      </c>
      <c r="AK68" s="18">
        <f t="shared" si="8"/>
        <v>1.0022074019923442E-2</v>
      </c>
      <c r="AL68">
        <f t="shared" si="9"/>
        <v>0.11844297127734543</v>
      </c>
      <c r="AM68">
        <f t="shared" si="10"/>
        <v>-0.22212188390558563</v>
      </c>
      <c r="AN68" s="19">
        <f t="shared" si="11"/>
        <v>0.24216603194543251</v>
      </c>
    </row>
    <row r="69" spans="1:40" x14ac:dyDescent="0.35">
      <c r="A69" s="2">
        <v>0</v>
      </c>
      <c r="B69" s="2">
        <v>0</v>
      </c>
      <c r="C69" s="2">
        <v>3</v>
      </c>
      <c r="D69" s="2">
        <v>2</v>
      </c>
      <c r="AB69" s="6">
        <f t="shared" ref="AB69:AB132" si="12">A67</f>
        <v>0</v>
      </c>
      <c r="AC69">
        <f t="shared" ref="AC69:AC132" si="13">EXP(G$4+MMULT(B67:D67,G$5:G$7))</f>
        <v>2.1277471846653966</v>
      </c>
      <c r="AD69">
        <f t="shared" ref="AD69:AD132" si="14">EXP(H$4+MMULT(B67:D67,H$5:H$7))</f>
        <v>0.9113578657058421</v>
      </c>
      <c r="AE69">
        <f t="shared" ref="AE69:AE132" si="15">AD69/(1+AD69)</f>
        <v>0.47681173790512971</v>
      </c>
      <c r="AF69">
        <f t="shared" ref="AF69:AF132" si="16">AB69-AC69*(1-AE69)</f>
        <v>-1.1132123517223418</v>
      </c>
      <c r="AG69">
        <f t="shared" ref="AG69:AG132" si="17">AF69/SQRT(AC69*(1-AE69)*(1+AC69*AE69))</f>
        <v>-0.74336415854873628</v>
      </c>
      <c r="AH69" t="e">
        <f t="shared" ref="AH69:AH132" ca="1" si="18">AG69/SQRT(1-AI69)</f>
        <v>#NAME?</v>
      </c>
      <c r="AI69" s="7" t="e">
        <f ca="1"/>
        <v>#NAME?</v>
      </c>
      <c r="AJ69" t="e">
        <f t="shared" ref="AJ69:AJ132" ca="1" si="19">IF(AI69&lt;=$AI$254,"","*")</f>
        <v>#NAME?</v>
      </c>
      <c r="AK69" s="18">
        <f t="shared" ref="AK69:AK132" si="20">AC69*(1-AE69)</f>
        <v>1.1132123517223418</v>
      </c>
      <c r="AL69">
        <f t="shared" ref="AL69:AL132" si="21">SQRT(AK69*(1+AC69*AE69))</f>
        <v>1.497532990957833</v>
      </c>
      <c r="AM69">
        <f t="shared" ref="AM69:AM132" si="22">AK69-AL69*O$21</f>
        <v>-1.8218983762155565</v>
      </c>
      <c r="AN69" s="19">
        <f t="shared" ref="AN69:AN132" si="23">AK69+AL69*O$21</f>
        <v>4.0483230796602401</v>
      </c>
    </row>
    <row r="70" spans="1:40" x14ac:dyDescent="0.35">
      <c r="A70" s="2">
        <v>0</v>
      </c>
      <c r="B70" s="2">
        <v>1</v>
      </c>
      <c r="C70" s="2">
        <v>1</v>
      </c>
      <c r="D70" s="2">
        <v>0</v>
      </c>
      <c r="AB70" s="6">
        <f t="shared" si="12"/>
        <v>1</v>
      </c>
      <c r="AC70">
        <f t="shared" si="13"/>
        <v>1.031287784770722</v>
      </c>
      <c r="AD70">
        <f t="shared" si="14"/>
        <v>2.0976228855161856</v>
      </c>
      <c r="AE70">
        <f t="shared" si="15"/>
        <v>0.67717180658892218</v>
      </c>
      <c r="AF70">
        <f t="shared" si="16"/>
        <v>0.66707122755555537</v>
      </c>
      <c r="AG70">
        <f t="shared" si="17"/>
        <v>0.88711882255096863</v>
      </c>
      <c r="AH70" t="e">
        <f t="shared" ca="1" si="18"/>
        <v>#NAME?</v>
      </c>
      <c r="AI70" s="7" t="e">
        <f ca="1"/>
        <v>#NAME?</v>
      </c>
      <c r="AJ70" t="e">
        <f t="shared" ca="1" si="19"/>
        <v>#NAME?</v>
      </c>
      <c r="AK70" s="18">
        <f t="shared" si="20"/>
        <v>0.33292877244444463</v>
      </c>
      <c r="AL70">
        <f t="shared" si="21"/>
        <v>0.75195251255896933</v>
      </c>
      <c r="AM70">
        <f t="shared" si="22"/>
        <v>-1.1408710702555376</v>
      </c>
      <c r="AN70" s="19">
        <f t="shared" si="23"/>
        <v>1.8067286151444271</v>
      </c>
    </row>
    <row r="71" spans="1:40" x14ac:dyDescent="0.35">
      <c r="A71" s="2">
        <v>0</v>
      </c>
      <c r="B71" s="2">
        <v>1</v>
      </c>
      <c r="C71" s="2">
        <v>2</v>
      </c>
      <c r="D71" s="2">
        <v>1</v>
      </c>
      <c r="AB71" s="6">
        <f t="shared" si="12"/>
        <v>0</v>
      </c>
      <c r="AC71">
        <f t="shared" si="13"/>
        <v>0.55741517223081916</v>
      </c>
      <c r="AD71">
        <f t="shared" si="14"/>
        <v>14.944712704188067</v>
      </c>
      <c r="AE71">
        <f t="shared" si="15"/>
        <v>0.93728328515211579</v>
      </c>
      <c r="AF71">
        <f t="shared" si="16"/>
        <v>-3.495924840868455E-2</v>
      </c>
      <c r="AG71">
        <f t="shared" si="17"/>
        <v>-0.15153350874220453</v>
      </c>
      <c r="AH71" t="e">
        <f t="shared" ca="1" si="18"/>
        <v>#NAME?</v>
      </c>
      <c r="AI71" s="7" t="e">
        <f ca="1"/>
        <v>#NAME?</v>
      </c>
      <c r="AJ71" t="e">
        <f t="shared" ca="1" si="19"/>
        <v>#NAME?</v>
      </c>
      <c r="AK71" s="18">
        <f t="shared" si="20"/>
        <v>3.495924840868455E-2</v>
      </c>
      <c r="AL71">
        <f t="shared" si="21"/>
        <v>0.2307030880421225</v>
      </c>
      <c r="AM71">
        <f t="shared" si="22"/>
        <v>-0.4172104952760487</v>
      </c>
      <c r="AN71" s="19">
        <f t="shared" si="23"/>
        <v>0.48712899209341776</v>
      </c>
    </row>
    <row r="72" spans="1:40" x14ac:dyDescent="0.35">
      <c r="A72" s="2">
        <v>7</v>
      </c>
      <c r="B72" s="2">
        <v>1</v>
      </c>
      <c r="C72" s="2">
        <v>3</v>
      </c>
      <c r="D72" s="2">
        <v>0</v>
      </c>
      <c r="AB72" s="6">
        <f t="shared" si="12"/>
        <v>0</v>
      </c>
      <c r="AC72">
        <f t="shared" si="13"/>
        <v>2.1277471846653966</v>
      </c>
      <c r="AD72">
        <f t="shared" si="14"/>
        <v>0.9113578657058421</v>
      </c>
      <c r="AE72">
        <f t="shared" si="15"/>
        <v>0.47681173790512971</v>
      </c>
      <c r="AF72">
        <f t="shared" si="16"/>
        <v>-1.1132123517223418</v>
      </c>
      <c r="AG72">
        <f t="shared" si="17"/>
        <v>-0.74336415854873628</v>
      </c>
      <c r="AH72" t="e">
        <f t="shared" ca="1" si="18"/>
        <v>#NAME?</v>
      </c>
      <c r="AI72" s="7" t="e">
        <f ca="1"/>
        <v>#NAME?</v>
      </c>
      <c r="AJ72" t="e">
        <f t="shared" ca="1" si="19"/>
        <v>#NAME?</v>
      </c>
      <c r="AK72" s="18">
        <f t="shared" si="20"/>
        <v>1.1132123517223418</v>
      </c>
      <c r="AL72">
        <f t="shared" si="21"/>
        <v>1.497532990957833</v>
      </c>
      <c r="AM72">
        <f t="shared" si="22"/>
        <v>-1.8218983762155565</v>
      </c>
      <c r="AN72" s="19">
        <f t="shared" si="23"/>
        <v>4.0483230796602401</v>
      </c>
    </row>
    <row r="73" spans="1:40" x14ac:dyDescent="0.35">
      <c r="A73" s="2">
        <v>0</v>
      </c>
      <c r="B73" s="2">
        <v>0</v>
      </c>
      <c r="C73" s="2">
        <v>4</v>
      </c>
      <c r="D73" s="2">
        <v>3</v>
      </c>
      <c r="AB73" s="6">
        <f t="shared" si="12"/>
        <v>0</v>
      </c>
      <c r="AC73">
        <f t="shared" si="13"/>
        <v>1.5642979655065239</v>
      </c>
      <c r="AD73">
        <f t="shared" si="14"/>
        <v>2.432590605639811</v>
      </c>
      <c r="AE73">
        <f t="shared" si="15"/>
        <v>0.70867484215653875</v>
      </c>
      <c r="AF73">
        <f t="shared" si="16"/>
        <v>-0.45571935171539335</v>
      </c>
      <c r="AG73">
        <f t="shared" si="17"/>
        <v>-0.46489388826300038</v>
      </c>
      <c r="AH73" t="e">
        <f t="shared" ca="1" si="18"/>
        <v>#NAME?</v>
      </c>
      <c r="AI73" s="7" t="e">
        <f ca="1"/>
        <v>#NAME?</v>
      </c>
      <c r="AJ73" t="e">
        <f t="shared" ca="1" si="19"/>
        <v>#NAME?</v>
      </c>
      <c r="AK73" s="18">
        <f t="shared" si="20"/>
        <v>0.45571935171539335</v>
      </c>
      <c r="AL73">
        <f t="shared" si="21"/>
        <v>0.98026531047356602</v>
      </c>
      <c r="AM73">
        <f t="shared" si="22"/>
        <v>-1.4655653521067697</v>
      </c>
      <c r="AN73" s="19">
        <f t="shared" si="23"/>
        <v>2.3770040555375567</v>
      </c>
    </row>
    <row r="74" spans="1:40" x14ac:dyDescent="0.35">
      <c r="A74" s="2">
        <v>0</v>
      </c>
      <c r="B74" s="2">
        <v>0</v>
      </c>
      <c r="C74" s="2">
        <v>4</v>
      </c>
      <c r="D74" s="2">
        <v>2</v>
      </c>
      <c r="AB74" s="6">
        <f t="shared" si="12"/>
        <v>7</v>
      </c>
      <c r="AC74">
        <f t="shared" si="13"/>
        <v>11.168803518694542</v>
      </c>
      <c r="AD74">
        <f t="shared" si="14"/>
        <v>0.14393163742207904</v>
      </c>
      <c r="AE74">
        <f t="shared" si="15"/>
        <v>0.12582188717713755</v>
      </c>
      <c r="AF74">
        <f t="shared" si="16"/>
        <v>-2.7635235824617403</v>
      </c>
      <c r="AG74">
        <f t="shared" si="17"/>
        <v>-0.570265463904437</v>
      </c>
      <c r="AH74" t="e">
        <f t="shared" ca="1" si="18"/>
        <v>#NAME?</v>
      </c>
      <c r="AI74" s="7" t="e">
        <f ca="1"/>
        <v>#NAME?</v>
      </c>
      <c r="AJ74" t="e">
        <f t="shared" ca="1" si="19"/>
        <v>#NAME?</v>
      </c>
      <c r="AK74" s="18">
        <f t="shared" si="20"/>
        <v>9.7635235824617403</v>
      </c>
      <c r="AL74">
        <f t="shared" si="21"/>
        <v>4.8460300638595948</v>
      </c>
      <c r="AM74">
        <f t="shared" si="22"/>
        <v>0.26547918929859904</v>
      </c>
      <c r="AN74" s="19">
        <f t="shared" si="23"/>
        <v>19.261567975624882</v>
      </c>
    </row>
    <row r="75" spans="1:40" x14ac:dyDescent="0.35">
      <c r="A75" s="2">
        <v>0</v>
      </c>
      <c r="B75" s="2">
        <v>1</v>
      </c>
      <c r="C75" s="2">
        <v>3</v>
      </c>
      <c r="D75" s="2">
        <v>2</v>
      </c>
      <c r="AB75" s="6">
        <f t="shared" si="12"/>
        <v>0</v>
      </c>
      <c r="AC75">
        <f t="shared" si="13"/>
        <v>0.40980593284171674</v>
      </c>
      <c r="AD75">
        <f t="shared" si="14"/>
        <v>39.890331884103027</v>
      </c>
      <c r="AE75">
        <f t="shared" si="15"/>
        <v>0.97554434131680967</v>
      </c>
      <c r="AF75">
        <f t="shared" si="16"/>
        <v>-1.0022074019923442E-2</v>
      </c>
      <c r="AG75">
        <f t="shared" si="17"/>
        <v>-8.4615185788068481E-2</v>
      </c>
      <c r="AH75" t="e">
        <f t="shared" ca="1" si="18"/>
        <v>#NAME?</v>
      </c>
      <c r="AI75" s="7" t="e">
        <f ca="1"/>
        <v>#NAME?</v>
      </c>
      <c r="AJ75" t="e">
        <f t="shared" ca="1" si="19"/>
        <v>#NAME?</v>
      </c>
      <c r="AK75" s="18">
        <f t="shared" si="20"/>
        <v>1.0022074019923442E-2</v>
      </c>
      <c r="AL75">
        <f t="shared" si="21"/>
        <v>0.11844297127734543</v>
      </c>
      <c r="AM75">
        <f t="shared" si="22"/>
        <v>-0.22212188390558563</v>
      </c>
      <c r="AN75" s="19">
        <f t="shared" si="23"/>
        <v>0.24216603194543251</v>
      </c>
    </row>
    <row r="76" spans="1:40" x14ac:dyDescent="0.35">
      <c r="A76" s="2">
        <v>0</v>
      </c>
      <c r="B76" s="2">
        <v>1</v>
      </c>
      <c r="C76" s="2">
        <v>1</v>
      </c>
      <c r="D76" s="2">
        <v>0</v>
      </c>
      <c r="AB76" s="6">
        <f t="shared" si="12"/>
        <v>0</v>
      </c>
      <c r="AC76">
        <f t="shared" si="13"/>
        <v>1.2770917481464588</v>
      </c>
      <c r="AD76">
        <f t="shared" si="14"/>
        <v>5.9391081062793019</v>
      </c>
      <c r="AE76">
        <f t="shared" si="15"/>
        <v>0.85588926059602888</v>
      </c>
      <c r="AF76">
        <f t="shared" si="16"/>
        <v>-0.18404263611209623</v>
      </c>
      <c r="AG76">
        <f t="shared" si="17"/>
        <v>-0.29653059782666741</v>
      </c>
      <c r="AH76" t="e">
        <f t="shared" ca="1" si="18"/>
        <v>#NAME?</v>
      </c>
      <c r="AI76" s="7" t="e">
        <f ca="1"/>
        <v>#NAME?</v>
      </c>
      <c r="AJ76" t="e">
        <f t="shared" ca="1" si="19"/>
        <v>#NAME?</v>
      </c>
      <c r="AK76" s="18">
        <f t="shared" si="20"/>
        <v>0.18404263611209623</v>
      </c>
      <c r="AL76">
        <f t="shared" si="21"/>
        <v>0.62065310447212485</v>
      </c>
      <c r="AM76">
        <f t="shared" si="22"/>
        <v>-1.0324150955462439</v>
      </c>
      <c r="AN76" s="19">
        <f t="shared" si="23"/>
        <v>1.4005003677704362</v>
      </c>
    </row>
    <row r="77" spans="1:40" x14ac:dyDescent="0.35">
      <c r="A77" s="2">
        <v>0</v>
      </c>
      <c r="B77" s="2">
        <v>0</v>
      </c>
      <c r="C77" s="2">
        <v>2</v>
      </c>
      <c r="D77" s="2">
        <v>0</v>
      </c>
      <c r="AB77" s="6">
        <f t="shared" si="12"/>
        <v>0</v>
      </c>
      <c r="AC77">
        <f t="shared" si="13"/>
        <v>1.1500558630853801</v>
      </c>
      <c r="AD77">
        <f t="shared" si="14"/>
        <v>6.4930553378874842</v>
      </c>
      <c r="AE77">
        <f t="shared" si="15"/>
        <v>0.86654309158192744</v>
      </c>
      <c r="AF77">
        <f t="shared" si="16"/>
        <v>-0.15348289999545298</v>
      </c>
      <c r="AG77">
        <f t="shared" si="17"/>
        <v>-0.27726011902072439</v>
      </c>
      <c r="AH77" t="e">
        <f t="shared" ca="1" si="18"/>
        <v>#NAME?</v>
      </c>
      <c r="AI77" s="7" t="e">
        <f ca="1"/>
        <v>#NAME?</v>
      </c>
      <c r="AJ77" t="e">
        <f t="shared" ca="1" si="19"/>
        <v>#NAME?</v>
      </c>
      <c r="AK77" s="18">
        <f t="shared" si="20"/>
        <v>0.15348289999545298</v>
      </c>
      <c r="AL77">
        <f t="shared" si="21"/>
        <v>0.55357005737987353</v>
      </c>
      <c r="AM77">
        <f t="shared" si="22"/>
        <v>-0.93149447538887009</v>
      </c>
      <c r="AN77" s="19">
        <f t="shared" si="23"/>
        <v>1.238460275379776</v>
      </c>
    </row>
    <row r="78" spans="1:40" x14ac:dyDescent="0.35">
      <c r="A78" s="2">
        <v>0</v>
      </c>
      <c r="B78" s="2">
        <v>0</v>
      </c>
      <c r="C78" s="2">
        <v>3</v>
      </c>
      <c r="D78" s="2">
        <v>2</v>
      </c>
      <c r="AB78" s="6">
        <f t="shared" si="12"/>
        <v>0</v>
      </c>
      <c r="AC78">
        <f t="shared" si="13"/>
        <v>2.1277471846653966</v>
      </c>
      <c r="AD78">
        <f t="shared" si="14"/>
        <v>0.9113578657058421</v>
      </c>
      <c r="AE78">
        <f t="shared" si="15"/>
        <v>0.47681173790512971</v>
      </c>
      <c r="AF78">
        <f t="shared" si="16"/>
        <v>-1.1132123517223418</v>
      </c>
      <c r="AG78">
        <f t="shared" si="17"/>
        <v>-0.74336415854873628</v>
      </c>
      <c r="AH78" t="e">
        <f t="shared" ca="1" si="18"/>
        <v>#NAME?</v>
      </c>
      <c r="AI78" s="7" t="e">
        <f ca="1"/>
        <v>#NAME?</v>
      </c>
      <c r="AJ78" t="e">
        <f t="shared" ca="1" si="19"/>
        <v>#NAME?</v>
      </c>
      <c r="AK78" s="18">
        <f t="shared" si="20"/>
        <v>1.1132123517223418</v>
      </c>
      <c r="AL78">
        <f t="shared" si="21"/>
        <v>1.497532990957833</v>
      </c>
      <c r="AM78">
        <f t="shared" si="22"/>
        <v>-1.8218983762155565</v>
      </c>
      <c r="AN78" s="19">
        <f t="shared" si="23"/>
        <v>4.0483230796602401</v>
      </c>
    </row>
    <row r="79" spans="1:40" x14ac:dyDescent="0.35">
      <c r="A79" s="2">
        <v>0</v>
      </c>
      <c r="B79" s="2">
        <v>1</v>
      </c>
      <c r="C79" s="2">
        <v>1</v>
      </c>
      <c r="D79" s="2">
        <v>0</v>
      </c>
      <c r="AB79" s="6">
        <f t="shared" si="12"/>
        <v>0</v>
      </c>
      <c r="AC79">
        <f t="shared" si="13"/>
        <v>2.3627794604585244</v>
      </c>
      <c r="AD79">
        <f t="shared" si="14"/>
        <v>0.83360646202285038</v>
      </c>
      <c r="AE79">
        <f t="shared" si="15"/>
        <v>0.45462670386927445</v>
      </c>
      <c r="AF79">
        <f t="shared" si="16"/>
        <v>-1.2885968223802429</v>
      </c>
      <c r="AG79">
        <f t="shared" si="17"/>
        <v>-0.78819745943621955</v>
      </c>
      <c r="AH79" t="e">
        <f t="shared" ca="1" si="18"/>
        <v>#NAME?</v>
      </c>
      <c r="AI79" s="7" t="e">
        <f ca="1"/>
        <v>#NAME?</v>
      </c>
      <c r="AJ79" t="e">
        <f t="shared" ca="1" si="19"/>
        <v>#NAME?</v>
      </c>
      <c r="AK79" s="18">
        <f t="shared" si="20"/>
        <v>1.2885968223802429</v>
      </c>
      <c r="AL79">
        <f t="shared" si="21"/>
        <v>1.6348654857400176</v>
      </c>
      <c r="AM79">
        <f t="shared" si="22"/>
        <v>-1.9156806492377723</v>
      </c>
      <c r="AN79" s="19">
        <f t="shared" si="23"/>
        <v>4.4928742939982582</v>
      </c>
    </row>
    <row r="80" spans="1:40" x14ac:dyDescent="0.35">
      <c r="A80" s="2">
        <v>0</v>
      </c>
      <c r="B80" s="2">
        <v>0</v>
      </c>
      <c r="C80" s="2">
        <v>2</v>
      </c>
      <c r="D80" s="2">
        <v>1</v>
      </c>
      <c r="AB80" s="6">
        <f t="shared" si="12"/>
        <v>0</v>
      </c>
      <c r="AC80">
        <f t="shared" si="13"/>
        <v>0.55741517223081916</v>
      </c>
      <c r="AD80">
        <f t="shared" si="14"/>
        <v>14.944712704188067</v>
      </c>
      <c r="AE80">
        <f t="shared" si="15"/>
        <v>0.93728328515211579</v>
      </c>
      <c r="AF80">
        <f t="shared" si="16"/>
        <v>-3.495924840868455E-2</v>
      </c>
      <c r="AG80">
        <f t="shared" si="17"/>
        <v>-0.15153350874220453</v>
      </c>
      <c r="AH80" t="e">
        <f t="shared" ca="1" si="18"/>
        <v>#NAME?</v>
      </c>
      <c r="AI80" s="7" t="e">
        <f ca="1"/>
        <v>#NAME?</v>
      </c>
      <c r="AJ80" t="e">
        <f t="shared" ca="1" si="19"/>
        <v>#NAME?</v>
      </c>
      <c r="AK80" s="18">
        <f t="shared" si="20"/>
        <v>3.495924840868455E-2</v>
      </c>
      <c r="AL80">
        <f t="shared" si="21"/>
        <v>0.2307030880421225</v>
      </c>
      <c r="AM80">
        <f t="shared" si="22"/>
        <v>-0.4172104952760487</v>
      </c>
      <c r="AN80" s="19">
        <f t="shared" si="23"/>
        <v>0.48712899209341776</v>
      </c>
    </row>
    <row r="81" spans="1:40" x14ac:dyDescent="0.35">
      <c r="A81" s="2">
        <v>2</v>
      </c>
      <c r="B81" s="2">
        <v>0</v>
      </c>
      <c r="C81" s="2">
        <v>4</v>
      </c>
      <c r="D81" s="2">
        <v>0</v>
      </c>
      <c r="AB81" s="6">
        <f t="shared" si="12"/>
        <v>0</v>
      </c>
      <c r="AC81">
        <f t="shared" si="13"/>
        <v>2.1277471846653966</v>
      </c>
      <c r="AD81">
        <f t="shared" si="14"/>
        <v>0.9113578657058421</v>
      </c>
      <c r="AE81">
        <f t="shared" si="15"/>
        <v>0.47681173790512971</v>
      </c>
      <c r="AF81">
        <f t="shared" si="16"/>
        <v>-1.1132123517223418</v>
      </c>
      <c r="AG81">
        <f t="shared" si="17"/>
        <v>-0.74336415854873628</v>
      </c>
      <c r="AH81" t="e">
        <f t="shared" ca="1" si="18"/>
        <v>#NAME?</v>
      </c>
      <c r="AI81" s="7" t="e">
        <f ca="1"/>
        <v>#NAME?</v>
      </c>
      <c r="AJ81" t="e">
        <f t="shared" ca="1" si="19"/>
        <v>#NAME?</v>
      </c>
      <c r="AK81" s="18">
        <f t="shared" si="20"/>
        <v>1.1132123517223418</v>
      </c>
      <c r="AL81">
        <f t="shared" si="21"/>
        <v>1.497532990957833</v>
      </c>
      <c r="AM81">
        <f t="shared" si="22"/>
        <v>-1.8218983762155565</v>
      </c>
      <c r="AN81" s="19">
        <f t="shared" si="23"/>
        <v>4.0483230796602401</v>
      </c>
    </row>
    <row r="82" spans="1:40" x14ac:dyDescent="0.35">
      <c r="A82" s="2">
        <v>3</v>
      </c>
      <c r="B82" s="2">
        <v>1</v>
      </c>
      <c r="C82" s="2">
        <v>4</v>
      </c>
      <c r="D82" s="2">
        <v>1</v>
      </c>
      <c r="AB82" s="6">
        <f t="shared" si="12"/>
        <v>0</v>
      </c>
      <c r="AC82">
        <f t="shared" si="13"/>
        <v>0.75819223035290473</v>
      </c>
      <c r="AD82">
        <f t="shared" si="14"/>
        <v>5.5989616346041666</v>
      </c>
      <c r="AE82">
        <f t="shared" si="15"/>
        <v>0.8484610071444999</v>
      </c>
      <c r="AF82">
        <f t="shared" si="16"/>
        <v>-0.11489568697854452</v>
      </c>
      <c r="AG82">
        <f t="shared" si="17"/>
        <v>-0.2644197511883104</v>
      </c>
      <c r="AH82" t="e">
        <f t="shared" ca="1" si="18"/>
        <v>#NAME?</v>
      </c>
      <c r="AI82" s="7" t="e">
        <f ca="1"/>
        <v>#NAME?</v>
      </c>
      <c r="AJ82" t="e">
        <f t="shared" ca="1" si="19"/>
        <v>#NAME?</v>
      </c>
      <c r="AK82" s="18">
        <f t="shared" si="20"/>
        <v>0.11489568697854452</v>
      </c>
      <c r="AL82">
        <f t="shared" si="21"/>
        <v>0.43452006312765895</v>
      </c>
      <c r="AM82">
        <f t="shared" si="22"/>
        <v>-0.73674798731173752</v>
      </c>
      <c r="AN82" s="19">
        <f t="shared" si="23"/>
        <v>0.96653936126882667</v>
      </c>
    </row>
    <row r="83" spans="1:40" x14ac:dyDescent="0.35">
      <c r="A83" s="2">
        <v>1</v>
      </c>
      <c r="B83" s="2">
        <v>0</v>
      </c>
      <c r="C83" s="2">
        <v>2</v>
      </c>
      <c r="D83" s="2">
        <v>1</v>
      </c>
      <c r="AB83" s="6">
        <f t="shared" si="12"/>
        <v>2</v>
      </c>
      <c r="AC83">
        <f t="shared" si="13"/>
        <v>12.402516493527065</v>
      </c>
      <c r="AD83">
        <f t="shared" si="14"/>
        <v>0.1316522823354899</v>
      </c>
      <c r="AE83">
        <f t="shared" si="15"/>
        <v>0.11633633792863259</v>
      </c>
      <c r="AF83">
        <f t="shared" si="16"/>
        <v>-8.9596531435706606</v>
      </c>
      <c r="AG83">
        <f t="shared" si="17"/>
        <v>-1.7315825690151245</v>
      </c>
      <c r="AH83" t="e">
        <f t="shared" ca="1" si="18"/>
        <v>#NAME?</v>
      </c>
      <c r="AI83" s="7" t="e">
        <f ca="1"/>
        <v>#NAME?</v>
      </c>
      <c r="AJ83" t="e">
        <f t="shared" ca="1" si="19"/>
        <v>#NAME?</v>
      </c>
      <c r="AK83" s="18">
        <f t="shared" si="20"/>
        <v>10.959653143570661</v>
      </c>
      <c r="AL83">
        <f t="shared" si="21"/>
        <v>5.1742569507769183</v>
      </c>
      <c r="AM83">
        <f t="shared" si="22"/>
        <v>0.81829587329186459</v>
      </c>
      <c r="AN83" s="19">
        <f t="shared" si="23"/>
        <v>21.101010413849458</v>
      </c>
    </row>
    <row r="84" spans="1:40" x14ac:dyDescent="0.35">
      <c r="A84" s="2">
        <v>5</v>
      </c>
      <c r="B84" s="2">
        <v>1</v>
      </c>
      <c r="C84" s="2">
        <v>3</v>
      </c>
      <c r="D84" s="2">
        <v>0</v>
      </c>
      <c r="AB84" s="6">
        <f t="shared" si="12"/>
        <v>3</v>
      </c>
      <c r="AC84">
        <f t="shared" si="13"/>
        <v>8.2111901016019768</v>
      </c>
      <c r="AD84">
        <f t="shared" si="14"/>
        <v>0.38418140910665588</v>
      </c>
      <c r="AE84">
        <f t="shared" si="15"/>
        <v>0.27755134303863011</v>
      </c>
      <c r="AF84">
        <f t="shared" si="16"/>
        <v>-2.9321632609568429</v>
      </c>
      <c r="AG84">
        <f t="shared" si="17"/>
        <v>-0.66482771320369272</v>
      </c>
      <c r="AH84" t="e">
        <f t="shared" ca="1" si="18"/>
        <v>#NAME?</v>
      </c>
      <c r="AI84" s="7" t="e">
        <f ca="1"/>
        <v>#NAME?</v>
      </c>
      <c r="AJ84" t="e">
        <f t="shared" ca="1" si="19"/>
        <v>#NAME?</v>
      </c>
      <c r="AK84" s="18">
        <f t="shared" si="20"/>
        <v>5.9321632609568429</v>
      </c>
      <c r="AL84">
        <f t="shared" si="21"/>
        <v>4.4104107014842118</v>
      </c>
      <c r="AM84">
        <f t="shared" si="22"/>
        <v>-2.7120828709822451</v>
      </c>
      <c r="AN84" s="19">
        <f t="shared" si="23"/>
        <v>14.576409392895931</v>
      </c>
    </row>
    <row r="85" spans="1:40" x14ac:dyDescent="0.35">
      <c r="A85" s="2">
        <v>0</v>
      </c>
      <c r="B85" s="2">
        <v>0</v>
      </c>
      <c r="C85" s="2">
        <v>1</v>
      </c>
      <c r="D85" s="2">
        <v>0</v>
      </c>
      <c r="AB85" s="6">
        <f t="shared" si="12"/>
        <v>1</v>
      </c>
      <c r="AC85">
        <f t="shared" si="13"/>
        <v>0.75819223035290473</v>
      </c>
      <c r="AD85">
        <f t="shared" si="14"/>
        <v>5.5989616346041666</v>
      </c>
      <c r="AE85">
        <f t="shared" si="15"/>
        <v>0.8484610071444999</v>
      </c>
      <c r="AF85">
        <f t="shared" si="16"/>
        <v>0.88510431302145554</v>
      </c>
      <c r="AG85">
        <f t="shared" si="17"/>
        <v>2.0369699540465596</v>
      </c>
      <c r="AH85" t="e">
        <f t="shared" ca="1" si="18"/>
        <v>#NAME?</v>
      </c>
      <c r="AI85" s="7" t="e">
        <f ca="1"/>
        <v>#NAME?</v>
      </c>
      <c r="AJ85" t="e">
        <f t="shared" ca="1" si="19"/>
        <v>#NAME?</v>
      </c>
      <c r="AK85" s="18">
        <f t="shared" si="20"/>
        <v>0.11489568697854452</v>
      </c>
      <c r="AL85">
        <f t="shared" si="21"/>
        <v>0.43452006312765895</v>
      </c>
      <c r="AM85">
        <f t="shared" si="22"/>
        <v>-0.73674798731173752</v>
      </c>
      <c r="AN85" s="19">
        <f t="shared" si="23"/>
        <v>0.96653936126882667</v>
      </c>
    </row>
    <row r="86" spans="1:40" x14ac:dyDescent="0.35">
      <c r="A86" s="2">
        <v>2</v>
      </c>
      <c r="B86" s="2">
        <v>1</v>
      </c>
      <c r="C86" s="2">
        <v>1</v>
      </c>
      <c r="D86" s="2">
        <v>0</v>
      </c>
      <c r="AB86" s="6">
        <f t="shared" si="12"/>
        <v>5</v>
      </c>
      <c r="AC86">
        <f t="shared" si="13"/>
        <v>11.168803518694542</v>
      </c>
      <c r="AD86">
        <f t="shared" si="14"/>
        <v>0.14393163742207904</v>
      </c>
      <c r="AE86">
        <f t="shared" si="15"/>
        <v>0.12582188717713755</v>
      </c>
      <c r="AF86">
        <f t="shared" si="16"/>
        <v>-4.7635235824617403</v>
      </c>
      <c r="AG86">
        <f t="shared" si="17"/>
        <v>-0.98297441817103737</v>
      </c>
      <c r="AH86" t="e">
        <f t="shared" ca="1" si="18"/>
        <v>#NAME?</v>
      </c>
      <c r="AI86" s="7" t="e">
        <f ca="1"/>
        <v>#NAME?</v>
      </c>
      <c r="AJ86" t="e">
        <f t="shared" ca="1" si="19"/>
        <v>#NAME?</v>
      </c>
      <c r="AK86" s="18">
        <f t="shared" si="20"/>
        <v>9.7635235824617403</v>
      </c>
      <c r="AL86">
        <f t="shared" si="21"/>
        <v>4.8460300638595948</v>
      </c>
      <c r="AM86">
        <f t="shared" si="22"/>
        <v>0.26547918929859904</v>
      </c>
      <c r="AN86" s="19">
        <f t="shared" si="23"/>
        <v>19.261567975624882</v>
      </c>
    </row>
    <row r="87" spans="1:40" x14ac:dyDescent="0.35">
      <c r="A87" s="2">
        <v>1</v>
      </c>
      <c r="B87" s="2">
        <v>0</v>
      </c>
      <c r="C87" s="2">
        <v>3</v>
      </c>
      <c r="D87" s="2">
        <v>1</v>
      </c>
      <c r="AB87" s="6">
        <f t="shared" si="12"/>
        <v>0</v>
      </c>
      <c r="AC87">
        <f t="shared" si="13"/>
        <v>1.031287784770722</v>
      </c>
      <c r="AD87">
        <f t="shared" si="14"/>
        <v>2.0976228855161856</v>
      </c>
      <c r="AE87">
        <f t="shared" si="15"/>
        <v>0.67717180658892218</v>
      </c>
      <c r="AF87">
        <f t="shared" si="16"/>
        <v>-0.33292877244444463</v>
      </c>
      <c r="AG87">
        <f t="shared" si="17"/>
        <v>-0.44275239045542231</v>
      </c>
      <c r="AH87" t="e">
        <f t="shared" ca="1" si="18"/>
        <v>#NAME?</v>
      </c>
      <c r="AI87" s="7" t="e">
        <f ca="1"/>
        <v>#NAME?</v>
      </c>
      <c r="AJ87" t="e">
        <f t="shared" ca="1" si="19"/>
        <v>#NAME?</v>
      </c>
      <c r="AK87" s="18">
        <f t="shared" si="20"/>
        <v>0.33292877244444463</v>
      </c>
      <c r="AL87">
        <f t="shared" si="21"/>
        <v>0.75195251255896933</v>
      </c>
      <c r="AM87">
        <f t="shared" si="22"/>
        <v>-1.1408710702555376</v>
      </c>
      <c r="AN87" s="19">
        <f t="shared" si="23"/>
        <v>1.8067286151444271</v>
      </c>
    </row>
    <row r="88" spans="1:40" x14ac:dyDescent="0.35">
      <c r="A88" s="2">
        <v>0</v>
      </c>
      <c r="B88" s="2">
        <v>0</v>
      </c>
      <c r="C88" s="2">
        <v>4</v>
      </c>
      <c r="D88" s="2">
        <v>1</v>
      </c>
      <c r="AB88" s="6">
        <f t="shared" si="12"/>
        <v>2</v>
      </c>
      <c r="AC88">
        <f t="shared" si="13"/>
        <v>2.1277471846653966</v>
      </c>
      <c r="AD88">
        <f t="shared" si="14"/>
        <v>0.9113578657058421</v>
      </c>
      <c r="AE88">
        <f t="shared" si="15"/>
        <v>0.47681173790512971</v>
      </c>
      <c r="AF88">
        <f t="shared" si="16"/>
        <v>0.88678764827765821</v>
      </c>
      <c r="AG88">
        <f t="shared" si="17"/>
        <v>0.59216568425010951</v>
      </c>
      <c r="AH88" t="e">
        <f t="shared" ca="1" si="18"/>
        <v>#NAME?</v>
      </c>
      <c r="AI88" s="7" t="e">
        <f ca="1"/>
        <v>#NAME?</v>
      </c>
      <c r="AJ88" t="e">
        <f t="shared" ca="1" si="19"/>
        <v>#NAME?</v>
      </c>
      <c r="AK88" s="18">
        <f t="shared" si="20"/>
        <v>1.1132123517223418</v>
      </c>
      <c r="AL88">
        <f t="shared" si="21"/>
        <v>1.497532990957833</v>
      </c>
      <c r="AM88">
        <f t="shared" si="22"/>
        <v>-1.8218983762155565</v>
      </c>
      <c r="AN88" s="19">
        <f t="shared" si="23"/>
        <v>4.0483230796602401</v>
      </c>
    </row>
    <row r="89" spans="1:40" x14ac:dyDescent="0.35">
      <c r="A89" s="2">
        <v>1</v>
      </c>
      <c r="B89" s="2">
        <v>1</v>
      </c>
      <c r="C89" s="2">
        <v>1</v>
      </c>
      <c r="D89" s="2">
        <v>0</v>
      </c>
      <c r="AB89" s="6">
        <f t="shared" si="12"/>
        <v>1</v>
      </c>
      <c r="AC89">
        <f t="shared" si="13"/>
        <v>1.7370912905318254</v>
      </c>
      <c r="AD89">
        <f t="shared" si="14"/>
        <v>2.2250570545598873</v>
      </c>
      <c r="AE89">
        <f t="shared" si="15"/>
        <v>0.6899279662088128</v>
      </c>
      <c r="AF89">
        <f t="shared" si="16"/>
        <v>0.46137657066383886</v>
      </c>
      <c r="AG89">
        <f t="shared" si="17"/>
        <v>0.42398730752550839</v>
      </c>
      <c r="AH89" t="e">
        <f t="shared" ca="1" si="18"/>
        <v>#NAME?</v>
      </c>
      <c r="AI89" s="7" t="e">
        <f ca="1"/>
        <v>#NAME?</v>
      </c>
      <c r="AJ89" t="e">
        <f t="shared" ca="1" si="19"/>
        <v>#NAME?</v>
      </c>
      <c r="AK89" s="18">
        <f t="shared" si="20"/>
        <v>0.53862342933616114</v>
      </c>
      <c r="AL89">
        <f t="shared" si="21"/>
        <v>1.0881848642039385</v>
      </c>
      <c r="AM89">
        <f t="shared" si="22"/>
        <v>-1.5941797130251674</v>
      </c>
      <c r="AN89" s="19">
        <f t="shared" si="23"/>
        <v>2.6714265716974896</v>
      </c>
    </row>
    <row r="90" spans="1:40" x14ac:dyDescent="0.35">
      <c r="A90" s="2">
        <v>149</v>
      </c>
      <c r="B90" s="2">
        <v>1</v>
      </c>
      <c r="C90" s="2">
        <v>4</v>
      </c>
      <c r="D90" s="2">
        <v>0</v>
      </c>
      <c r="AB90" s="6">
        <f t="shared" si="12"/>
        <v>0</v>
      </c>
      <c r="AC90">
        <f t="shared" si="13"/>
        <v>3.979843146423458</v>
      </c>
      <c r="AD90">
        <f t="shared" si="14"/>
        <v>0.88424947680441379</v>
      </c>
      <c r="AE90">
        <f t="shared" si="15"/>
        <v>0.46928471398811455</v>
      </c>
      <c r="AF90">
        <f t="shared" si="16"/>
        <v>-2.1121635937365677</v>
      </c>
      <c r="AG90">
        <f t="shared" si="17"/>
        <v>-0.85821967460314819</v>
      </c>
      <c r="AH90" t="e">
        <f t="shared" ca="1" si="18"/>
        <v>#NAME?</v>
      </c>
      <c r="AI90" s="7" t="e">
        <f ca="1"/>
        <v>#NAME?</v>
      </c>
      <c r="AJ90" t="e">
        <f t="shared" ca="1" si="19"/>
        <v>#NAME?</v>
      </c>
      <c r="AK90" s="18">
        <f t="shared" si="20"/>
        <v>2.1121635937365677</v>
      </c>
      <c r="AL90">
        <f t="shared" si="21"/>
        <v>2.4610990125730448</v>
      </c>
      <c r="AM90">
        <f t="shared" si="22"/>
        <v>-2.7115018332936889</v>
      </c>
      <c r="AN90" s="19">
        <f t="shared" si="23"/>
        <v>6.9358290207668247</v>
      </c>
    </row>
    <row r="91" spans="1:40" x14ac:dyDescent="0.35">
      <c r="A91" s="2">
        <v>0</v>
      </c>
      <c r="B91" s="2">
        <v>1</v>
      </c>
      <c r="C91" s="2">
        <v>3</v>
      </c>
      <c r="D91" s="2">
        <v>2</v>
      </c>
      <c r="AB91" s="6">
        <f t="shared" si="12"/>
        <v>1</v>
      </c>
      <c r="AC91">
        <f t="shared" si="13"/>
        <v>2.1277471846653966</v>
      </c>
      <c r="AD91">
        <f t="shared" si="14"/>
        <v>0.9113578657058421</v>
      </c>
      <c r="AE91">
        <f t="shared" si="15"/>
        <v>0.47681173790512971</v>
      </c>
      <c r="AF91">
        <f t="shared" si="16"/>
        <v>-0.11321235172234179</v>
      </c>
      <c r="AG91">
        <f t="shared" si="17"/>
        <v>-7.5599237149313381E-2</v>
      </c>
      <c r="AH91" t="e">
        <f t="shared" ca="1" si="18"/>
        <v>#NAME?</v>
      </c>
      <c r="AI91" s="7" t="e">
        <f ca="1"/>
        <v>#NAME?</v>
      </c>
      <c r="AJ91" t="e">
        <f t="shared" ca="1" si="19"/>
        <v>#NAME?</v>
      </c>
      <c r="AK91" s="18">
        <f t="shared" si="20"/>
        <v>1.1132123517223418</v>
      </c>
      <c r="AL91">
        <f t="shared" si="21"/>
        <v>1.497532990957833</v>
      </c>
      <c r="AM91">
        <f t="shared" si="22"/>
        <v>-1.8218983762155565</v>
      </c>
      <c r="AN91" s="19">
        <f t="shared" si="23"/>
        <v>4.0483230796602401</v>
      </c>
    </row>
    <row r="92" spans="1:40" x14ac:dyDescent="0.35">
      <c r="A92" s="2">
        <v>1</v>
      </c>
      <c r="B92" s="2">
        <v>1</v>
      </c>
      <c r="C92" s="2">
        <v>3</v>
      </c>
      <c r="D92" s="2">
        <v>1</v>
      </c>
      <c r="AB92" s="6">
        <f t="shared" si="12"/>
        <v>149</v>
      </c>
      <c r="AC92">
        <f t="shared" si="13"/>
        <v>25.58880260347048</v>
      </c>
      <c r="AD92">
        <f t="shared" si="14"/>
        <v>5.7199196229711986E-2</v>
      </c>
      <c r="AE92">
        <f t="shared" si="15"/>
        <v>5.4104464356103749E-2</v>
      </c>
      <c r="AF92">
        <f t="shared" si="16"/>
        <v>124.79566585490437</v>
      </c>
      <c r="AG92">
        <f t="shared" si="17"/>
        <v>16.426957808668185</v>
      </c>
      <c r="AH92" t="e">
        <f t="shared" ca="1" si="18"/>
        <v>#NAME?</v>
      </c>
      <c r="AI92" s="7" t="e">
        <f ca="1"/>
        <v>#NAME?</v>
      </c>
      <c r="AJ92" t="e">
        <f t="shared" ca="1" si="19"/>
        <v>#NAME?</v>
      </c>
      <c r="AK92" s="18">
        <f t="shared" si="20"/>
        <v>24.204334145095636</v>
      </c>
      <c r="AL92">
        <f t="shared" si="21"/>
        <v>7.5970041019434609</v>
      </c>
      <c r="AM92">
        <f t="shared" si="22"/>
        <v>9.3144797148833991</v>
      </c>
      <c r="AN92" s="19">
        <f t="shared" si="23"/>
        <v>39.094188575307875</v>
      </c>
    </row>
    <row r="93" spans="1:40" x14ac:dyDescent="0.35">
      <c r="A93" s="2">
        <v>0</v>
      </c>
      <c r="B93" s="2">
        <v>0</v>
      </c>
      <c r="C93" s="2">
        <v>2</v>
      </c>
      <c r="D93" s="2">
        <v>0</v>
      </c>
      <c r="AB93" s="6">
        <f t="shared" si="12"/>
        <v>0</v>
      </c>
      <c r="AC93">
        <f t="shared" si="13"/>
        <v>1.1500558630853801</v>
      </c>
      <c r="AD93">
        <f t="shared" si="14"/>
        <v>6.4930553378874842</v>
      </c>
      <c r="AE93">
        <f t="shared" si="15"/>
        <v>0.86654309158192744</v>
      </c>
      <c r="AF93">
        <f t="shared" si="16"/>
        <v>-0.15348289999545298</v>
      </c>
      <c r="AG93">
        <f t="shared" si="17"/>
        <v>-0.27726011902072439</v>
      </c>
      <c r="AH93" t="e">
        <f t="shared" ca="1" si="18"/>
        <v>#NAME?</v>
      </c>
      <c r="AI93" s="7" t="e">
        <f ca="1"/>
        <v>#NAME?</v>
      </c>
      <c r="AJ93" t="e">
        <f t="shared" ca="1" si="19"/>
        <v>#NAME?</v>
      </c>
      <c r="AK93" s="18">
        <f t="shared" si="20"/>
        <v>0.15348289999545298</v>
      </c>
      <c r="AL93">
        <f t="shared" si="21"/>
        <v>0.55357005737987353</v>
      </c>
      <c r="AM93">
        <f t="shared" si="22"/>
        <v>-0.93149447538887009</v>
      </c>
      <c r="AN93" s="19">
        <f t="shared" si="23"/>
        <v>1.238460275379776</v>
      </c>
    </row>
    <row r="94" spans="1:40" x14ac:dyDescent="0.35">
      <c r="A94" s="2">
        <v>0</v>
      </c>
      <c r="B94" s="2">
        <v>1</v>
      </c>
      <c r="C94" s="2">
        <v>3</v>
      </c>
      <c r="D94" s="2">
        <v>0</v>
      </c>
      <c r="AB94" s="6">
        <f t="shared" si="12"/>
        <v>1</v>
      </c>
      <c r="AC94">
        <f t="shared" si="13"/>
        <v>3.5839570268522016</v>
      </c>
      <c r="AD94">
        <f t="shared" si="14"/>
        <v>0.96672441091260142</v>
      </c>
      <c r="AE94">
        <f t="shared" si="15"/>
        <v>0.49154035285707415</v>
      </c>
      <c r="AF94">
        <f t="shared" si="16"/>
        <v>-0.82229752524868038</v>
      </c>
      <c r="AG94">
        <f t="shared" si="17"/>
        <v>-0.36655088710730988</v>
      </c>
      <c r="AH94" t="e">
        <f t="shared" ca="1" si="18"/>
        <v>#NAME?</v>
      </c>
      <c r="AI94" s="7" t="e">
        <f ca="1"/>
        <v>#NAME?</v>
      </c>
      <c r="AJ94" t="e">
        <f t="shared" ca="1" si="19"/>
        <v>#NAME?</v>
      </c>
      <c r="AK94" s="18">
        <f t="shared" si="20"/>
        <v>1.8222975252486804</v>
      </c>
      <c r="AL94">
        <f t="shared" si="21"/>
        <v>2.2433379761755918</v>
      </c>
      <c r="AM94">
        <f t="shared" si="22"/>
        <v>-2.5745641132064523</v>
      </c>
      <c r="AN94" s="19">
        <f t="shared" si="23"/>
        <v>6.2191591637038126</v>
      </c>
    </row>
    <row r="95" spans="1:40" x14ac:dyDescent="0.35">
      <c r="A95" s="2">
        <v>1</v>
      </c>
      <c r="B95" s="2">
        <v>0</v>
      </c>
      <c r="C95" s="2">
        <v>2</v>
      </c>
      <c r="D95" s="2">
        <v>1</v>
      </c>
      <c r="AB95" s="6">
        <f t="shared" si="12"/>
        <v>0</v>
      </c>
      <c r="AC95">
        <f t="shared" si="13"/>
        <v>2.3627794604585244</v>
      </c>
      <c r="AD95">
        <f t="shared" si="14"/>
        <v>0.83360646202285038</v>
      </c>
      <c r="AE95">
        <f t="shared" si="15"/>
        <v>0.45462670386927445</v>
      </c>
      <c r="AF95">
        <f t="shared" si="16"/>
        <v>-1.2885968223802429</v>
      </c>
      <c r="AG95">
        <f t="shared" si="17"/>
        <v>-0.78819745943621955</v>
      </c>
      <c r="AH95" t="e">
        <f t="shared" ca="1" si="18"/>
        <v>#NAME?</v>
      </c>
      <c r="AI95" s="7" t="e">
        <f ca="1"/>
        <v>#NAME?</v>
      </c>
      <c r="AJ95" t="e">
        <f t="shared" ca="1" si="19"/>
        <v>#NAME?</v>
      </c>
      <c r="AK95" s="18">
        <f t="shared" si="20"/>
        <v>1.2885968223802429</v>
      </c>
      <c r="AL95">
        <f t="shared" si="21"/>
        <v>1.6348654857400176</v>
      </c>
      <c r="AM95">
        <f t="shared" si="22"/>
        <v>-1.9156806492377723</v>
      </c>
      <c r="AN95" s="19">
        <f t="shared" si="23"/>
        <v>4.4928742939982582</v>
      </c>
    </row>
    <row r="96" spans="1:40" x14ac:dyDescent="0.35">
      <c r="A96" s="2">
        <v>0</v>
      </c>
      <c r="B96" s="2">
        <v>0</v>
      </c>
      <c r="C96" s="2">
        <v>4</v>
      </c>
      <c r="D96" s="2">
        <v>2</v>
      </c>
      <c r="AB96" s="6">
        <f t="shared" si="12"/>
        <v>0</v>
      </c>
      <c r="AC96">
        <f t="shared" si="13"/>
        <v>11.168803518694542</v>
      </c>
      <c r="AD96">
        <f t="shared" si="14"/>
        <v>0.14393163742207904</v>
      </c>
      <c r="AE96">
        <f t="shared" si="15"/>
        <v>0.12582188717713755</v>
      </c>
      <c r="AF96">
        <f t="shared" si="16"/>
        <v>-9.7635235824617403</v>
      </c>
      <c r="AG96">
        <f t="shared" si="17"/>
        <v>-2.0147468038375385</v>
      </c>
      <c r="AH96" t="e">
        <f t="shared" ca="1" si="18"/>
        <v>#NAME?</v>
      </c>
      <c r="AI96" s="7" t="e">
        <f ca="1"/>
        <v>#NAME?</v>
      </c>
      <c r="AJ96" t="e">
        <f t="shared" ca="1" si="19"/>
        <v>#NAME?</v>
      </c>
      <c r="AK96" s="18">
        <f t="shared" si="20"/>
        <v>9.7635235824617403</v>
      </c>
      <c r="AL96">
        <f t="shared" si="21"/>
        <v>4.8460300638595948</v>
      </c>
      <c r="AM96">
        <f t="shared" si="22"/>
        <v>0.26547918929859904</v>
      </c>
      <c r="AN96" s="19">
        <f t="shared" si="23"/>
        <v>19.261567975624882</v>
      </c>
    </row>
    <row r="97" spans="1:40" x14ac:dyDescent="0.35">
      <c r="A97" s="2">
        <v>0</v>
      </c>
      <c r="B97" s="2">
        <v>1</v>
      </c>
      <c r="C97" s="2">
        <v>3</v>
      </c>
      <c r="D97" s="2">
        <v>1</v>
      </c>
      <c r="AB97" s="6">
        <f t="shared" si="12"/>
        <v>1</v>
      </c>
      <c r="AC97">
        <f t="shared" si="13"/>
        <v>0.75819223035290473</v>
      </c>
      <c r="AD97">
        <f t="shared" si="14"/>
        <v>5.5989616346041666</v>
      </c>
      <c r="AE97">
        <f t="shared" si="15"/>
        <v>0.8484610071444999</v>
      </c>
      <c r="AF97">
        <f t="shared" si="16"/>
        <v>0.88510431302145554</v>
      </c>
      <c r="AG97">
        <f t="shared" si="17"/>
        <v>2.0369699540465596</v>
      </c>
      <c r="AH97" t="e">
        <f t="shared" ca="1" si="18"/>
        <v>#NAME?</v>
      </c>
      <c r="AI97" s="7" t="e">
        <f ca="1"/>
        <v>#NAME?</v>
      </c>
      <c r="AJ97" t="e">
        <f t="shared" ca="1" si="19"/>
        <v>#NAME?</v>
      </c>
      <c r="AK97" s="18">
        <f t="shared" si="20"/>
        <v>0.11489568697854452</v>
      </c>
      <c r="AL97">
        <f t="shared" si="21"/>
        <v>0.43452006312765895</v>
      </c>
      <c r="AM97">
        <f t="shared" si="22"/>
        <v>-0.73674798731173752</v>
      </c>
      <c r="AN97" s="19">
        <f t="shared" si="23"/>
        <v>0.96653936126882667</v>
      </c>
    </row>
    <row r="98" spans="1:40" x14ac:dyDescent="0.35">
      <c r="A98" s="2">
        <v>0</v>
      </c>
      <c r="B98" s="2">
        <v>0</v>
      </c>
      <c r="C98" s="2">
        <v>4</v>
      </c>
      <c r="D98" s="2">
        <v>2</v>
      </c>
      <c r="AB98" s="6">
        <f t="shared" si="12"/>
        <v>0</v>
      </c>
      <c r="AC98">
        <f t="shared" si="13"/>
        <v>1.2770917481464588</v>
      </c>
      <c r="AD98">
        <f t="shared" si="14"/>
        <v>5.9391081062793019</v>
      </c>
      <c r="AE98">
        <f t="shared" si="15"/>
        <v>0.85588926059602888</v>
      </c>
      <c r="AF98">
        <f t="shared" si="16"/>
        <v>-0.18404263611209623</v>
      </c>
      <c r="AG98">
        <f t="shared" si="17"/>
        <v>-0.29653059782666741</v>
      </c>
      <c r="AH98" t="e">
        <f t="shared" ca="1" si="18"/>
        <v>#NAME?</v>
      </c>
      <c r="AI98" s="7" t="e">
        <f ca="1"/>
        <v>#NAME?</v>
      </c>
      <c r="AJ98" t="e">
        <f t="shared" ca="1" si="19"/>
        <v>#NAME?</v>
      </c>
      <c r="AK98" s="18">
        <f t="shared" si="20"/>
        <v>0.18404263611209623</v>
      </c>
      <c r="AL98">
        <f t="shared" si="21"/>
        <v>0.62065310447212485</v>
      </c>
      <c r="AM98">
        <f t="shared" si="22"/>
        <v>-1.0324150955462439</v>
      </c>
      <c r="AN98" s="19">
        <f t="shared" si="23"/>
        <v>1.4005003677704362</v>
      </c>
    </row>
    <row r="99" spans="1:40" x14ac:dyDescent="0.35">
      <c r="A99" s="2">
        <v>2</v>
      </c>
      <c r="B99" s="2">
        <v>0</v>
      </c>
      <c r="C99" s="2">
        <v>4</v>
      </c>
      <c r="D99" s="2">
        <v>0</v>
      </c>
      <c r="AB99" s="6">
        <f t="shared" si="12"/>
        <v>0</v>
      </c>
      <c r="AC99">
        <f t="shared" si="13"/>
        <v>3.5839570268522016</v>
      </c>
      <c r="AD99">
        <f t="shared" si="14"/>
        <v>0.96672441091260142</v>
      </c>
      <c r="AE99">
        <f t="shared" si="15"/>
        <v>0.49154035285707415</v>
      </c>
      <c r="AF99">
        <f t="shared" si="16"/>
        <v>-1.8222975252486804</v>
      </c>
      <c r="AG99">
        <f t="shared" si="17"/>
        <v>-0.81231519485766712</v>
      </c>
      <c r="AH99" t="e">
        <f t="shared" ca="1" si="18"/>
        <v>#NAME?</v>
      </c>
      <c r="AI99" s="7" t="e">
        <f ca="1"/>
        <v>#NAME?</v>
      </c>
      <c r="AJ99" t="e">
        <f t="shared" ca="1" si="19"/>
        <v>#NAME?</v>
      </c>
      <c r="AK99" s="18">
        <f t="shared" si="20"/>
        <v>1.8222975252486804</v>
      </c>
      <c r="AL99">
        <f t="shared" si="21"/>
        <v>2.2433379761755918</v>
      </c>
      <c r="AM99">
        <f t="shared" si="22"/>
        <v>-2.5745641132064523</v>
      </c>
      <c r="AN99" s="19">
        <f t="shared" si="23"/>
        <v>6.2191591637038126</v>
      </c>
    </row>
    <row r="100" spans="1:40" x14ac:dyDescent="0.35">
      <c r="A100" s="2">
        <v>2</v>
      </c>
      <c r="B100" s="2">
        <v>1</v>
      </c>
      <c r="C100" s="2">
        <v>2</v>
      </c>
      <c r="D100" s="2">
        <v>0</v>
      </c>
      <c r="AB100" s="6">
        <f t="shared" si="12"/>
        <v>0</v>
      </c>
      <c r="AC100">
        <f t="shared" si="13"/>
        <v>1.2770917481464588</v>
      </c>
      <c r="AD100">
        <f t="shared" si="14"/>
        <v>5.9391081062793019</v>
      </c>
      <c r="AE100">
        <f t="shared" si="15"/>
        <v>0.85588926059602888</v>
      </c>
      <c r="AF100">
        <f t="shared" si="16"/>
        <v>-0.18404263611209623</v>
      </c>
      <c r="AG100">
        <f t="shared" si="17"/>
        <v>-0.29653059782666741</v>
      </c>
      <c r="AH100" t="e">
        <f t="shared" ca="1" si="18"/>
        <v>#NAME?</v>
      </c>
      <c r="AI100" s="7" t="e">
        <f ca="1"/>
        <v>#NAME?</v>
      </c>
      <c r="AJ100" t="e">
        <f t="shared" ca="1" si="19"/>
        <v>#NAME?</v>
      </c>
      <c r="AK100" s="18">
        <f t="shared" si="20"/>
        <v>0.18404263611209623</v>
      </c>
      <c r="AL100">
        <f t="shared" si="21"/>
        <v>0.62065310447212485</v>
      </c>
      <c r="AM100">
        <f t="shared" si="22"/>
        <v>-1.0324150955462439</v>
      </c>
      <c r="AN100" s="19">
        <f t="shared" si="23"/>
        <v>1.4005003677704362</v>
      </c>
    </row>
    <row r="101" spans="1:40" x14ac:dyDescent="0.35">
      <c r="A101" s="2">
        <v>29</v>
      </c>
      <c r="B101" s="2">
        <v>0</v>
      </c>
      <c r="C101" s="2">
        <v>4</v>
      </c>
      <c r="D101" s="2">
        <v>0</v>
      </c>
      <c r="AB101" s="6">
        <f t="shared" si="12"/>
        <v>2</v>
      </c>
      <c r="AC101">
        <f t="shared" si="13"/>
        <v>12.402516493527065</v>
      </c>
      <c r="AD101">
        <f t="shared" si="14"/>
        <v>0.1316522823354899</v>
      </c>
      <c r="AE101">
        <f t="shared" si="15"/>
        <v>0.11633633792863259</v>
      </c>
      <c r="AF101">
        <f t="shared" si="16"/>
        <v>-8.9596531435706606</v>
      </c>
      <c r="AG101">
        <f t="shared" si="17"/>
        <v>-1.7315825690151245</v>
      </c>
      <c r="AH101" t="e">
        <f t="shared" ca="1" si="18"/>
        <v>#NAME?</v>
      </c>
      <c r="AI101" s="7" t="e">
        <f ca="1"/>
        <v>#NAME?</v>
      </c>
      <c r="AJ101" t="e">
        <f t="shared" ca="1" si="19"/>
        <v>#NAME?</v>
      </c>
      <c r="AK101" s="18">
        <f t="shared" si="20"/>
        <v>10.959653143570661</v>
      </c>
      <c r="AL101">
        <f t="shared" si="21"/>
        <v>5.1742569507769183</v>
      </c>
      <c r="AM101">
        <f t="shared" si="22"/>
        <v>0.81829587329186459</v>
      </c>
      <c r="AN101" s="19">
        <f t="shared" si="23"/>
        <v>21.101010413849458</v>
      </c>
    </row>
    <row r="102" spans="1:40" x14ac:dyDescent="0.35">
      <c r="A102" s="2">
        <v>3</v>
      </c>
      <c r="B102" s="2">
        <v>1</v>
      </c>
      <c r="C102" s="2">
        <v>1</v>
      </c>
      <c r="D102" s="2">
        <v>0</v>
      </c>
      <c r="AB102" s="6">
        <f t="shared" si="12"/>
        <v>2</v>
      </c>
      <c r="AC102">
        <f t="shared" si="13"/>
        <v>4.874873356609716</v>
      </c>
      <c r="AD102">
        <f t="shared" si="14"/>
        <v>0.36217845033703078</v>
      </c>
      <c r="AE102">
        <f t="shared" si="15"/>
        <v>0.26588179415657354</v>
      </c>
      <c r="AF102">
        <f t="shared" si="16"/>
        <v>-1.5787332822682467</v>
      </c>
      <c r="AG102">
        <f t="shared" si="17"/>
        <v>-0.55073783043087987</v>
      </c>
      <c r="AH102" t="e">
        <f t="shared" ca="1" si="18"/>
        <v>#NAME?</v>
      </c>
      <c r="AI102" s="7" t="e">
        <f ca="1"/>
        <v>#NAME?</v>
      </c>
      <c r="AJ102" t="e">
        <f t="shared" ca="1" si="19"/>
        <v>#NAME?</v>
      </c>
      <c r="AK102" s="18">
        <f t="shared" si="20"/>
        <v>3.5787332822682467</v>
      </c>
      <c r="AL102">
        <f t="shared" si="21"/>
        <v>2.8665786060730487</v>
      </c>
      <c r="AM102">
        <f t="shared" si="22"/>
        <v>-2.0396575444879588</v>
      </c>
      <c r="AN102" s="19">
        <f t="shared" si="23"/>
        <v>9.1971241090244522</v>
      </c>
    </row>
    <row r="103" spans="1:40" x14ac:dyDescent="0.35">
      <c r="A103" s="2">
        <v>0</v>
      </c>
      <c r="B103" s="2">
        <v>1</v>
      </c>
      <c r="C103" s="2">
        <v>2</v>
      </c>
      <c r="D103" s="2">
        <v>0</v>
      </c>
      <c r="AB103" s="6">
        <f t="shared" si="12"/>
        <v>29</v>
      </c>
      <c r="AC103">
        <f t="shared" si="13"/>
        <v>12.402516493527065</v>
      </c>
      <c r="AD103">
        <f t="shared" si="14"/>
        <v>0.1316522823354899</v>
      </c>
      <c r="AE103">
        <f t="shared" si="15"/>
        <v>0.11633633792863259</v>
      </c>
      <c r="AF103">
        <f t="shared" si="16"/>
        <v>18.040346856429338</v>
      </c>
      <c r="AG103">
        <f t="shared" si="17"/>
        <v>3.4865579788650751</v>
      </c>
      <c r="AH103" t="e">
        <f t="shared" ca="1" si="18"/>
        <v>#NAME?</v>
      </c>
      <c r="AI103" s="7" t="e">
        <f ca="1"/>
        <v>#NAME?</v>
      </c>
      <c r="AJ103" t="e">
        <f t="shared" ca="1" si="19"/>
        <v>#NAME?</v>
      </c>
      <c r="AK103" s="18">
        <f t="shared" si="20"/>
        <v>10.959653143570661</v>
      </c>
      <c r="AL103">
        <f t="shared" si="21"/>
        <v>5.1742569507769183</v>
      </c>
      <c r="AM103">
        <f t="shared" si="22"/>
        <v>0.81829587329186459</v>
      </c>
      <c r="AN103" s="19">
        <f t="shared" si="23"/>
        <v>21.101010413849458</v>
      </c>
    </row>
    <row r="104" spans="1:40" x14ac:dyDescent="0.35">
      <c r="A104" s="2">
        <v>0</v>
      </c>
      <c r="B104" s="2">
        <v>0</v>
      </c>
      <c r="C104" s="2">
        <v>4</v>
      </c>
      <c r="D104" s="2">
        <v>2</v>
      </c>
      <c r="AB104" s="6">
        <f t="shared" si="12"/>
        <v>3</v>
      </c>
      <c r="AC104">
        <f t="shared" si="13"/>
        <v>2.1277471846653966</v>
      </c>
      <c r="AD104">
        <f t="shared" si="14"/>
        <v>0.9113578657058421</v>
      </c>
      <c r="AE104">
        <f t="shared" si="15"/>
        <v>0.47681173790512971</v>
      </c>
      <c r="AF104">
        <f t="shared" si="16"/>
        <v>1.8867876482776582</v>
      </c>
      <c r="AG104">
        <f t="shared" si="17"/>
        <v>1.2599306056495323</v>
      </c>
      <c r="AH104" t="e">
        <f t="shared" ca="1" si="18"/>
        <v>#NAME?</v>
      </c>
      <c r="AI104" s="7" t="e">
        <f ca="1"/>
        <v>#NAME?</v>
      </c>
      <c r="AJ104" t="e">
        <f t="shared" ca="1" si="19"/>
        <v>#NAME?</v>
      </c>
      <c r="AK104" s="18">
        <f t="shared" si="20"/>
        <v>1.1132123517223418</v>
      </c>
      <c r="AL104">
        <f t="shared" si="21"/>
        <v>1.497532990957833</v>
      </c>
      <c r="AM104">
        <f t="shared" si="22"/>
        <v>-1.8218983762155565</v>
      </c>
      <c r="AN104" s="19">
        <f t="shared" si="23"/>
        <v>4.0483230796602401</v>
      </c>
    </row>
    <row r="105" spans="1:40" x14ac:dyDescent="0.35">
      <c r="A105" s="2">
        <v>5</v>
      </c>
      <c r="B105" s="2">
        <v>0</v>
      </c>
      <c r="C105" s="2">
        <v>3</v>
      </c>
      <c r="D105" s="2">
        <v>0</v>
      </c>
      <c r="AB105" s="6">
        <f t="shared" si="12"/>
        <v>0</v>
      </c>
      <c r="AC105">
        <f t="shared" si="13"/>
        <v>4.874873356609716</v>
      </c>
      <c r="AD105">
        <f t="shared" si="14"/>
        <v>0.36217845033703078</v>
      </c>
      <c r="AE105">
        <f t="shared" si="15"/>
        <v>0.26588179415657354</v>
      </c>
      <c r="AF105">
        <f t="shared" si="16"/>
        <v>-3.5787332822682467</v>
      </c>
      <c r="AG105">
        <f t="shared" si="17"/>
        <v>-1.2484336814230206</v>
      </c>
      <c r="AH105" t="e">
        <f t="shared" ca="1" si="18"/>
        <v>#NAME?</v>
      </c>
      <c r="AI105" s="7" t="e">
        <f ca="1"/>
        <v>#NAME?</v>
      </c>
      <c r="AJ105" t="e">
        <f t="shared" ca="1" si="19"/>
        <v>#NAME?</v>
      </c>
      <c r="AK105" s="18">
        <f t="shared" si="20"/>
        <v>3.5787332822682467</v>
      </c>
      <c r="AL105">
        <f t="shared" si="21"/>
        <v>2.8665786060730487</v>
      </c>
      <c r="AM105">
        <f t="shared" si="22"/>
        <v>-2.0396575444879588</v>
      </c>
      <c r="AN105" s="19">
        <f t="shared" si="23"/>
        <v>9.1971241090244522</v>
      </c>
    </row>
    <row r="106" spans="1:40" x14ac:dyDescent="0.35">
      <c r="A106" s="2">
        <v>0</v>
      </c>
      <c r="B106" s="2">
        <v>1</v>
      </c>
      <c r="C106" s="2">
        <v>2</v>
      </c>
      <c r="D106" s="2">
        <v>0</v>
      </c>
      <c r="AB106" s="6">
        <f t="shared" si="12"/>
        <v>0</v>
      </c>
      <c r="AC106">
        <f t="shared" si="13"/>
        <v>1.2770917481464588</v>
      </c>
      <c r="AD106">
        <f t="shared" si="14"/>
        <v>5.9391081062793019</v>
      </c>
      <c r="AE106">
        <f t="shared" si="15"/>
        <v>0.85588926059602888</v>
      </c>
      <c r="AF106">
        <f t="shared" si="16"/>
        <v>-0.18404263611209623</v>
      </c>
      <c r="AG106">
        <f t="shared" si="17"/>
        <v>-0.29653059782666741</v>
      </c>
      <c r="AH106" t="e">
        <f t="shared" ca="1" si="18"/>
        <v>#NAME?</v>
      </c>
      <c r="AI106" s="7" t="e">
        <f ca="1"/>
        <v>#NAME?</v>
      </c>
      <c r="AJ106" t="e">
        <f t="shared" ca="1" si="19"/>
        <v>#NAME?</v>
      </c>
      <c r="AK106" s="18">
        <f t="shared" si="20"/>
        <v>0.18404263611209623</v>
      </c>
      <c r="AL106">
        <f t="shared" si="21"/>
        <v>0.62065310447212485</v>
      </c>
      <c r="AM106">
        <f t="shared" si="22"/>
        <v>-1.0324150955462439</v>
      </c>
      <c r="AN106" s="19">
        <f t="shared" si="23"/>
        <v>1.4005003677704362</v>
      </c>
    </row>
    <row r="107" spans="1:40" x14ac:dyDescent="0.35">
      <c r="A107" s="2">
        <v>0</v>
      </c>
      <c r="B107" s="2">
        <v>0</v>
      </c>
      <c r="C107" s="2">
        <v>4</v>
      </c>
      <c r="D107" s="2">
        <v>1</v>
      </c>
      <c r="AB107" s="6">
        <f t="shared" si="12"/>
        <v>5</v>
      </c>
      <c r="AC107">
        <f t="shared" si="13"/>
        <v>5.4133548958943951</v>
      </c>
      <c r="AD107">
        <f t="shared" si="14"/>
        <v>0.3312796300633668</v>
      </c>
      <c r="AE107">
        <f t="shared" si="15"/>
        <v>0.24884300982476421</v>
      </c>
      <c r="AF107">
        <f t="shared" si="16"/>
        <v>0.93372062964958946</v>
      </c>
      <c r="AG107">
        <f t="shared" si="17"/>
        <v>0.30224200058148654</v>
      </c>
      <c r="AH107" t="e">
        <f t="shared" ca="1" si="18"/>
        <v>#NAME?</v>
      </c>
      <c r="AI107" s="7" t="e">
        <f ca="1"/>
        <v>#NAME?</v>
      </c>
      <c r="AJ107" t="e">
        <f t="shared" ca="1" si="19"/>
        <v>#NAME?</v>
      </c>
      <c r="AK107" s="18">
        <f t="shared" si="20"/>
        <v>4.0662793703504105</v>
      </c>
      <c r="AL107">
        <f t="shared" si="21"/>
        <v>3.0893146149548856</v>
      </c>
      <c r="AM107">
        <f t="shared" si="22"/>
        <v>-1.9886660118743889</v>
      </c>
      <c r="AN107" s="19">
        <f t="shared" si="23"/>
        <v>10.121224752575209</v>
      </c>
    </row>
    <row r="108" spans="1:40" x14ac:dyDescent="0.35">
      <c r="A108" s="2">
        <v>0</v>
      </c>
      <c r="B108" s="2">
        <v>1</v>
      </c>
      <c r="C108" s="2">
        <v>1</v>
      </c>
      <c r="D108" s="2">
        <v>0</v>
      </c>
      <c r="AB108" s="6">
        <f t="shared" si="12"/>
        <v>0</v>
      </c>
      <c r="AC108">
        <f t="shared" si="13"/>
        <v>4.874873356609716</v>
      </c>
      <c r="AD108">
        <f t="shared" si="14"/>
        <v>0.36217845033703078</v>
      </c>
      <c r="AE108">
        <f t="shared" si="15"/>
        <v>0.26588179415657354</v>
      </c>
      <c r="AF108">
        <f t="shared" si="16"/>
        <v>-3.5787332822682467</v>
      </c>
      <c r="AG108">
        <f t="shared" si="17"/>
        <v>-1.2484336814230206</v>
      </c>
      <c r="AH108" t="e">
        <f t="shared" ca="1" si="18"/>
        <v>#NAME?</v>
      </c>
      <c r="AI108" s="7" t="e">
        <f ca="1"/>
        <v>#NAME?</v>
      </c>
      <c r="AJ108" t="e">
        <f t="shared" ca="1" si="19"/>
        <v>#NAME?</v>
      </c>
      <c r="AK108" s="18">
        <f t="shared" si="20"/>
        <v>3.5787332822682467</v>
      </c>
      <c r="AL108">
        <f t="shared" si="21"/>
        <v>2.8665786060730487</v>
      </c>
      <c r="AM108">
        <f t="shared" si="22"/>
        <v>-2.0396575444879588</v>
      </c>
      <c r="AN108" s="19">
        <f t="shared" si="23"/>
        <v>9.1971241090244522</v>
      </c>
    </row>
    <row r="109" spans="1:40" x14ac:dyDescent="0.35">
      <c r="A109" s="2">
        <v>0</v>
      </c>
      <c r="B109" s="2">
        <v>0</v>
      </c>
      <c r="C109" s="2">
        <v>3</v>
      </c>
      <c r="D109" s="2">
        <v>1</v>
      </c>
      <c r="AB109" s="6">
        <f t="shared" si="12"/>
        <v>0</v>
      </c>
      <c r="AC109">
        <f t="shared" si="13"/>
        <v>3.979843146423458</v>
      </c>
      <c r="AD109">
        <f t="shared" si="14"/>
        <v>0.88424947680441379</v>
      </c>
      <c r="AE109">
        <f t="shared" si="15"/>
        <v>0.46928471398811455</v>
      </c>
      <c r="AF109">
        <f t="shared" si="16"/>
        <v>-2.1121635937365677</v>
      </c>
      <c r="AG109">
        <f t="shared" si="17"/>
        <v>-0.85821967460314819</v>
      </c>
      <c r="AH109" t="e">
        <f t="shared" ca="1" si="18"/>
        <v>#NAME?</v>
      </c>
      <c r="AI109" s="7" t="e">
        <f ca="1"/>
        <v>#NAME?</v>
      </c>
      <c r="AJ109" t="e">
        <f t="shared" ca="1" si="19"/>
        <v>#NAME?</v>
      </c>
      <c r="AK109" s="18">
        <f t="shared" si="20"/>
        <v>2.1121635937365677</v>
      </c>
      <c r="AL109">
        <f t="shared" si="21"/>
        <v>2.4610990125730448</v>
      </c>
      <c r="AM109">
        <f t="shared" si="22"/>
        <v>-2.7115018332936889</v>
      </c>
      <c r="AN109" s="19">
        <f t="shared" si="23"/>
        <v>6.9358290207668247</v>
      </c>
    </row>
    <row r="110" spans="1:40" x14ac:dyDescent="0.35">
      <c r="A110" s="2">
        <v>0</v>
      </c>
      <c r="B110" s="2">
        <v>1</v>
      </c>
      <c r="C110" s="2">
        <v>4</v>
      </c>
      <c r="D110" s="2">
        <v>1</v>
      </c>
      <c r="AB110" s="6">
        <f t="shared" si="12"/>
        <v>0</v>
      </c>
      <c r="AC110">
        <f t="shared" si="13"/>
        <v>2.1277471846653966</v>
      </c>
      <c r="AD110">
        <f t="shared" si="14"/>
        <v>0.9113578657058421</v>
      </c>
      <c r="AE110">
        <f t="shared" si="15"/>
        <v>0.47681173790512971</v>
      </c>
      <c r="AF110">
        <f t="shared" si="16"/>
        <v>-1.1132123517223418</v>
      </c>
      <c r="AG110">
        <f t="shared" si="17"/>
        <v>-0.74336415854873628</v>
      </c>
      <c r="AH110" t="e">
        <f t="shared" ca="1" si="18"/>
        <v>#NAME?</v>
      </c>
      <c r="AI110" s="7" t="e">
        <f ca="1"/>
        <v>#NAME?</v>
      </c>
      <c r="AJ110" t="e">
        <f t="shared" ca="1" si="19"/>
        <v>#NAME?</v>
      </c>
      <c r="AK110" s="18">
        <f t="shared" si="20"/>
        <v>1.1132123517223418</v>
      </c>
      <c r="AL110">
        <f t="shared" si="21"/>
        <v>1.497532990957833</v>
      </c>
      <c r="AM110">
        <f t="shared" si="22"/>
        <v>-1.8218983762155565</v>
      </c>
      <c r="AN110" s="19">
        <f t="shared" si="23"/>
        <v>4.0483230796602401</v>
      </c>
    </row>
    <row r="111" spans="1:40" x14ac:dyDescent="0.35">
      <c r="A111" s="2">
        <v>1</v>
      </c>
      <c r="B111" s="2">
        <v>1</v>
      </c>
      <c r="C111" s="2">
        <v>4</v>
      </c>
      <c r="D111" s="2">
        <v>1</v>
      </c>
      <c r="AB111" s="6">
        <f t="shared" si="12"/>
        <v>0</v>
      </c>
      <c r="AC111">
        <f t="shared" si="13"/>
        <v>1.7370912905318254</v>
      </c>
      <c r="AD111">
        <f t="shared" si="14"/>
        <v>2.2250570545598873</v>
      </c>
      <c r="AE111">
        <f t="shared" si="15"/>
        <v>0.6899279662088128</v>
      </c>
      <c r="AF111">
        <f t="shared" si="16"/>
        <v>-0.53862342933616114</v>
      </c>
      <c r="AG111">
        <f t="shared" si="17"/>
        <v>-0.49497419699013279</v>
      </c>
      <c r="AH111" t="e">
        <f t="shared" ca="1" si="18"/>
        <v>#NAME?</v>
      </c>
      <c r="AI111" s="7" t="e">
        <f ca="1"/>
        <v>#NAME?</v>
      </c>
      <c r="AJ111" t="e">
        <f t="shared" ca="1" si="19"/>
        <v>#NAME?</v>
      </c>
      <c r="AK111" s="18">
        <f t="shared" si="20"/>
        <v>0.53862342933616114</v>
      </c>
      <c r="AL111">
        <f t="shared" si="21"/>
        <v>1.0881848642039385</v>
      </c>
      <c r="AM111">
        <f t="shared" si="22"/>
        <v>-1.5941797130251674</v>
      </c>
      <c r="AN111" s="19">
        <f t="shared" si="23"/>
        <v>2.6714265716974896</v>
      </c>
    </row>
    <row r="112" spans="1:40" x14ac:dyDescent="0.35">
      <c r="A112" s="2">
        <v>7</v>
      </c>
      <c r="B112" s="2">
        <v>1</v>
      </c>
      <c r="C112" s="2">
        <v>1</v>
      </c>
      <c r="D112" s="2">
        <v>0</v>
      </c>
      <c r="AB112" s="6">
        <f t="shared" si="12"/>
        <v>0</v>
      </c>
      <c r="AC112">
        <f t="shared" si="13"/>
        <v>8.2111901016019768</v>
      </c>
      <c r="AD112">
        <f t="shared" si="14"/>
        <v>0.38418140910665588</v>
      </c>
      <c r="AE112">
        <f t="shared" si="15"/>
        <v>0.27755134303863011</v>
      </c>
      <c r="AF112">
        <f t="shared" si="16"/>
        <v>-5.9321632609568429</v>
      </c>
      <c r="AG112">
        <f t="shared" si="17"/>
        <v>-1.3450364744853633</v>
      </c>
      <c r="AH112" t="e">
        <f t="shared" ca="1" si="18"/>
        <v>#NAME?</v>
      </c>
      <c r="AI112" s="7" t="e">
        <f ca="1"/>
        <v>#NAME?</v>
      </c>
      <c r="AJ112" t="e">
        <f t="shared" ca="1" si="19"/>
        <v>#NAME?</v>
      </c>
      <c r="AK112" s="18">
        <f t="shared" si="20"/>
        <v>5.9321632609568429</v>
      </c>
      <c r="AL112">
        <f t="shared" si="21"/>
        <v>4.4104107014842118</v>
      </c>
      <c r="AM112">
        <f t="shared" si="22"/>
        <v>-2.7120828709822451</v>
      </c>
      <c r="AN112" s="19">
        <f t="shared" si="23"/>
        <v>14.576409392895931</v>
      </c>
    </row>
    <row r="113" spans="1:40" x14ac:dyDescent="0.35">
      <c r="A113" s="2">
        <v>1</v>
      </c>
      <c r="B113" s="2">
        <v>1</v>
      </c>
      <c r="C113" s="2">
        <v>2</v>
      </c>
      <c r="D113" s="2">
        <v>0</v>
      </c>
      <c r="AB113" s="6">
        <f t="shared" si="12"/>
        <v>1</v>
      </c>
      <c r="AC113">
        <f t="shared" si="13"/>
        <v>8.2111901016019768</v>
      </c>
      <c r="AD113">
        <f t="shared" si="14"/>
        <v>0.38418140910665588</v>
      </c>
      <c r="AE113">
        <f t="shared" si="15"/>
        <v>0.27755134303863011</v>
      </c>
      <c r="AF113">
        <f t="shared" si="16"/>
        <v>-4.9321632609568429</v>
      </c>
      <c r="AG113">
        <f t="shared" si="17"/>
        <v>-1.1183002207248065</v>
      </c>
      <c r="AH113" t="e">
        <f t="shared" ca="1" si="18"/>
        <v>#NAME?</v>
      </c>
      <c r="AI113" s="7" t="e">
        <f ca="1"/>
        <v>#NAME?</v>
      </c>
      <c r="AJ113" t="e">
        <f t="shared" ca="1" si="19"/>
        <v>#NAME?</v>
      </c>
      <c r="AK113" s="18">
        <f t="shared" si="20"/>
        <v>5.9321632609568429</v>
      </c>
      <c r="AL113">
        <f t="shared" si="21"/>
        <v>4.4104107014842118</v>
      </c>
      <c r="AM113">
        <f t="shared" si="22"/>
        <v>-2.7120828709822451</v>
      </c>
      <c r="AN113" s="19">
        <f t="shared" si="23"/>
        <v>14.576409392895931</v>
      </c>
    </row>
    <row r="114" spans="1:40" x14ac:dyDescent="0.35">
      <c r="A114" s="2">
        <v>0</v>
      </c>
      <c r="B114" s="2">
        <v>0</v>
      </c>
      <c r="C114" s="2">
        <v>1</v>
      </c>
      <c r="D114" s="2">
        <v>0</v>
      </c>
      <c r="AB114" s="6">
        <f t="shared" si="12"/>
        <v>7</v>
      </c>
      <c r="AC114">
        <f t="shared" si="13"/>
        <v>2.1277471846653966</v>
      </c>
      <c r="AD114">
        <f t="shared" si="14"/>
        <v>0.9113578657058421</v>
      </c>
      <c r="AE114">
        <f t="shared" si="15"/>
        <v>0.47681173790512971</v>
      </c>
      <c r="AF114">
        <f t="shared" si="16"/>
        <v>5.8867876482776582</v>
      </c>
      <c r="AG114">
        <f t="shared" si="17"/>
        <v>3.9309902912472241</v>
      </c>
      <c r="AH114" t="e">
        <f t="shared" ca="1" si="18"/>
        <v>#NAME?</v>
      </c>
      <c r="AI114" s="7" t="e">
        <f ca="1"/>
        <v>#NAME?</v>
      </c>
      <c r="AJ114" t="e">
        <f t="shared" ca="1" si="19"/>
        <v>#NAME?</v>
      </c>
      <c r="AK114" s="18">
        <f t="shared" si="20"/>
        <v>1.1132123517223418</v>
      </c>
      <c r="AL114">
        <f t="shared" si="21"/>
        <v>1.497532990957833</v>
      </c>
      <c r="AM114">
        <f t="shared" si="22"/>
        <v>-1.8218983762155565</v>
      </c>
      <c r="AN114" s="19">
        <f t="shared" si="23"/>
        <v>4.0483230796602401</v>
      </c>
    </row>
    <row r="115" spans="1:40" x14ac:dyDescent="0.35">
      <c r="A115" s="2">
        <v>2</v>
      </c>
      <c r="B115" s="2">
        <v>0</v>
      </c>
      <c r="C115" s="2">
        <v>4</v>
      </c>
      <c r="D115" s="2">
        <v>1</v>
      </c>
      <c r="AB115" s="6">
        <f t="shared" si="12"/>
        <v>1</v>
      </c>
      <c r="AC115">
        <f t="shared" si="13"/>
        <v>4.874873356609716</v>
      </c>
      <c r="AD115">
        <f t="shared" si="14"/>
        <v>0.36217845033703078</v>
      </c>
      <c r="AE115">
        <f t="shared" si="15"/>
        <v>0.26588179415657354</v>
      </c>
      <c r="AF115">
        <f t="shared" si="16"/>
        <v>-2.5787332822682467</v>
      </c>
      <c r="AG115">
        <f t="shared" si="17"/>
        <v>-0.89958575592695023</v>
      </c>
      <c r="AH115" t="e">
        <f t="shared" ca="1" si="18"/>
        <v>#NAME?</v>
      </c>
      <c r="AI115" s="7" t="e">
        <f ca="1"/>
        <v>#NAME?</v>
      </c>
      <c r="AJ115" t="e">
        <f t="shared" ca="1" si="19"/>
        <v>#NAME?</v>
      </c>
      <c r="AK115" s="18">
        <f t="shared" si="20"/>
        <v>3.5787332822682467</v>
      </c>
      <c r="AL115">
        <f t="shared" si="21"/>
        <v>2.8665786060730487</v>
      </c>
      <c r="AM115">
        <f t="shared" si="22"/>
        <v>-2.0396575444879588</v>
      </c>
      <c r="AN115" s="19">
        <f t="shared" si="23"/>
        <v>9.1971241090244522</v>
      </c>
    </row>
    <row r="116" spans="1:40" x14ac:dyDescent="0.35">
      <c r="A116" s="2">
        <v>0</v>
      </c>
      <c r="B116" s="2">
        <v>0</v>
      </c>
      <c r="C116" s="2">
        <v>3</v>
      </c>
      <c r="D116" s="2">
        <v>2</v>
      </c>
      <c r="AB116" s="6">
        <f t="shared" si="12"/>
        <v>0</v>
      </c>
      <c r="AC116">
        <f t="shared" si="13"/>
        <v>1.031287784770722</v>
      </c>
      <c r="AD116">
        <f t="shared" si="14"/>
        <v>2.0976228855161856</v>
      </c>
      <c r="AE116">
        <f t="shared" si="15"/>
        <v>0.67717180658892218</v>
      </c>
      <c r="AF116">
        <f t="shared" si="16"/>
        <v>-0.33292877244444463</v>
      </c>
      <c r="AG116">
        <f t="shared" si="17"/>
        <v>-0.44275239045542231</v>
      </c>
      <c r="AH116" t="e">
        <f t="shared" ca="1" si="18"/>
        <v>#NAME?</v>
      </c>
      <c r="AI116" s="7" t="e">
        <f ca="1"/>
        <v>#NAME?</v>
      </c>
      <c r="AJ116" t="e">
        <f t="shared" ca="1" si="19"/>
        <v>#NAME?</v>
      </c>
      <c r="AK116" s="18">
        <f t="shared" si="20"/>
        <v>0.33292877244444463</v>
      </c>
      <c r="AL116">
        <f t="shared" si="21"/>
        <v>0.75195251255896933</v>
      </c>
      <c r="AM116">
        <f t="shared" si="22"/>
        <v>-1.1408710702555376</v>
      </c>
      <c r="AN116" s="19">
        <f t="shared" si="23"/>
        <v>1.8067286151444271</v>
      </c>
    </row>
    <row r="117" spans="1:40" x14ac:dyDescent="0.35">
      <c r="A117" s="2">
        <v>2</v>
      </c>
      <c r="B117" s="2">
        <v>0</v>
      </c>
      <c r="C117" s="2">
        <v>2</v>
      </c>
      <c r="D117" s="2">
        <v>0</v>
      </c>
      <c r="AB117" s="6">
        <f t="shared" si="12"/>
        <v>2</v>
      </c>
      <c r="AC117">
        <f t="shared" si="13"/>
        <v>3.979843146423458</v>
      </c>
      <c r="AD117">
        <f t="shared" si="14"/>
        <v>0.88424947680441379</v>
      </c>
      <c r="AE117">
        <f t="shared" si="15"/>
        <v>0.46928471398811455</v>
      </c>
      <c r="AF117">
        <f t="shared" si="16"/>
        <v>-0.1121635937365677</v>
      </c>
      <c r="AG117">
        <f t="shared" si="17"/>
        <v>-4.5574596212324764E-2</v>
      </c>
      <c r="AH117" t="e">
        <f t="shared" ca="1" si="18"/>
        <v>#NAME?</v>
      </c>
      <c r="AI117" s="7" t="e">
        <f ca="1"/>
        <v>#NAME?</v>
      </c>
      <c r="AJ117" t="e">
        <f t="shared" ca="1" si="19"/>
        <v>#NAME?</v>
      </c>
      <c r="AK117" s="18">
        <f t="shared" si="20"/>
        <v>2.1121635937365677</v>
      </c>
      <c r="AL117">
        <f t="shared" si="21"/>
        <v>2.4610990125730448</v>
      </c>
      <c r="AM117">
        <f t="shared" si="22"/>
        <v>-2.7115018332936889</v>
      </c>
      <c r="AN117" s="19">
        <f t="shared" si="23"/>
        <v>6.9358290207668247</v>
      </c>
    </row>
    <row r="118" spans="1:40" x14ac:dyDescent="0.35">
      <c r="A118" s="2">
        <v>0</v>
      </c>
      <c r="B118" s="2">
        <v>0</v>
      </c>
      <c r="C118" s="2">
        <v>2</v>
      </c>
      <c r="D118" s="2">
        <v>1</v>
      </c>
      <c r="AB118" s="6">
        <f t="shared" si="12"/>
        <v>0</v>
      </c>
      <c r="AC118">
        <f t="shared" si="13"/>
        <v>0.55741517223081916</v>
      </c>
      <c r="AD118">
        <f t="shared" si="14"/>
        <v>14.944712704188067</v>
      </c>
      <c r="AE118">
        <f t="shared" si="15"/>
        <v>0.93728328515211579</v>
      </c>
      <c r="AF118">
        <f t="shared" si="16"/>
        <v>-3.495924840868455E-2</v>
      </c>
      <c r="AG118">
        <f t="shared" si="17"/>
        <v>-0.15153350874220453</v>
      </c>
      <c r="AH118" t="e">
        <f t="shared" ca="1" si="18"/>
        <v>#NAME?</v>
      </c>
      <c r="AI118" s="7" t="e">
        <f ca="1"/>
        <v>#NAME?</v>
      </c>
      <c r="AJ118" t="e">
        <f t="shared" ca="1" si="19"/>
        <v>#NAME?</v>
      </c>
      <c r="AK118" s="18">
        <f t="shared" si="20"/>
        <v>3.495924840868455E-2</v>
      </c>
      <c r="AL118">
        <f t="shared" si="21"/>
        <v>0.2307030880421225</v>
      </c>
      <c r="AM118">
        <f t="shared" si="22"/>
        <v>-0.4172104952760487</v>
      </c>
      <c r="AN118" s="19">
        <f t="shared" si="23"/>
        <v>0.48712899209341776</v>
      </c>
    </row>
    <row r="119" spans="1:40" x14ac:dyDescent="0.35">
      <c r="A119" s="2">
        <v>0</v>
      </c>
      <c r="B119" s="2">
        <v>0</v>
      </c>
      <c r="C119" s="2">
        <v>4</v>
      </c>
      <c r="D119" s="2">
        <v>1</v>
      </c>
      <c r="AB119" s="6">
        <f t="shared" si="12"/>
        <v>2</v>
      </c>
      <c r="AC119">
        <f t="shared" si="13"/>
        <v>2.3627794604585244</v>
      </c>
      <c r="AD119">
        <f t="shared" si="14"/>
        <v>0.83360646202285038</v>
      </c>
      <c r="AE119">
        <f t="shared" si="15"/>
        <v>0.45462670386927445</v>
      </c>
      <c r="AF119">
        <f t="shared" si="16"/>
        <v>0.71140317761975713</v>
      </c>
      <c r="AG119">
        <f t="shared" si="17"/>
        <v>0.43514477724614903</v>
      </c>
      <c r="AH119" t="e">
        <f t="shared" ca="1" si="18"/>
        <v>#NAME?</v>
      </c>
      <c r="AI119" s="7" t="e">
        <f ca="1"/>
        <v>#NAME?</v>
      </c>
      <c r="AJ119" t="e">
        <f t="shared" ca="1" si="19"/>
        <v>#NAME?</v>
      </c>
      <c r="AK119" s="18">
        <f t="shared" si="20"/>
        <v>1.2885968223802429</v>
      </c>
      <c r="AL119">
        <f t="shared" si="21"/>
        <v>1.6348654857400176</v>
      </c>
      <c r="AM119">
        <f t="shared" si="22"/>
        <v>-1.9156806492377723</v>
      </c>
      <c r="AN119" s="19">
        <f t="shared" si="23"/>
        <v>4.4928742939982582</v>
      </c>
    </row>
    <row r="120" spans="1:40" x14ac:dyDescent="0.35">
      <c r="A120" s="2">
        <v>0</v>
      </c>
      <c r="B120" s="2">
        <v>1</v>
      </c>
      <c r="C120" s="2">
        <v>3</v>
      </c>
      <c r="D120" s="2">
        <v>1</v>
      </c>
      <c r="AB120" s="6">
        <f t="shared" si="12"/>
        <v>0</v>
      </c>
      <c r="AC120">
        <f t="shared" si="13"/>
        <v>0.75819223035290473</v>
      </c>
      <c r="AD120">
        <f t="shared" si="14"/>
        <v>5.5989616346041666</v>
      </c>
      <c r="AE120">
        <f t="shared" si="15"/>
        <v>0.8484610071444999</v>
      </c>
      <c r="AF120">
        <f t="shared" si="16"/>
        <v>-0.11489568697854452</v>
      </c>
      <c r="AG120">
        <f t="shared" si="17"/>
        <v>-0.2644197511883104</v>
      </c>
      <c r="AH120" t="e">
        <f t="shared" ca="1" si="18"/>
        <v>#NAME?</v>
      </c>
      <c r="AI120" s="7" t="e">
        <f ca="1"/>
        <v>#NAME?</v>
      </c>
      <c r="AJ120" t="e">
        <f t="shared" ca="1" si="19"/>
        <v>#NAME?</v>
      </c>
      <c r="AK120" s="18">
        <f t="shared" si="20"/>
        <v>0.11489568697854452</v>
      </c>
      <c r="AL120">
        <f t="shared" si="21"/>
        <v>0.43452006312765895</v>
      </c>
      <c r="AM120">
        <f t="shared" si="22"/>
        <v>-0.73674798731173752</v>
      </c>
      <c r="AN120" s="19">
        <f t="shared" si="23"/>
        <v>0.96653936126882667</v>
      </c>
    </row>
    <row r="121" spans="1:40" x14ac:dyDescent="0.35">
      <c r="A121" s="2">
        <v>1</v>
      </c>
      <c r="B121" s="2">
        <v>1</v>
      </c>
      <c r="C121" s="2">
        <v>3</v>
      </c>
      <c r="D121" s="2">
        <v>2</v>
      </c>
      <c r="AB121" s="6">
        <f t="shared" si="12"/>
        <v>0</v>
      </c>
      <c r="AC121">
        <f t="shared" si="13"/>
        <v>3.979843146423458</v>
      </c>
      <c r="AD121">
        <f t="shared" si="14"/>
        <v>0.88424947680441379</v>
      </c>
      <c r="AE121">
        <f t="shared" si="15"/>
        <v>0.46928471398811455</v>
      </c>
      <c r="AF121">
        <f t="shared" si="16"/>
        <v>-2.1121635937365677</v>
      </c>
      <c r="AG121">
        <f t="shared" si="17"/>
        <v>-0.85821967460314819</v>
      </c>
      <c r="AH121" t="e">
        <f t="shared" ca="1" si="18"/>
        <v>#NAME?</v>
      </c>
      <c r="AI121" s="7" t="e">
        <f ca="1"/>
        <v>#NAME?</v>
      </c>
      <c r="AJ121" t="e">
        <f t="shared" ca="1" si="19"/>
        <v>#NAME?</v>
      </c>
      <c r="AK121" s="18">
        <f t="shared" si="20"/>
        <v>2.1121635937365677</v>
      </c>
      <c r="AL121">
        <f t="shared" si="21"/>
        <v>2.4610990125730448</v>
      </c>
      <c r="AM121">
        <f t="shared" si="22"/>
        <v>-2.7115018332936889</v>
      </c>
      <c r="AN121" s="19">
        <f t="shared" si="23"/>
        <v>6.9358290207668247</v>
      </c>
    </row>
    <row r="122" spans="1:40" x14ac:dyDescent="0.35">
      <c r="A122" s="2">
        <v>0</v>
      </c>
      <c r="B122" s="2">
        <v>0</v>
      </c>
      <c r="C122" s="2">
        <v>2</v>
      </c>
      <c r="D122" s="2">
        <v>1</v>
      </c>
      <c r="AB122" s="6">
        <f t="shared" si="12"/>
        <v>0</v>
      </c>
      <c r="AC122">
        <f t="shared" si="13"/>
        <v>3.5839570268522016</v>
      </c>
      <c r="AD122">
        <f t="shared" si="14"/>
        <v>0.96672441091260142</v>
      </c>
      <c r="AE122">
        <f t="shared" si="15"/>
        <v>0.49154035285707415</v>
      </c>
      <c r="AF122">
        <f t="shared" si="16"/>
        <v>-1.8222975252486804</v>
      </c>
      <c r="AG122">
        <f t="shared" si="17"/>
        <v>-0.81231519485766712</v>
      </c>
      <c r="AH122" t="e">
        <f t="shared" ca="1" si="18"/>
        <v>#NAME?</v>
      </c>
      <c r="AI122" s="7" t="e">
        <f ca="1"/>
        <v>#NAME?</v>
      </c>
      <c r="AJ122" t="e">
        <f t="shared" ca="1" si="19"/>
        <v>#NAME?</v>
      </c>
      <c r="AK122" s="18">
        <f t="shared" si="20"/>
        <v>1.8222975252486804</v>
      </c>
      <c r="AL122">
        <f t="shared" si="21"/>
        <v>2.2433379761755918</v>
      </c>
      <c r="AM122">
        <f t="shared" si="22"/>
        <v>-2.5745641132064523</v>
      </c>
      <c r="AN122" s="19">
        <f t="shared" si="23"/>
        <v>6.2191591637038126</v>
      </c>
    </row>
    <row r="123" spans="1:40" x14ac:dyDescent="0.35">
      <c r="A123" s="2">
        <v>0</v>
      </c>
      <c r="B123" s="2">
        <v>0</v>
      </c>
      <c r="C123" s="2">
        <v>1</v>
      </c>
      <c r="D123" s="2">
        <v>0</v>
      </c>
      <c r="AB123" s="6">
        <f t="shared" si="12"/>
        <v>1</v>
      </c>
      <c r="AC123">
        <f t="shared" si="13"/>
        <v>1.1500558630853801</v>
      </c>
      <c r="AD123">
        <f t="shared" si="14"/>
        <v>6.4930553378874842</v>
      </c>
      <c r="AE123">
        <f t="shared" si="15"/>
        <v>0.86654309158192744</v>
      </c>
      <c r="AF123">
        <f t="shared" si="16"/>
        <v>0.84651710000454705</v>
      </c>
      <c r="AG123">
        <f t="shared" si="17"/>
        <v>1.5291959684583265</v>
      </c>
      <c r="AH123" t="e">
        <f t="shared" ca="1" si="18"/>
        <v>#NAME?</v>
      </c>
      <c r="AI123" s="7" t="e">
        <f ca="1"/>
        <v>#NAME?</v>
      </c>
      <c r="AJ123" t="e">
        <f t="shared" ca="1" si="19"/>
        <v>#NAME?</v>
      </c>
      <c r="AK123" s="18">
        <f t="shared" si="20"/>
        <v>0.15348289999545298</v>
      </c>
      <c r="AL123">
        <f t="shared" si="21"/>
        <v>0.55357005737987353</v>
      </c>
      <c r="AM123">
        <f t="shared" si="22"/>
        <v>-0.93149447538887009</v>
      </c>
      <c r="AN123" s="19">
        <f t="shared" si="23"/>
        <v>1.238460275379776</v>
      </c>
    </row>
    <row r="124" spans="1:40" x14ac:dyDescent="0.35">
      <c r="A124" s="2">
        <v>0</v>
      </c>
      <c r="B124" s="2">
        <v>1</v>
      </c>
      <c r="C124" s="2">
        <v>4</v>
      </c>
      <c r="D124" s="2">
        <v>3</v>
      </c>
      <c r="AB124" s="6">
        <f t="shared" si="12"/>
        <v>0</v>
      </c>
      <c r="AC124">
        <f t="shared" si="13"/>
        <v>0.75819223035290473</v>
      </c>
      <c r="AD124">
        <f t="shared" si="14"/>
        <v>5.5989616346041666</v>
      </c>
      <c r="AE124">
        <f t="shared" si="15"/>
        <v>0.8484610071444999</v>
      </c>
      <c r="AF124">
        <f t="shared" si="16"/>
        <v>-0.11489568697854452</v>
      </c>
      <c r="AG124">
        <f t="shared" si="17"/>
        <v>-0.2644197511883104</v>
      </c>
      <c r="AH124" t="e">
        <f t="shared" ca="1" si="18"/>
        <v>#NAME?</v>
      </c>
      <c r="AI124" s="7" t="e">
        <f ca="1"/>
        <v>#NAME?</v>
      </c>
      <c r="AJ124" t="e">
        <f t="shared" ca="1" si="19"/>
        <v>#NAME?</v>
      </c>
      <c r="AK124" s="18">
        <f t="shared" si="20"/>
        <v>0.11489568697854452</v>
      </c>
      <c r="AL124">
        <f t="shared" si="21"/>
        <v>0.43452006312765895</v>
      </c>
      <c r="AM124">
        <f t="shared" si="22"/>
        <v>-0.73674798731173752</v>
      </c>
      <c r="AN124" s="19">
        <f t="shared" si="23"/>
        <v>0.96653936126882667</v>
      </c>
    </row>
    <row r="125" spans="1:40" x14ac:dyDescent="0.35">
      <c r="A125" s="2">
        <v>0</v>
      </c>
      <c r="B125" s="2">
        <v>0</v>
      </c>
      <c r="C125" s="2">
        <v>1</v>
      </c>
      <c r="D125" s="2">
        <v>0</v>
      </c>
      <c r="AB125" s="6">
        <f t="shared" si="12"/>
        <v>0</v>
      </c>
      <c r="AC125">
        <f t="shared" si="13"/>
        <v>1.031287784770722</v>
      </c>
      <c r="AD125">
        <f t="shared" si="14"/>
        <v>2.0976228855161856</v>
      </c>
      <c r="AE125">
        <f t="shared" si="15"/>
        <v>0.67717180658892218</v>
      </c>
      <c r="AF125">
        <f t="shared" si="16"/>
        <v>-0.33292877244444463</v>
      </c>
      <c r="AG125">
        <f t="shared" si="17"/>
        <v>-0.44275239045542231</v>
      </c>
      <c r="AH125" t="e">
        <f t="shared" ca="1" si="18"/>
        <v>#NAME?</v>
      </c>
      <c r="AI125" s="7" t="e">
        <f ca="1"/>
        <v>#NAME?</v>
      </c>
      <c r="AJ125" t="e">
        <f t="shared" ca="1" si="19"/>
        <v>#NAME?</v>
      </c>
      <c r="AK125" s="18">
        <f t="shared" si="20"/>
        <v>0.33292877244444463</v>
      </c>
      <c r="AL125">
        <f t="shared" si="21"/>
        <v>0.75195251255896933</v>
      </c>
      <c r="AM125">
        <f t="shared" si="22"/>
        <v>-1.1408710702555376</v>
      </c>
      <c r="AN125" s="19">
        <f t="shared" si="23"/>
        <v>1.8067286151444271</v>
      </c>
    </row>
    <row r="126" spans="1:40" x14ac:dyDescent="0.35">
      <c r="A126" s="2">
        <v>0</v>
      </c>
      <c r="B126" s="2">
        <v>1</v>
      </c>
      <c r="C126" s="2">
        <v>4</v>
      </c>
      <c r="D126" s="2">
        <v>3</v>
      </c>
      <c r="AB126" s="6">
        <f t="shared" si="12"/>
        <v>0</v>
      </c>
      <c r="AC126">
        <f t="shared" si="13"/>
        <v>0.84550930665487911</v>
      </c>
      <c r="AD126">
        <f t="shared" si="14"/>
        <v>17.331221917541054</v>
      </c>
      <c r="AE126">
        <f t="shared" si="15"/>
        <v>0.94544826283276262</v>
      </c>
      <c r="AF126">
        <f t="shared" si="16"/>
        <v>-4.6124001469090077E-2</v>
      </c>
      <c r="AG126">
        <f t="shared" si="17"/>
        <v>-0.16010371302436779</v>
      </c>
      <c r="AH126" t="e">
        <f t="shared" ca="1" si="18"/>
        <v>#NAME?</v>
      </c>
      <c r="AI126" s="7" t="e">
        <f ca="1"/>
        <v>#NAME?</v>
      </c>
      <c r="AJ126" t="e">
        <f t="shared" ca="1" si="19"/>
        <v>#NAME?</v>
      </c>
      <c r="AK126" s="18">
        <f t="shared" si="20"/>
        <v>4.6124001469090077E-2</v>
      </c>
      <c r="AL126">
        <f t="shared" si="21"/>
        <v>0.28808826852173003</v>
      </c>
      <c r="AM126">
        <f t="shared" si="22"/>
        <v>-0.51851862920200475</v>
      </c>
      <c r="AN126" s="19">
        <f t="shared" si="23"/>
        <v>0.61076663214018501</v>
      </c>
    </row>
    <row r="127" spans="1:40" x14ac:dyDescent="0.35">
      <c r="A127" s="2">
        <v>3</v>
      </c>
      <c r="B127" s="2">
        <v>0</v>
      </c>
      <c r="C127" s="2">
        <v>4</v>
      </c>
      <c r="D127" s="2">
        <v>1</v>
      </c>
      <c r="AB127" s="6">
        <f t="shared" si="12"/>
        <v>0</v>
      </c>
      <c r="AC127">
        <f t="shared" si="13"/>
        <v>1.031287784770722</v>
      </c>
      <c r="AD127">
        <f t="shared" si="14"/>
        <v>2.0976228855161856</v>
      </c>
      <c r="AE127">
        <f t="shared" si="15"/>
        <v>0.67717180658892218</v>
      </c>
      <c r="AF127">
        <f t="shared" si="16"/>
        <v>-0.33292877244444463</v>
      </c>
      <c r="AG127">
        <f t="shared" si="17"/>
        <v>-0.44275239045542231</v>
      </c>
      <c r="AH127" t="e">
        <f t="shared" ca="1" si="18"/>
        <v>#NAME?</v>
      </c>
      <c r="AI127" s="7" t="e">
        <f ca="1"/>
        <v>#NAME?</v>
      </c>
      <c r="AJ127" t="e">
        <f t="shared" ca="1" si="19"/>
        <v>#NAME?</v>
      </c>
      <c r="AK127" s="18">
        <f t="shared" si="20"/>
        <v>0.33292877244444463</v>
      </c>
      <c r="AL127">
        <f t="shared" si="21"/>
        <v>0.75195251255896933</v>
      </c>
      <c r="AM127">
        <f t="shared" si="22"/>
        <v>-1.1408710702555376</v>
      </c>
      <c r="AN127" s="19">
        <f t="shared" si="23"/>
        <v>1.8067286151444271</v>
      </c>
    </row>
    <row r="128" spans="1:40" x14ac:dyDescent="0.35">
      <c r="A128" s="2">
        <v>4</v>
      </c>
      <c r="B128" s="2">
        <v>1</v>
      </c>
      <c r="C128" s="2">
        <v>1</v>
      </c>
      <c r="D128" s="2">
        <v>0</v>
      </c>
      <c r="AB128" s="6">
        <f t="shared" si="12"/>
        <v>0</v>
      </c>
      <c r="AC128">
        <f t="shared" si="13"/>
        <v>0.84550930665487911</v>
      </c>
      <c r="AD128">
        <f t="shared" si="14"/>
        <v>17.331221917541054</v>
      </c>
      <c r="AE128">
        <f t="shared" si="15"/>
        <v>0.94544826283276262</v>
      </c>
      <c r="AF128">
        <f t="shared" si="16"/>
        <v>-4.6124001469090077E-2</v>
      </c>
      <c r="AG128">
        <f t="shared" si="17"/>
        <v>-0.16010371302436779</v>
      </c>
      <c r="AH128" t="e">
        <f t="shared" ca="1" si="18"/>
        <v>#NAME?</v>
      </c>
      <c r="AI128" s="7" t="e">
        <f ca="1"/>
        <v>#NAME?</v>
      </c>
      <c r="AJ128" t="e">
        <f t="shared" ca="1" si="19"/>
        <v>#NAME?</v>
      </c>
      <c r="AK128" s="18">
        <f t="shared" si="20"/>
        <v>4.6124001469090077E-2</v>
      </c>
      <c r="AL128">
        <f t="shared" si="21"/>
        <v>0.28808826852173003</v>
      </c>
      <c r="AM128">
        <f t="shared" si="22"/>
        <v>-0.51851862920200475</v>
      </c>
      <c r="AN128" s="19">
        <f t="shared" si="23"/>
        <v>0.61076663214018501</v>
      </c>
    </row>
    <row r="129" spans="1:40" x14ac:dyDescent="0.35">
      <c r="A129" s="2">
        <v>3</v>
      </c>
      <c r="B129" s="2">
        <v>1</v>
      </c>
      <c r="C129" s="2">
        <v>3</v>
      </c>
      <c r="D129" s="2">
        <v>0</v>
      </c>
      <c r="AB129" s="6">
        <f t="shared" si="12"/>
        <v>3</v>
      </c>
      <c r="AC129">
        <f t="shared" si="13"/>
        <v>3.979843146423458</v>
      </c>
      <c r="AD129">
        <f t="shared" si="14"/>
        <v>0.88424947680441379</v>
      </c>
      <c r="AE129">
        <f t="shared" si="15"/>
        <v>0.46928471398811455</v>
      </c>
      <c r="AF129">
        <f t="shared" si="16"/>
        <v>0.8878364062634323</v>
      </c>
      <c r="AG129">
        <f t="shared" si="17"/>
        <v>0.36074794298308693</v>
      </c>
      <c r="AH129" t="e">
        <f t="shared" ca="1" si="18"/>
        <v>#NAME?</v>
      </c>
      <c r="AI129" s="7" t="e">
        <f ca="1"/>
        <v>#NAME?</v>
      </c>
      <c r="AJ129" t="e">
        <f t="shared" ca="1" si="19"/>
        <v>#NAME?</v>
      </c>
      <c r="AK129" s="18">
        <f t="shared" si="20"/>
        <v>2.1121635937365677</v>
      </c>
      <c r="AL129">
        <f t="shared" si="21"/>
        <v>2.4610990125730448</v>
      </c>
      <c r="AM129">
        <f t="shared" si="22"/>
        <v>-2.7115018332936889</v>
      </c>
      <c r="AN129" s="19">
        <f t="shared" si="23"/>
        <v>6.9358290207668247</v>
      </c>
    </row>
    <row r="130" spans="1:40" x14ac:dyDescent="0.35">
      <c r="A130" s="2">
        <v>3</v>
      </c>
      <c r="B130" s="2">
        <v>0</v>
      </c>
      <c r="C130" s="2">
        <v>2</v>
      </c>
      <c r="D130" s="2">
        <v>0</v>
      </c>
      <c r="AB130" s="6">
        <f t="shared" si="12"/>
        <v>4</v>
      </c>
      <c r="AC130">
        <f t="shared" si="13"/>
        <v>2.1277471846653966</v>
      </c>
      <c r="AD130">
        <f t="shared" si="14"/>
        <v>0.9113578657058421</v>
      </c>
      <c r="AE130">
        <f t="shared" si="15"/>
        <v>0.47681173790512971</v>
      </c>
      <c r="AF130">
        <f t="shared" si="16"/>
        <v>2.8867876482776582</v>
      </c>
      <c r="AG130">
        <f t="shared" si="17"/>
        <v>1.9276955270489553</v>
      </c>
      <c r="AH130" t="e">
        <f t="shared" ca="1" si="18"/>
        <v>#NAME?</v>
      </c>
      <c r="AI130" s="7" t="e">
        <f ca="1"/>
        <v>#NAME?</v>
      </c>
      <c r="AJ130" t="e">
        <f t="shared" ca="1" si="19"/>
        <v>#NAME?</v>
      </c>
      <c r="AK130" s="18">
        <f t="shared" si="20"/>
        <v>1.1132123517223418</v>
      </c>
      <c r="AL130">
        <f t="shared" si="21"/>
        <v>1.497532990957833</v>
      </c>
      <c r="AM130">
        <f t="shared" si="22"/>
        <v>-1.8218983762155565</v>
      </c>
      <c r="AN130" s="19">
        <f t="shared" si="23"/>
        <v>4.0483230796602401</v>
      </c>
    </row>
    <row r="131" spans="1:40" x14ac:dyDescent="0.35">
      <c r="A131" s="2">
        <v>8</v>
      </c>
      <c r="B131" s="2">
        <v>1</v>
      </c>
      <c r="C131" s="2">
        <v>4</v>
      </c>
      <c r="D131" s="2">
        <v>0</v>
      </c>
      <c r="AB131" s="6">
        <f t="shared" si="12"/>
        <v>3</v>
      </c>
      <c r="AC131">
        <f t="shared" si="13"/>
        <v>11.168803518694542</v>
      </c>
      <c r="AD131">
        <f t="shared" si="14"/>
        <v>0.14393163742207904</v>
      </c>
      <c r="AE131">
        <f t="shared" si="15"/>
        <v>0.12582188717713755</v>
      </c>
      <c r="AF131">
        <f t="shared" si="16"/>
        <v>-6.7635235824617403</v>
      </c>
      <c r="AG131">
        <f t="shared" si="17"/>
        <v>-1.3956833724376378</v>
      </c>
      <c r="AH131" t="e">
        <f t="shared" ca="1" si="18"/>
        <v>#NAME?</v>
      </c>
      <c r="AI131" s="7" t="e">
        <f ca="1"/>
        <v>#NAME?</v>
      </c>
      <c r="AJ131" t="e">
        <f t="shared" ca="1" si="19"/>
        <v>#NAME?</v>
      </c>
      <c r="AK131" s="18">
        <f t="shared" si="20"/>
        <v>9.7635235824617403</v>
      </c>
      <c r="AL131">
        <f t="shared" si="21"/>
        <v>4.8460300638595948</v>
      </c>
      <c r="AM131">
        <f t="shared" si="22"/>
        <v>0.26547918929859904</v>
      </c>
      <c r="AN131" s="19">
        <f t="shared" si="23"/>
        <v>19.261567975624882</v>
      </c>
    </row>
    <row r="132" spans="1:40" x14ac:dyDescent="0.35">
      <c r="A132" s="2">
        <v>2</v>
      </c>
      <c r="B132" s="2">
        <v>1</v>
      </c>
      <c r="C132" s="2">
        <v>3</v>
      </c>
      <c r="D132" s="2">
        <v>0</v>
      </c>
      <c r="AB132" s="6">
        <f t="shared" si="12"/>
        <v>3</v>
      </c>
      <c r="AC132">
        <f t="shared" si="13"/>
        <v>2.3627794604585244</v>
      </c>
      <c r="AD132">
        <f t="shared" si="14"/>
        <v>0.83360646202285038</v>
      </c>
      <c r="AE132">
        <f t="shared" si="15"/>
        <v>0.45462670386927445</v>
      </c>
      <c r="AF132">
        <f t="shared" si="16"/>
        <v>1.7114031776197571</v>
      </c>
      <c r="AG132">
        <f t="shared" si="17"/>
        <v>1.0468158955873332</v>
      </c>
      <c r="AH132" t="e">
        <f t="shared" ca="1" si="18"/>
        <v>#NAME?</v>
      </c>
      <c r="AI132" s="7" t="e">
        <f ca="1"/>
        <v>#NAME?</v>
      </c>
      <c r="AJ132" t="e">
        <f t="shared" ca="1" si="19"/>
        <v>#NAME?</v>
      </c>
      <c r="AK132" s="18">
        <f t="shared" si="20"/>
        <v>1.2885968223802429</v>
      </c>
      <c r="AL132">
        <f t="shared" si="21"/>
        <v>1.6348654857400176</v>
      </c>
      <c r="AM132">
        <f t="shared" si="22"/>
        <v>-1.9156806492377723</v>
      </c>
      <c r="AN132" s="19">
        <f t="shared" si="23"/>
        <v>4.4928742939982582</v>
      </c>
    </row>
    <row r="133" spans="1:40" x14ac:dyDescent="0.35">
      <c r="A133" s="2">
        <v>1</v>
      </c>
      <c r="B133" s="2">
        <v>1</v>
      </c>
      <c r="C133" s="2">
        <v>1</v>
      </c>
      <c r="D133" s="2">
        <v>0</v>
      </c>
      <c r="AB133" s="6">
        <f t="shared" ref="AB133:AB196" si="24">A131</f>
        <v>8</v>
      </c>
      <c r="AC133">
        <f t="shared" ref="AC133:AC196" si="25">EXP(G$4+MMULT(B131:D131,G$5:G$7))</f>
        <v>25.58880260347048</v>
      </c>
      <c r="AD133">
        <f t="shared" ref="AD133:AD196" si="26">EXP(H$4+MMULT(B131:D131,H$5:H$7))</f>
        <v>5.7199196229711986E-2</v>
      </c>
      <c r="AE133">
        <f t="shared" ref="AE133:AE196" si="27">AD133/(1+AD133)</f>
        <v>5.4104464356103749E-2</v>
      </c>
      <c r="AF133">
        <f t="shared" ref="AF133:AF196" si="28">AB133-AC133*(1-AE133)</f>
        <v>-16.204334145095636</v>
      </c>
      <c r="AG133">
        <f t="shared" ref="AG133:AG196" si="29">AF133/SQRT(AC133*(1-AE133)*(1+AC133*AE133))</f>
        <v>-2.1329900481362456</v>
      </c>
      <c r="AH133" t="e">
        <f t="shared" ref="AH133:AH196" ca="1" si="30">AG133/SQRT(1-AI133)</f>
        <v>#NAME?</v>
      </c>
      <c r="AI133" s="7" t="e">
        <f ca="1"/>
        <v>#NAME?</v>
      </c>
      <c r="AJ133" t="e">
        <f t="shared" ref="AJ133:AJ196" ca="1" si="31">IF(AI133&lt;=$AI$254,"","*")</f>
        <v>#NAME?</v>
      </c>
      <c r="AK133" s="18">
        <f t="shared" ref="AK133:AK196" si="32">AC133*(1-AE133)</f>
        <v>24.204334145095636</v>
      </c>
      <c r="AL133">
        <f t="shared" ref="AL133:AL196" si="33">SQRT(AK133*(1+AC133*AE133))</f>
        <v>7.5970041019434609</v>
      </c>
      <c r="AM133">
        <f t="shared" ref="AM133:AM196" si="34">AK133-AL133*O$21</f>
        <v>9.3144797148833991</v>
      </c>
      <c r="AN133" s="19">
        <f t="shared" ref="AN133:AN196" si="35">AK133+AL133*O$21</f>
        <v>39.094188575307875</v>
      </c>
    </row>
    <row r="134" spans="1:40" x14ac:dyDescent="0.35">
      <c r="A134" s="2">
        <v>6</v>
      </c>
      <c r="B134" s="2">
        <v>0</v>
      </c>
      <c r="C134" s="2">
        <v>4</v>
      </c>
      <c r="D134" s="2">
        <v>0</v>
      </c>
      <c r="AB134" s="6">
        <f t="shared" si="24"/>
        <v>2</v>
      </c>
      <c r="AC134">
        <f t="shared" si="25"/>
        <v>11.168803518694542</v>
      </c>
      <c r="AD134">
        <f t="shared" si="26"/>
        <v>0.14393163742207904</v>
      </c>
      <c r="AE134">
        <f t="shared" si="27"/>
        <v>0.12582188717713755</v>
      </c>
      <c r="AF134">
        <f t="shared" si="28"/>
        <v>-7.7635235824617403</v>
      </c>
      <c r="AG134">
        <f t="shared" si="29"/>
        <v>-1.602037849570938</v>
      </c>
      <c r="AH134" t="e">
        <f t="shared" ca="1" si="30"/>
        <v>#NAME?</v>
      </c>
      <c r="AI134" s="7" t="e">
        <f ca="1"/>
        <v>#NAME?</v>
      </c>
      <c r="AJ134" t="e">
        <f t="shared" ca="1" si="31"/>
        <v>#NAME?</v>
      </c>
      <c r="AK134" s="18">
        <f t="shared" si="32"/>
        <v>9.7635235824617403</v>
      </c>
      <c r="AL134">
        <f t="shared" si="33"/>
        <v>4.8460300638595948</v>
      </c>
      <c r="AM134">
        <f t="shared" si="34"/>
        <v>0.26547918929859904</v>
      </c>
      <c r="AN134" s="19">
        <f t="shared" si="35"/>
        <v>19.261567975624882</v>
      </c>
    </row>
    <row r="135" spans="1:40" x14ac:dyDescent="0.35">
      <c r="A135" s="2">
        <v>0</v>
      </c>
      <c r="B135" s="2">
        <v>1</v>
      </c>
      <c r="C135" s="2">
        <v>4</v>
      </c>
      <c r="D135" s="2">
        <v>2</v>
      </c>
      <c r="AB135" s="6">
        <f t="shared" si="24"/>
        <v>1</v>
      </c>
      <c r="AC135">
        <f t="shared" si="25"/>
        <v>2.1277471846653966</v>
      </c>
      <c r="AD135">
        <f t="shared" si="26"/>
        <v>0.9113578657058421</v>
      </c>
      <c r="AE135">
        <f t="shared" si="27"/>
        <v>0.47681173790512971</v>
      </c>
      <c r="AF135">
        <f t="shared" si="28"/>
        <v>-0.11321235172234179</v>
      </c>
      <c r="AG135">
        <f t="shared" si="29"/>
        <v>-7.5599237149313381E-2</v>
      </c>
      <c r="AH135" t="e">
        <f t="shared" ca="1" si="30"/>
        <v>#NAME?</v>
      </c>
      <c r="AI135" s="7" t="e">
        <f ca="1"/>
        <v>#NAME?</v>
      </c>
      <c r="AJ135" t="e">
        <f t="shared" ca="1" si="31"/>
        <v>#NAME?</v>
      </c>
      <c r="AK135" s="18">
        <f t="shared" si="32"/>
        <v>1.1132123517223418</v>
      </c>
      <c r="AL135">
        <f t="shared" si="33"/>
        <v>1.497532990957833</v>
      </c>
      <c r="AM135">
        <f t="shared" si="34"/>
        <v>-1.8218983762155565</v>
      </c>
      <c r="AN135" s="19">
        <f t="shared" si="35"/>
        <v>4.0483230796602401</v>
      </c>
    </row>
    <row r="136" spans="1:40" x14ac:dyDescent="0.35">
      <c r="A136" s="2">
        <v>0</v>
      </c>
      <c r="B136" s="2">
        <v>1</v>
      </c>
      <c r="C136" s="2">
        <v>2</v>
      </c>
      <c r="D136" s="2">
        <v>1</v>
      </c>
      <c r="AB136" s="6">
        <f t="shared" si="24"/>
        <v>6</v>
      </c>
      <c r="AC136">
        <f t="shared" si="25"/>
        <v>12.402516493527065</v>
      </c>
      <c r="AD136">
        <f t="shared" si="26"/>
        <v>0.1316522823354899</v>
      </c>
      <c r="AE136">
        <f t="shared" si="27"/>
        <v>0.11633633792863259</v>
      </c>
      <c r="AF136">
        <f t="shared" si="28"/>
        <v>-4.9596531435706606</v>
      </c>
      <c r="AG136">
        <f t="shared" si="29"/>
        <v>-0.95852471006990969</v>
      </c>
      <c r="AH136" t="e">
        <f t="shared" ca="1" si="30"/>
        <v>#NAME?</v>
      </c>
      <c r="AI136" s="7" t="e">
        <f ca="1"/>
        <v>#NAME?</v>
      </c>
      <c r="AJ136" t="e">
        <f t="shared" ca="1" si="31"/>
        <v>#NAME?</v>
      </c>
      <c r="AK136" s="18">
        <f t="shared" si="32"/>
        <v>10.959653143570661</v>
      </c>
      <c r="AL136">
        <f t="shared" si="33"/>
        <v>5.1742569507769183</v>
      </c>
      <c r="AM136">
        <f t="shared" si="34"/>
        <v>0.81829587329186459</v>
      </c>
      <c r="AN136" s="19">
        <f t="shared" si="35"/>
        <v>21.101010413849458</v>
      </c>
    </row>
    <row r="137" spans="1:40" x14ac:dyDescent="0.35">
      <c r="A137" s="2">
        <v>5</v>
      </c>
      <c r="B137" s="2">
        <v>0</v>
      </c>
      <c r="C137" s="2">
        <v>4</v>
      </c>
      <c r="D137" s="2">
        <v>0</v>
      </c>
      <c r="AB137" s="6">
        <f t="shared" si="24"/>
        <v>0</v>
      </c>
      <c r="AC137">
        <f t="shared" si="25"/>
        <v>2.6348885459572848</v>
      </c>
      <c r="AD137">
        <f t="shared" si="26"/>
        <v>2.5803746351685217</v>
      </c>
      <c r="AE137">
        <f t="shared" si="27"/>
        <v>0.72069961892327739</v>
      </c>
      <c r="AF137">
        <f t="shared" si="28"/>
        <v>-0.73592537498056121</v>
      </c>
      <c r="AG137">
        <f t="shared" si="29"/>
        <v>-0.50384336046293532</v>
      </c>
      <c r="AH137" t="e">
        <f t="shared" ca="1" si="30"/>
        <v>#NAME?</v>
      </c>
      <c r="AI137" s="7" t="e">
        <f ca="1"/>
        <v>#NAME?</v>
      </c>
      <c r="AJ137" t="e">
        <f t="shared" ca="1" si="31"/>
        <v>#NAME?</v>
      </c>
      <c r="AK137" s="18">
        <f t="shared" si="32"/>
        <v>0.73592537498056121</v>
      </c>
      <c r="AL137">
        <f t="shared" si="33"/>
        <v>1.4606233459231994</v>
      </c>
      <c r="AM137">
        <f t="shared" si="34"/>
        <v>-2.1268437780072977</v>
      </c>
      <c r="AN137" s="19">
        <f t="shared" si="35"/>
        <v>3.5986945279684202</v>
      </c>
    </row>
    <row r="138" spans="1:40" x14ac:dyDescent="0.35">
      <c r="A138" s="2">
        <v>3</v>
      </c>
      <c r="B138" s="2">
        <v>1</v>
      </c>
      <c r="C138" s="2">
        <v>4</v>
      </c>
      <c r="D138" s="2">
        <v>1</v>
      </c>
      <c r="AB138" s="6">
        <f t="shared" si="24"/>
        <v>0</v>
      </c>
      <c r="AC138">
        <f t="shared" si="25"/>
        <v>1.5642979655065239</v>
      </c>
      <c r="AD138">
        <f t="shared" si="26"/>
        <v>2.432590605639811</v>
      </c>
      <c r="AE138">
        <f t="shared" si="27"/>
        <v>0.70867484215653875</v>
      </c>
      <c r="AF138">
        <f t="shared" si="28"/>
        <v>-0.45571935171539335</v>
      </c>
      <c r="AG138">
        <f t="shared" si="29"/>
        <v>-0.46489388826300038</v>
      </c>
      <c r="AH138" t="e">
        <f t="shared" ca="1" si="30"/>
        <v>#NAME?</v>
      </c>
      <c r="AI138" s="7" t="e">
        <f ca="1"/>
        <v>#NAME?</v>
      </c>
      <c r="AJ138" t="e">
        <f t="shared" ca="1" si="31"/>
        <v>#NAME?</v>
      </c>
      <c r="AK138" s="18">
        <f t="shared" si="32"/>
        <v>0.45571935171539335</v>
      </c>
      <c r="AL138">
        <f t="shared" si="33"/>
        <v>0.98026531047356602</v>
      </c>
      <c r="AM138">
        <f t="shared" si="34"/>
        <v>-1.4655653521067697</v>
      </c>
      <c r="AN138" s="19">
        <f t="shared" si="35"/>
        <v>2.3770040555375567</v>
      </c>
    </row>
    <row r="139" spans="1:40" x14ac:dyDescent="0.35">
      <c r="A139" s="2">
        <v>31</v>
      </c>
      <c r="B139" s="2">
        <v>0</v>
      </c>
      <c r="C139" s="2">
        <v>3</v>
      </c>
      <c r="D139" s="2">
        <v>1</v>
      </c>
      <c r="AB139" s="6">
        <f t="shared" si="24"/>
        <v>5</v>
      </c>
      <c r="AC139">
        <f t="shared" si="25"/>
        <v>12.402516493527065</v>
      </c>
      <c r="AD139">
        <f t="shared" si="26"/>
        <v>0.1316522823354899</v>
      </c>
      <c r="AE139">
        <f t="shared" si="27"/>
        <v>0.11633633792863259</v>
      </c>
      <c r="AF139">
        <f t="shared" si="28"/>
        <v>-5.9596531435706606</v>
      </c>
      <c r="AG139">
        <f t="shared" si="29"/>
        <v>-1.1517891748062135</v>
      </c>
      <c r="AH139" t="e">
        <f t="shared" ca="1" si="30"/>
        <v>#NAME?</v>
      </c>
      <c r="AI139" s="7" t="e">
        <f ca="1"/>
        <v>#NAME?</v>
      </c>
      <c r="AJ139" t="e">
        <f t="shared" ca="1" si="31"/>
        <v>#NAME?</v>
      </c>
      <c r="AK139" s="18">
        <f t="shared" si="32"/>
        <v>10.959653143570661</v>
      </c>
      <c r="AL139">
        <f t="shared" si="33"/>
        <v>5.1742569507769183</v>
      </c>
      <c r="AM139">
        <f t="shared" si="34"/>
        <v>0.81829587329186459</v>
      </c>
      <c r="AN139" s="19">
        <f t="shared" si="35"/>
        <v>21.101010413849458</v>
      </c>
    </row>
    <row r="140" spans="1:40" x14ac:dyDescent="0.35">
      <c r="A140" s="2">
        <v>0</v>
      </c>
      <c r="B140" s="2">
        <v>1</v>
      </c>
      <c r="C140" s="2">
        <v>2</v>
      </c>
      <c r="D140" s="2">
        <v>1</v>
      </c>
      <c r="AB140" s="6">
        <f t="shared" si="24"/>
        <v>3</v>
      </c>
      <c r="AC140">
        <f t="shared" si="25"/>
        <v>8.2111901016019768</v>
      </c>
      <c r="AD140">
        <f t="shared" si="26"/>
        <v>0.38418140910665588</v>
      </c>
      <c r="AE140">
        <f t="shared" si="27"/>
        <v>0.27755134303863011</v>
      </c>
      <c r="AF140">
        <f t="shared" si="28"/>
        <v>-2.9321632609568429</v>
      </c>
      <c r="AG140">
        <f t="shared" si="29"/>
        <v>-0.66482771320369272</v>
      </c>
      <c r="AH140" t="e">
        <f t="shared" ca="1" si="30"/>
        <v>#NAME?</v>
      </c>
      <c r="AI140" s="7" t="e">
        <f ca="1"/>
        <v>#NAME?</v>
      </c>
      <c r="AJ140" t="e">
        <f t="shared" ca="1" si="31"/>
        <v>#NAME?</v>
      </c>
      <c r="AK140" s="18">
        <f t="shared" si="32"/>
        <v>5.9321632609568429</v>
      </c>
      <c r="AL140">
        <f t="shared" si="33"/>
        <v>4.4104107014842118</v>
      </c>
      <c r="AM140">
        <f t="shared" si="34"/>
        <v>-2.7120828709822451</v>
      </c>
      <c r="AN140" s="19">
        <f t="shared" si="35"/>
        <v>14.576409392895931</v>
      </c>
    </row>
    <row r="141" spans="1:40" x14ac:dyDescent="0.35">
      <c r="A141" s="2">
        <v>2</v>
      </c>
      <c r="B141" s="2">
        <v>0</v>
      </c>
      <c r="C141" s="2">
        <v>2</v>
      </c>
      <c r="D141" s="2">
        <v>0</v>
      </c>
      <c r="AB141" s="6">
        <f t="shared" si="24"/>
        <v>31</v>
      </c>
      <c r="AC141">
        <f t="shared" si="25"/>
        <v>1.7370912905318254</v>
      </c>
      <c r="AD141">
        <f t="shared" si="26"/>
        <v>2.2250570545598873</v>
      </c>
      <c r="AE141">
        <f t="shared" si="27"/>
        <v>0.6899279662088128</v>
      </c>
      <c r="AF141">
        <f t="shared" si="28"/>
        <v>30.461376570663838</v>
      </c>
      <c r="AG141">
        <f t="shared" si="29"/>
        <v>27.992832442994743</v>
      </c>
      <c r="AH141" t="e">
        <f t="shared" ca="1" si="30"/>
        <v>#NAME?</v>
      </c>
      <c r="AI141" s="7" t="e">
        <f ca="1"/>
        <v>#NAME?</v>
      </c>
      <c r="AJ141" t="e">
        <f t="shared" ca="1" si="31"/>
        <v>#NAME?</v>
      </c>
      <c r="AK141" s="18">
        <f t="shared" si="32"/>
        <v>0.53862342933616114</v>
      </c>
      <c r="AL141">
        <f t="shared" si="33"/>
        <v>1.0881848642039385</v>
      </c>
      <c r="AM141">
        <f t="shared" si="34"/>
        <v>-1.5941797130251674</v>
      </c>
      <c r="AN141" s="19">
        <f t="shared" si="35"/>
        <v>2.6714265716974896</v>
      </c>
    </row>
    <row r="142" spans="1:40" x14ac:dyDescent="0.35">
      <c r="A142" s="2">
        <v>0</v>
      </c>
      <c r="B142" s="2">
        <v>1</v>
      </c>
      <c r="C142" s="2">
        <v>4</v>
      </c>
      <c r="D142" s="2">
        <v>3</v>
      </c>
      <c r="AB142" s="6">
        <f t="shared" si="24"/>
        <v>0</v>
      </c>
      <c r="AC142">
        <f t="shared" si="25"/>
        <v>1.5642979655065239</v>
      </c>
      <c r="AD142">
        <f t="shared" si="26"/>
        <v>2.432590605639811</v>
      </c>
      <c r="AE142">
        <f t="shared" si="27"/>
        <v>0.70867484215653875</v>
      </c>
      <c r="AF142">
        <f t="shared" si="28"/>
        <v>-0.45571935171539335</v>
      </c>
      <c r="AG142">
        <f t="shared" si="29"/>
        <v>-0.46489388826300038</v>
      </c>
      <c r="AH142" t="e">
        <f t="shared" ca="1" si="30"/>
        <v>#NAME?</v>
      </c>
      <c r="AI142" s="7" t="e">
        <f ca="1"/>
        <v>#NAME?</v>
      </c>
      <c r="AJ142" t="e">
        <f t="shared" ca="1" si="31"/>
        <v>#NAME?</v>
      </c>
      <c r="AK142" s="18">
        <f t="shared" si="32"/>
        <v>0.45571935171539335</v>
      </c>
      <c r="AL142">
        <f t="shared" si="33"/>
        <v>0.98026531047356602</v>
      </c>
      <c r="AM142">
        <f t="shared" si="34"/>
        <v>-1.4655653521067697</v>
      </c>
      <c r="AN142" s="19">
        <f t="shared" si="35"/>
        <v>2.3770040555375567</v>
      </c>
    </row>
    <row r="143" spans="1:40" x14ac:dyDescent="0.35">
      <c r="A143" s="2">
        <v>0</v>
      </c>
      <c r="B143" s="2">
        <v>1</v>
      </c>
      <c r="C143" s="2">
        <v>2</v>
      </c>
      <c r="D143" s="2">
        <v>1</v>
      </c>
      <c r="AB143" s="6">
        <f t="shared" si="24"/>
        <v>2</v>
      </c>
      <c r="AC143">
        <f t="shared" si="25"/>
        <v>2.3627794604585244</v>
      </c>
      <c r="AD143">
        <f t="shared" si="26"/>
        <v>0.83360646202285038</v>
      </c>
      <c r="AE143">
        <f t="shared" si="27"/>
        <v>0.45462670386927445</v>
      </c>
      <c r="AF143">
        <f t="shared" si="28"/>
        <v>0.71140317761975713</v>
      </c>
      <c r="AG143">
        <f t="shared" si="29"/>
        <v>0.43514477724614903</v>
      </c>
      <c r="AH143" t="e">
        <f t="shared" ca="1" si="30"/>
        <v>#NAME?</v>
      </c>
      <c r="AI143" s="7" t="e">
        <f ca="1"/>
        <v>#NAME?</v>
      </c>
      <c r="AJ143" t="e">
        <f t="shared" ca="1" si="31"/>
        <v>#NAME?</v>
      </c>
      <c r="AK143" s="18">
        <f t="shared" si="32"/>
        <v>1.2885968223802429</v>
      </c>
      <c r="AL143">
        <f t="shared" si="33"/>
        <v>1.6348654857400176</v>
      </c>
      <c r="AM143">
        <f t="shared" si="34"/>
        <v>-1.9156806492377723</v>
      </c>
      <c r="AN143" s="19">
        <f t="shared" si="35"/>
        <v>4.4928742939982582</v>
      </c>
    </row>
    <row r="144" spans="1:40" x14ac:dyDescent="0.35">
      <c r="A144" s="2">
        <v>0</v>
      </c>
      <c r="B144" s="2">
        <v>0</v>
      </c>
      <c r="C144" s="2">
        <v>3</v>
      </c>
      <c r="D144" s="2">
        <v>0</v>
      </c>
      <c r="AB144" s="6">
        <f t="shared" si="24"/>
        <v>0</v>
      </c>
      <c r="AC144">
        <f t="shared" si="25"/>
        <v>0.84550930665487911</v>
      </c>
      <c r="AD144">
        <f t="shared" si="26"/>
        <v>17.331221917541054</v>
      </c>
      <c r="AE144">
        <f t="shared" si="27"/>
        <v>0.94544826283276262</v>
      </c>
      <c r="AF144">
        <f t="shared" si="28"/>
        <v>-4.6124001469090077E-2</v>
      </c>
      <c r="AG144">
        <f t="shared" si="29"/>
        <v>-0.16010371302436779</v>
      </c>
      <c r="AH144" t="e">
        <f t="shared" ca="1" si="30"/>
        <v>#NAME?</v>
      </c>
      <c r="AI144" s="7" t="e">
        <f ca="1"/>
        <v>#NAME?</v>
      </c>
      <c r="AJ144" t="e">
        <f t="shared" ca="1" si="31"/>
        <v>#NAME?</v>
      </c>
      <c r="AK144" s="18">
        <f t="shared" si="32"/>
        <v>4.6124001469090077E-2</v>
      </c>
      <c r="AL144">
        <f t="shared" si="33"/>
        <v>0.28808826852173003</v>
      </c>
      <c r="AM144">
        <f t="shared" si="34"/>
        <v>-0.51851862920200475</v>
      </c>
      <c r="AN144" s="19">
        <f t="shared" si="35"/>
        <v>0.61076663214018501</v>
      </c>
    </row>
    <row r="145" spans="1:40" x14ac:dyDescent="0.35">
      <c r="A145" s="2">
        <v>0</v>
      </c>
      <c r="B145" s="2">
        <v>1</v>
      </c>
      <c r="C145" s="2">
        <v>3</v>
      </c>
      <c r="D145" s="2">
        <v>1</v>
      </c>
      <c r="AB145" s="6">
        <f t="shared" si="24"/>
        <v>0</v>
      </c>
      <c r="AC145">
        <f t="shared" si="25"/>
        <v>1.5642979655065239</v>
      </c>
      <c r="AD145">
        <f t="shared" si="26"/>
        <v>2.432590605639811</v>
      </c>
      <c r="AE145">
        <f t="shared" si="27"/>
        <v>0.70867484215653875</v>
      </c>
      <c r="AF145">
        <f t="shared" si="28"/>
        <v>-0.45571935171539335</v>
      </c>
      <c r="AG145">
        <f t="shared" si="29"/>
        <v>-0.46489388826300038</v>
      </c>
      <c r="AH145" t="e">
        <f t="shared" ca="1" si="30"/>
        <v>#NAME?</v>
      </c>
      <c r="AI145" s="7" t="e">
        <f ca="1"/>
        <v>#NAME?</v>
      </c>
      <c r="AJ145" t="e">
        <f t="shared" ca="1" si="31"/>
        <v>#NAME?</v>
      </c>
      <c r="AK145" s="18">
        <f t="shared" si="32"/>
        <v>0.45571935171539335</v>
      </c>
      <c r="AL145">
        <f t="shared" si="33"/>
        <v>0.98026531047356602</v>
      </c>
      <c r="AM145">
        <f t="shared" si="34"/>
        <v>-1.4655653521067697</v>
      </c>
      <c r="AN145" s="19">
        <f t="shared" si="35"/>
        <v>2.3770040555375567</v>
      </c>
    </row>
    <row r="146" spans="1:40" x14ac:dyDescent="0.35">
      <c r="A146" s="2">
        <v>0</v>
      </c>
      <c r="B146" s="2">
        <v>0</v>
      </c>
      <c r="C146" s="2">
        <v>1</v>
      </c>
      <c r="D146" s="2">
        <v>0</v>
      </c>
      <c r="AB146" s="6">
        <f t="shared" si="24"/>
        <v>0</v>
      </c>
      <c r="AC146">
        <f t="shared" si="25"/>
        <v>5.4133548958943951</v>
      </c>
      <c r="AD146">
        <f t="shared" si="26"/>
        <v>0.3312796300633668</v>
      </c>
      <c r="AE146">
        <f t="shared" si="27"/>
        <v>0.24884300982476421</v>
      </c>
      <c r="AF146">
        <f t="shared" si="28"/>
        <v>-4.0662793703504105</v>
      </c>
      <c r="AG146">
        <f t="shared" si="29"/>
        <v>-1.3162399681360366</v>
      </c>
      <c r="AH146" t="e">
        <f t="shared" ca="1" si="30"/>
        <v>#NAME?</v>
      </c>
      <c r="AI146" s="7" t="e">
        <f ca="1"/>
        <v>#NAME?</v>
      </c>
      <c r="AJ146" t="e">
        <f t="shared" ca="1" si="31"/>
        <v>#NAME?</v>
      </c>
      <c r="AK146" s="18">
        <f t="shared" si="32"/>
        <v>4.0662793703504105</v>
      </c>
      <c r="AL146">
        <f t="shared" si="33"/>
        <v>3.0893146149548856</v>
      </c>
      <c r="AM146">
        <f t="shared" si="34"/>
        <v>-1.9886660118743889</v>
      </c>
      <c r="AN146" s="19">
        <f t="shared" si="35"/>
        <v>10.121224752575209</v>
      </c>
    </row>
    <row r="147" spans="1:40" x14ac:dyDescent="0.35">
      <c r="A147" s="2">
        <v>0</v>
      </c>
      <c r="B147" s="2">
        <v>0</v>
      </c>
      <c r="C147" s="2">
        <v>2</v>
      </c>
      <c r="D147" s="2">
        <v>0</v>
      </c>
      <c r="AB147" s="6">
        <f t="shared" si="24"/>
        <v>0</v>
      </c>
      <c r="AC147">
        <f t="shared" si="25"/>
        <v>3.5839570268522016</v>
      </c>
      <c r="AD147">
        <f t="shared" si="26"/>
        <v>0.96672441091260142</v>
      </c>
      <c r="AE147">
        <f t="shared" si="27"/>
        <v>0.49154035285707415</v>
      </c>
      <c r="AF147">
        <f t="shared" si="28"/>
        <v>-1.8222975252486804</v>
      </c>
      <c r="AG147">
        <f t="shared" si="29"/>
        <v>-0.81231519485766712</v>
      </c>
      <c r="AH147" t="e">
        <f t="shared" ca="1" si="30"/>
        <v>#NAME?</v>
      </c>
      <c r="AI147" s="7" t="e">
        <f ca="1"/>
        <v>#NAME?</v>
      </c>
      <c r="AJ147" t="e">
        <f t="shared" ca="1" si="31"/>
        <v>#NAME?</v>
      </c>
      <c r="AK147" s="18">
        <f t="shared" si="32"/>
        <v>1.8222975252486804</v>
      </c>
      <c r="AL147">
        <f t="shared" si="33"/>
        <v>2.2433379761755918</v>
      </c>
      <c r="AM147">
        <f t="shared" si="34"/>
        <v>-2.5745641132064523</v>
      </c>
      <c r="AN147" s="19">
        <f t="shared" si="35"/>
        <v>6.2191591637038126</v>
      </c>
    </row>
    <row r="148" spans="1:40" x14ac:dyDescent="0.35">
      <c r="A148" s="2">
        <v>6</v>
      </c>
      <c r="B148" s="2">
        <v>1</v>
      </c>
      <c r="C148" s="2">
        <v>4</v>
      </c>
      <c r="D148" s="2">
        <v>0</v>
      </c>
      <c r="AB148" s="6">
        <f t="shared" si="24"/>
        <v>0</v>
      </c>
      <c r="AC148">
        <f t="shared" si="25"/>
        <v>1.031287784770722</v>
      </c>
      <c r="AD148">
        <f t="shared" si="26"/>
        <v>2.0976228855161856</v>
      </c>
      <c r="AE148">
        <f t="shared" si="27"/>
        <v>0.67717180658892218</v>
      </c>
      <c r="AF148">
        <f t="shared" si="28"/>
        <v>-0.33292877244444463</v>
      </c>
      <c r="AG148">
        <f t="shared" si="29"/>
        <v>-0.44275239045542231</v>
      </c>
      <c r="AH148" t="e">
        <f t="shared" ca="1" si="30"/>
        <v>#NAME?</v>
      </c>
      <c r="AI148" s="7" t="e">
        <f ca="1"/>
        <v>#NAME?</v>
      </c>
      <c r="AJ148" t="e">
        <f t="shared" ca="1" si="31"/>
        <v>#NAME?</v>
      </c>
      <c r="AK148" s="18">
        <f t="shared" si="32"/>
        <v>0.33292877244444463</v>
      </c>
      <c r="AL148">
        <f t="shared" si="33"/>
        <v>0.75195251255896933</v>
      </c>
      <c r="AM148">
        <f t="shared" si="34"/>
        <v>-1.1408710702555376</v>
      </c>
      <c r="AN148" s="19">
        <f t="shared" si="35"/>
        <v>1.8067286151444271</v>
      </c>
    </row>
    <row r="149" spans="1:40" x14ac:dyDescent="0.35">
      <c r="A149" s="2">
        <v>9</v>
      </c>
      <c r="B149" s="2">
        <v>0</v>
      </c>
      <c r="C149" s="2">
        <v>3</v>
      </c>
      <c r="D149" s="2">
        <v>0</v>
      </c>
      <c r="AB149" s="6">
        <f t="shared" si="24"/>
        <v>0</v>
      </c>
      <c r="AC149">
        <f t="shared" si="25"/>
        <v>2.3627794604585244</v>
      </c>
      <c r="AD149">
        <f t="shared" si="26"/>
        <v>0.83360646202285038</v>
      </c>
      <c r="AE149">
        <f t="shared" si="27"/>
        <v>0.45462670386927445</v>
      </c>
      <c r="AF149">
        <f t="shared" si="28"/>
        <v>-1.2885968223802429</v>
      </c>
      <c r="AG149">
        <f t="shared" si="29"/>
        <v>-0.78819745943621955</v>
      </c>
      <c r="AH149" t="e">
        <f t="shared" ca="1" si="30"/>
        <v>#NAME?</v>
      </c>
      <c r="AI149" s="7" t="e">
        <f ca="1"/>
        <v>#NAME?</v>
      </c>
      <c r="AJ149" t="e">
        <f t="shared" ca="1" si="31"/>
        <v>#NAME?</v>
      </c>
      <c r="AK149" s="18">
        <f t="shared" si="32"/>
        <v>1.2885968223802429</v>
      </c>
      <c r="AL149">
        <f t="shared" si="33"/>
        <v>1.6348654857400176</v>
      </c>
      <c r="AM149">
        <f t="shared" si="34"/>
        <v>-1.9156806492377723</v>
      </c>
      <c r="AN149" s="19">
        <f t="shared" si="35"/>
        <v>4.4928742939982582</v>
      </c>
    </row>
    <row r="150" spans="1:40" x14ac:dyDescent="0.35">
      <c r="A150" s="2">
        <v>0</v>
      </c>
      <c r="B150" s="2">
        <v>1</v>
      </c>
      <c r="C150" s="2">
        <v>3</v>
      </c>
      <c r="D150" s="2">
        <v>2</v>
      </c>
      <c r="AB150" s="6">
        <f t="shared" si="24"/>
        <v>6</v>
      </c>
      <c r="AC150">
        <f t="shared" si="25"/>
        <v>25.58880260347048</v>
      </c>
      <c r="AD150">
        <f t="shared" si="26"/>
        <v>5.7199196229711986E-2</v>
      </c>
      <c r="AE150">
        <f t="shared" si="27"/>
        <v>5.4104464356103749E-2</v>
      </c>
      <c r="AF150">
        <f t="shared" si="28"/>
        <v>-18.204334145095636</v>
      </c>
      <c r="AG150">
        <f t="shared" si="29"/>
        <v>-2.3962517198639679</v>
      </c>
      <c r="AH150" t="e">
        <f t="shared" ca="1" si="30"/>
        <v>#NAME?</v>
      </c>
      <c r="AI150" s="7" t="e">
        <f ca="1"/>
        <v>#NAME?</v>
      </c>
      <c r="AJ150" t="e">
        <f t="shared" ca="1" si="31"/>
        <v>#NAME?</v>
      </c>
      <c r="AK150" s="18">
        <f t="shared" si="32"/>
        <v>24.204334145095636</v>
      </c>
      <c r="AL150">
        <f t="shared" si="33"/>
        <v>7.5970041019434609</v>
      </c>
      <c r="AM150">
        <f t="shared" si="34"/>
        <v>9.3144797148833991</v>
      </c>
      <c r="AN150" s="19">
        <f t="shared" si="35"/>
        <v>39.094188575307875</v>
      </c>
    </row>
    <row r="151" spans="1:40" x14ac:dyDescent="0.35">
      <c r="A151" s="2">
        <v>0</v>
      </c>
      <c r="B151" s="2">
        <v>1</v>
      </c>
      <c r="C151" s="2">
        <v>2</v>
      </c>
      <c r="D151" s="2">
        <v>1</v>
      </c>
      <c r="AB151" s="6">
        <f t="shared" si="24"/>
        <v>9</v>
      </c>
      <c r="AC151">
        <f t="shared" si="25"/>
        <v>5.4133548958943951</v>
      </c>
      <c r="AD151">
        <f t="shared" si="26"/>
        <v>0.3312796300633668</v>
      </c>
      <c r="AE151">
        <f t="shared" si="27"/>
        <v>0.24884300982476421</v>
      </c>
      <c r="AF151">
        <f t="shared" si="28"/>
        <v>4.9337206296495895</v>
      </c>
      <c r="AG151">
        <f t="shared" si="29"/>
        <v>1.597027575555505</v>
      </c>
      <c r="AH151" t="e">
        <f t="shared" ca="1" si="30"/>
        <v>#NAME?</v>
      </c>
      <c r="AI151" s="7" t="e">
        <f ca="1"/>
        <v>#NAME?</v>
      </c>
      <c r="AJ151" t="e">
        <f t="shared" ca="1" si="31"/>
        <v>#NAME?</v>
      </c>
      <c r="AK151" s="18">
        <f t="shared" si="32"/>
        <v>4.0662793703504105</v>
      </c>
      <c r="AL151">
        <f t="shared" si="33"/>
        <v>3.0893146149548856</v>
      </c>
      <c r="AM151">
        <f t="shared" si="34"/>
        <v>-1.9886660118743889</v>
      </c>
      <c r="AN151" s="19">
        <f t="shared" si="35"/>
        <v>10.121224752575209</v>
      </c>
    </row>
    <row r="152" spans="1:40" x14ac:dyDescent="0.35">
      <c r="A152" s="2">
        <v>0</v>
      </c>
      <c r="B152" s="2">
        <v>1</v>
      </c>
      <c r="C152" s="2">
        <v>1</v>
      </c>
      <c r="D152" s="2">
        <v>0</v>
      </c>
      <c r="AB152" s="6">
        <f t="shared" si="24"/>
        <v>0</v>
      </c>
      <c r="AC152">
        <f t="shared" si="25"/>
        <v>1.1500558630853801</v>
      </c>
      <c r="AD152">
        <f t="shared" si="26"/>
        <v>6.4930553378874842</v>
      </c>
      <c r="AE152">
        <f t="shared" si="27"/>
        <v>0.86654309158192744</v>
      </c>
      <c r="AF152">
        <f t="shared" si="28"/>
        <v>-0.15348289999545298</v>
      </c>
      <c r="AG152">
        <f t="shared" si="29"/>
        <v>-0.27726011902072439</v>
      </c>
      <c r="AH152" t="e">
        <f t="shared" ca="1" si="30"/>
        <v>#NAME?</v>
      </c>
      <c r="AI152" s="7" t="e">
        <f ca="1"/>
        <v>#NAME?</v>
      </c>
      <c r="AJ152" t="e">
        <f t="shared" ca="1" si="31"/>
        <v>#NAME?</v>
      </c>
      <c r="AK152" s="18">
        <f t="shared" si="32"/>
        <v>0.15348289999545298</v>
      </c>
      <c r="AL152">
        <f t="shared" si="33"/>
        <v>0.55357005737987353</v>
      </c>
      <c r="AM152">
        <f t="shared" si="34"/>
        <v>-0.93149447538887009</v>
      </c>
      <c r="AN152" s="19">
        <f t="shared" si="35"/>
        <v>1.238460275379776</v>
      </c>
    </row>
    <row r="153" spans="1:40" x14ac:dyDescent="0.35">
      <c r="A153" s="2">
        <v>0</v>
      </c>
      <c r="B153" s="2">
        <v>1</v>
      </c>
      <c r="C153" s="2">
        <v>2</v>
      </c>
      <c r="D153" s="2">
        <v>1</v>
      </c>
      <c r="AB153" s="6">
        <f t="shared" si="24"/>
        <v>0</v>
      </c>
      <c r="AC153">
        <f t="shared" si="25"/>
        <v>1.5642979655065239</v>
      </c>
      <c r="AD153">
        <f t="shared" si="26"/>
        <v>2.432590605639811</v>
      </c>
      <c r="AE153">
        <f t="shared" si="27"/>
        <v>0.70867484215653875</v>
      </c>
      <c r="AF153">
        <f t="shared" si="28"/>
        <v>-0.45571935171539335</v>
      </c>
      <c r="AG153">
        <f t="shared" si="29"/>
        <v>-0.46489388826300038</v>
      </c>
      <c r="AH153" t="e">
        <f t="shared" ca="1" si="30"/>
        <v>#NAME?</v>
      </c>
      <c r="AI153" s="7" t="e">
        <f ca="1"/>
        <v>#NAME?</v>
      </c>
      <c r="AJ153" t="e">
        <f t="shared" ca="1" si="31"/>
        <v>#NAME?</v>
      </c>
      <c r="AK153" s="18">
        <f t="shared" si="32"/>
        <v>0.45571935171539335</v>
      </c>
      <c r="AL153">
        <f t="shared" si="33"/>
        <v>0.98026531047356602</v>
      </c>
      <c r="AM153">
        <f t="shared" si="34"/>
        <v>-1.4655653521067697</v>
      </c>
      <c r="AN153" s="19">
        <f t="shared" si="35"/>
        <v>2.3770040555375567</v>
      </c>
    </row>
    <row r="154" spans="1:40" x14ac:dyDescent="0.35">
      <c r="A154" s="2">
        <v>0</v>
      </c>
      <c r="B154" s="2">
        <v>0</v>
      </c>
      <c r="C154" s="2">
        <v>1</v>
      </c>
      <c r="D154" s="2">
        <v>0</v>
      </c>
      <c r="AB154" s="6">
        <f t="shared" si="24"/>
        <v>0</v>
      </c>
      <c r="AC154">
        <f t="shared" si="25"/>
        <v>2.1277471846653966</v>
      </c>
      <c r="AD154">
        <f t="shared" si="26"/>
        <v>0.9113578657058421</v>
      </c>
      <c r="AE154">
        <f t="shared" si="27"/>
        <v>0.47681173790512971</v>
      </c>
      <c r="AF154">
        <f t="shared" si="28"/>
        <v>-1.1132123517223418</v>
      </c>
      <c r="AG154">
        <f t="shared" si="29"/>
        <v>-0.74336415854873628</v>
      </c>
      <c r="AH154" t="e">
        <f t="shared" ca="1" si="30"/>
        <v>#NAME?</v>
      </c>
      <c r="AI154" s="7" t="e">
        <f ca="1"/>
        <v>#NAME?</v>
      </c>
      <c r="AJ154" t="e">
        <f t="shared" ca="1" si="31"/>
        <v>#NAME?</v>
      </c>
      <c r="AK154" s="18">
        <f t="shared" si="32"/>
        <v>1.1132123517223418</v>
      </c>
      <c r="AL154">
        <f t="shared" si="33"/>
        <v>1.497532990957833</v>
      </c>
      <c r="AM154">
        <f t="shared" si="34"/>
        <v>-1.8218983762155565</v>
      </c>
      <c r="AN154" s="19">
        <f t="shared" si="35"/>
        <v>4.0483230796602401</v>
      </c>
    </row>
    <row r="155" spans="1:40" x14ac:dyDescent="0.35">
      <c r="A155" s="2">
        <v>2</v>
      </c>
      <c r="B155" s="2">
        <v>0</v>
      </c>
      <c r="C155" s="2">
        <v>2</v>
      </c>
      <c r="D155" s="2">
        <v>0</v>
      </c>
      <c r="AB155" s="6">
        <f t="shared" si="24"/>
        <v>0</v>
      </c>
      <c r="AC155">
        <f t="shared" si="25"/>
        <v>1.5642979655065239</v>
      </c>
      <c r="AD155">
        <f t="shared" si="26"/>
        <v>2.432590605639811</v>
      </c>
      <c r="AE155">
        <f t="shared" si="27"/>
        <v>0.70867484215653875</v>
      </c>
      <c r="AF155">
        <f t="shared" si="28"/>
        <v>-0.45571935171539335</v>
      </c>
      <c r="AG155">
        <f t="shared" si="29"/>
        <v>-0.46489388826300038</v>
      </c>
      <c r="AH155" t="e">
        <f t="shared" ca="1" si="30"/>
        <v>#NAME?</v>
      </c>
      <c r="AI155" s="7" t="e">
        <f ca="1"/>
        <v>#NAME?</v>
      </c>
      <c r="AJ155" t="e">
        <f t="shared" ca="1" si="31"/>
        <v>#NAME?</v>
      </c>
      <c r="AK155" s="18">
        <f t="shared" si="32"/>
        <v>0.45571935171539335</v>
      </c>
      <c r="AL155">
        <f t="shared" si="33"/>
        <v>0.98026531047356602</v>
      </c>
      <c r="AM155">
        <f t="shared" si="34"/>
        <v>-1.4655653521067697</v>
      </c>
      <c r="AN155" s="19">
        <f t="shared" si="35"/>
        <v>2.3770040555375567</v>
      </c>
    </row>
    <row r="156" spans="1:40" x14ac:dyDescent="0.35">
      <c r="A156" s="2">
        <v>15</v>
      </c>
      <c r="B156" s="2">
        <v>0</v>
      </c>
      <c r="C156" s="2">
        <v>3</v>
      </c>
      <c r="D156" s="2">
        <v>0</v>
      </c>
      <c r="AB156" s="6">
        <f t="shared" si="24"/>
        <v>0</v>
      </c>
      <c r="AC156">
        <f t="shared" si="25"/>
        <v>1.031287784770722</v>
      </c>
      <c r="AD156">
        <f t="shared" si="26"/>
        <v>2.0976228855161856</v>
      </c>
      <c r="AE156">
        <f t="shared" si="27"/>
        <v>0.67717180658892218</v>
      </c>
      <c r="AF156">
        <f t="shared" si="28"/>
        <v>-0.33292877244444463</v>
      </c>
      <c r="AG156">
        <f t="shared" si="29"/>
        <v>-0.44275239045542231</v>
      </c>
      <c r="AH156" t="e">
        <f t="shared" ca="1" si="30"/>
        <v>#NAME?</v>
      </c>
      <c r="AI156" s="7" t="e">
        <f ca="1"/>
        <v>#NAME?</v>
      </c>
      <c r="AJ156" t="e">
        <f t="shared" ca="1" si="31"/>
        <v>#NAME?</v>
      </c>
      <c r="AK156" s="18">
        <f t="shared" si="32"/>
        <v>0.33292877244444463</v>
      </c>
      <c r="AL156">
        <f t="shared" si="33"/>
        <v>0.75195251255896933</v>
      </c>
      <c r="AM156">
        <f t="shared" si="34"/>
        <v>-1.1408710702555376</v>
      </c>
      <c r="AN156" s="19">
        <f t="shared" si="35"/>
        <v>1.8067286151444271</v>
      </c>
    </row>
    <row r="157" spans="1:40" x14ac:dyDescent="0.35">
      <c r="A157" s="2">
        <v>1</v>
      </c>
      <c r="B157" s="2">
        <v>1</v>
      </c>
      <c r="C157" s="2">
        <v>1</v>
      </c>
      <c r="D157" s="2">
        <v>0</v>
      </c>
      <c r="AB157" s="6">
        <f t="shared" si="24"/>
        <v>2</v>
      </c>
      <c r="AC157">
        <f t="shared" si="25"/>
        <v>2.3627794604585244</v>
      </c>
      <c r="AD157">
        <f t="shared" si="26"/>
        <v>0.83360646202285038</v>
      </c>
      <c r="AE157">
        <f t="shared" si="27"/>
        <v>0.45462670386927445</v>
      </c>
      <c r="AF157">
        <f t="shared" si="28"/>
        <v>0.71140317761975713</v>
      </c>
      <c r="AG157">
        <f t="shared" si="29"/>
        <v>0.43514477724614903</v>
      </c>
      <c r="AH157" t="e">
        <f t="shared" ca="1" si="30"/>
        <v>#NAME?</v>
      </c>
      <c r="AI157" s="7" t="e">
        <f ca="1"/>
        <v>#NAME?</v>
      </c>
      <c r="AJ157" t="e">
        <f t="shared" ca="1" si="31"/>
        <v>#NAME?</v>
      </c>
      <c r="AK157" s="18">
        <f t="shared" si="32"/>
        <v>1.2885968223802429</v>
      </c>
      <c r="AL157">
        <f t="shared" si="33"/>
        <v>1.6348654857400176</v>
      </c>
      <c r="AM157">
        <f t="shared" si="34"/>
        <v>-1.9156806492377723</v>
      </c>
      <c r="AN157" s="19">
        <f t="shared" si="35"/>
        <v>4.4928742939982582</v>
      </c>
    </row>
    <row r="158" spans="1:40" x14ac:dyDescent="0.35">
      <c r="A158" s="2">
        <v>2</v>
      </c>
      <c r="B158" s="2">
        <v>1</v>
      </c>
      <c r="C158" s="2">
        <v>2</v>
      </c>
      <c r="D158" s="2">
        <v>0</v>
      </c>
      <c r="AB158" s="6">
        <f t="shared" si="24"/>
        <v>15</v>
      </c>
      <c r="AC158">
        <f t="shared" si="25"/>
        <v>5.4133548958943951</v>
      </c>
      <c r="AD158">
        <f t="shared" si="26"/>
        <v>0.3312796300633668</v>
      </c>
      <c r="AE158">
        <f t="shared" si="27"/>
        <v>0.24884300982476421</v>
      </c>
      <c r="AF158">
        <f t="shared" si="28"/>
        <v>10.933720629649589</v>
      </c>
      <c r="AG158">
        <f t="shared" si="29"/>
        <v>3.5392059380165324</v>
      </c>
      <c r="AH158" t="e">
        <f t="shared" ca="1" si="30"/>
        <v>#NAME?</v>
      </c>
      <c r="AI158" s="7" t="e">
        <f ca="1"/>
        <v>#NAME?</v>
      </c>
      <c r="AJ158" t="e">
        <f t="shared" ca="1" si="31"/>
        <v>#NAME?</v>
      </c>
      <c r="AK158" s="18">
        <f t="shared" si="32"/>
        <v>4.0662793703504105</v>
      </c>
      <c r="AL158">
        <f t="shared" si="33"/>
        <v>3.0893146149548856</v>
      </c>
      <c r="AM158">
        <f t="shared" si="34"/>
        <v>-1.9886660118743889</v>
      </c>
      <c r="AN158" s="19">
        <f t="shared" si="35"/>
        <v>10.121224752575209</v>
      </c>
    </row>
    <row r="159" spans="1:40" x14ac:dyDescent="0.35">
      <c r="A159" s="2">
        <v>3</v>
      </c>
      <c r="B159" s="2">
        <v>1</v>
      </c>
      <c r="C159" s="2">
        <v>3</v>
      </c>
      <c r="D159" s="2">
        <v>1</v>
      </c>
      <c r="AB159" s="6">
        <f t="shared" si="24"/>
        <v>1</v>
      </c>
      <c r="AC159">
        <f t="shared" si="25"/>
        <v>2.1277471846653966</v>
      </c>
      <c r="AD159">
        <f t="shared" si="26"/>
        <v>0.9113578657058421</v>
      </c>
      <c r="AE159">
        <f t="shared" si="27"/>
        <v>0.47681173790512971</v>
      </c>
      <c r="AF159">
        <f t="shared" si="28"/>
        <v>-0.11321235172234179</v>
      </c>
      <c r="AG159">
        <f t="shared" si="29"/>
        <v>-7.5599237149313381E-2</v>
      </c>
      <c r="AH159" t="e">
        <f t="shared" ca="1" si="30"/>
        <v>#NAME?</v>
      </c>
      <c r="AI159" s="7" t="e">
        <f ca="1"/>
        <v>#NAME?</v>
      </c>
      <c r="AJ159" t="e">
        <f t="shared" ca="1" si="31"/>
        <v>#NAME?</v>
      </c>
      <c r="AK159" s="18">
        <f t="shared" si="32"/>
        <v>1.1132123517223418</v>
      </c>
      <c r="AL159">
        <f t="shared" si="33"/>
        <v>1.497532990957833</v>
      </c>
      <c r="AM159">
        <f t="shared" si="34"/>
        <v>-1.8218983762155565</v>
      </c>
      <c r="AN159" s="19">
        <f t="shared" si="35"/>
        <v>4.0483230796602401</v>
      </c>
    </row>
    <row r="160" spans="1:40" x14ac:dyDescent="0.35">
      <c r="A160" s="2">
        <v>0</v>
      </c>
      <c r="B160" s="2">
        <v>1</v>
      </c>
      <c r="C160" s="2">
        <v>1</v>
      </c>
      <c r="D160" s="2">
        <v>0</v>
      </c>
      <c r="AB160" s="6">
        <f t="shared" si="24"/>
        <v>2</v>
      </c>
      <c r="AC160">
        <f t="shared" si="25"/>
        <v>4.874873356609716</v>
      </c>
      <c r="AD160">
        <f t="shared" si="26"/>
        <v>0.36217845033703078</v>
      </c>
      <c r="AE160">
        <f t="shared" si="27"/>
        <v>0.26588179415657354</v>
      </c>
      <c r="AF160">
        <f t="shared" si="28"/>
        <v>-1.5787332822682467</v>
      </c>
      <c r="AG160">
        <f t="shared" si="29"/>
        <v>-0.55073783043087987</v>
      </c>
      <c r="AH160" t="e">
        <f t="shared" ca="1" si="30"/>
        <v>#NAME?</v>
      </c>
      <c r="AI160" s="7" t="e">
        <f ca="1"/>
        <v>#NAME?</v>
      </c>
      <c r="AJ160" t="e">
        <f t="shared" ca="1" si="31"/>
        <v>#NAME?</v>
      </c>
      <c r="AK160" s="18">
        <f t="shared" si="32"/>
        <v>3.5787332822682467</v>
      </c>
      <c r="AL160">
        <f t="shared" si="33"/>
        <v>2.8665786060730487</v>
      </c>
      <c r="AM160">
        <f t="shared" si="34"/>
        <v>-2.0396575444879588</v>
      </c>
      <c r="AN160" s="19">
        <f t="shared" si="35"/>
        <v>9.1971241090244522</v>
      </c>
    </row>
    <row r="161" spans="1:40" x14ac:dyDescent="0.35">
      <c r="A161" s="2">
        <v>65</v>
      </c>
      <c r="B161" s="2">
        <v>1</v>
      </c>
      <c r="C161" s="2">
        <v>4</v>
      </c>
      <c r="D161" s="2">
        <v>0</v>
      </c>
      <c r="AB161" s="6">
        <f t="shared" si="24"/>
        <v>3</v>
      </c>
      <c r="AC161">
        <f t="shared" si="25"/>
        <v>3.5839570268522016</v>
      </c>
      <c r="AD161">
        <f t="shared" si="26"/>
        <v>0.96672441091260142</v>
      </c>
      <c r="AE161">
        <f t="shared" si="27"/>
        <v>0.49154035285707415</v>
      </c>
      <c r="AF161">
        <f t="shared" si="28"/>
        <v>1.1777024747513196</v>
      </c>
      <c r="AG161">
        <f t="shared" si="29"/>
        <v>0.52497772839340451</v>
      </c>
      <c r="AH161" t="e">
        <f t="shared" ca="1" si="30"/>
        <v>#NAME?</v>
      </c>
      <c r="AI161" s="7" t="e">
        <f ca="1"/>
        <v>#NAME?</v>
      </c>
      <c r="AJ161" t="e">
        <f t="shared" ca="1" si="31"/>
        <v>#NAME?</v>
      </c>
      <c r="AK161" s="18">
        <f t="shared" si="32"/>
        <v>1.8222975252486804</v>
      </c>
      <c r="AL161">
        <f t="shared" si="33"/>
        <v>2.2433379761755918</v>
      </c>
      <c r="AM161">
        <f t="shared" si="34"/>
        <v>-2.5745641132064523</v>
      </c>
      <c r="AN161" s="19">
        <f t="shared" si="35"/>
        <v>6.2191591637038126</v>
      </c>
    </row>
    <row r="162" spans="1:40" x14ac:dyDescent="0.35">
      <c r="A162" s="2">
        <v>5</v>
      </c>
      <c r="B162" s="2">
        <v>1</v>
      </c>
      <c r="C162" s="2">
        <v>3</v>
      </c>
      <c r="D162" s="2">
        <v>0</v>
      </c>
      <c r="AB162" s="6">
        <f t="shared" si="24"/>
        <v>0</v>
      </c>
      <c r="AC162">
        <f t="shared" si="25"/>
        <v>2.1277471846653966</v>
      </c>
      <c r="AD162">
        <f t="shared" si="26"/>
        <v>0.9113578657058421</v>
      </c>
      <c r="AE162">
        <f t="shared" si="27"/>
        <v>0.47681173790512971</v>
      </c>
      <c r="AF162">
        <f t="shared" si="28"/>
        <v>-1.1132123517223418</v>
      </c>
      <c r="AG162">
        <f t="shared" si="29"/>
        <v>-0.74336415854873628</v>
      </c>
      <c r="AH162" t="e">
        <f t="shared" ca="1" si="30"/>
        <v>#NAME?</v>
      </c>
      <c r="AI162" s="7" t="e">
        <f ca="1"/>
        <v>#NAME?</v>
      </c>
      <c r="AJ162" t="e">
        <f t="shared" ca="1" si="31"/>
        <v>#NAME?</v>
      </c>
      <c r="AK162" s="18">
        <f t="shared" si="32"/>
        <v>1.1132123517223418</v>
      </c>
      <c r="AL162">
        <f t="shared" si="33"/>
        <v>1.497532990957833</v>
      </c>
      <c r="AM162">
        <f t="shared" si="34"/>
        <v>-1.8218983762155565</v>
      </c>
      <c r="AN162" s="19">
        <f t="shared" si="35"/>
        <v>4.0483230796602401</v>
      </c>
    </row>
    <row r="163" spans="1:40" x14ac:dyDescent="0.35">
      <c r="A163" s="2">
        <v>0</v>
      </c>
      <c r="B163" s="2">
        <v>0</v>
      </c>
      <c r="C163" s="2">
        <v>1</v>
      </c>
      <c r="D163" s="2">
        <v>0</v>
      </c>
      <c r="AB163" s="6">
        <f t="shared" si="24"/>
        <v>65</v>
      </c>
      <c r="AC163">
        <f t="shared" si="25"/>
        <v>25.58880260347048</v>
      </c>
      <c r="AD163">
        <f t="shared" si="26"/>
        <v>5.7199196229711986E-2</v>
      </c>
      <c r="AE163">
        <f t="shared" si="27"/>
        <v>5.4104464356103749E-2</v>
      </c>
      <c r="AF163">
        <f t="shared" si="28"/>
        <v>40.795665854904364</v>
      </c>
      <c r="AG163">
        <f t="shared" si="29"/>
        <v>5.3699675961038436</v>
      </c>
      <c r="AH163" t="e">
        <f t="shared" ca="1" si="30"/>
        <v>#NAME?</v>
      </c>
      <c r="AI163" s="7" t="e">
        <f ca="1"/>
        <v>#NAME?</v>
      </c>
      <c r="AJ163" t="e">
        <f t="shared" ca="1" si="31"/>
        <v>#NAME?</v>
      </c>
      <c r="AK163" s="18">
        <f t="shared" si="32"/>
        <v>24.204334145095636</v>
      </c>
      <c r="AL163">
        <f t="shared" si="33"/>
        <v>7.5970041019434609</v>
      </c>
      <c r="AM163">
        <f t="shared" si="34"/>
        <v>9.3144797148833991</v>
      </c>
      <c r="AN163" s="19">
        <f t="shared" si="35"/>
        <v>39.094188575307875</v>
      </c>
    </row>
    <row r="164" spans="1:40" x14ac:dyDescent="0.35">
      <c r="A164" s="2">
        <v>0</v>
      </c>
      <c r="B164" s="2">
        <v>1</v>
      </c>
      <c r="C164" s="2">
        <v>3</v>
      </c>
      <c r="D164" s="2">
        <v>2</v>
      </c>
      <c r="AB164" s="6">
        <f t="shared" si="24"/>
        <v>5</v>
      </c>
      <c r="AC164">
        <f t="shared" si="25"/>
        <v>11.168803518694542</v>
      </c>
      <c r="AD164">
        <f t="shared" si="26"/>
        <v>0.14393163742207904</v>
      </c>
      <c r="AE164">
        <f t="shared" si="27"/>
        <v>0.12582188717713755</v>
      </c>
      <c r="AF164">
        <f t="shared" si="28"/>
        <v>-4.7635235824617403</v>
      </c>
      <c r="AG164">
        <f t="shared" si="29"/>
        <v>-0.98297441817103737</v>
      </c>
      <c r="AH164" t="e">
        <f t="shared" ca="1" si="30"/>
        <v>#NAME?</v>
      </c>
      <c r="AI164" s="7" t="e">
        <f ca="1"/>
        <v>#NAME?</v>
      </c>
      <c r="AJ164" t="e">
        <f t="shared" ca="1" si="31"/>
        <v>#NAME?</v>
      </c>
      <c r="AK164" s="18">
        <f t="shared" si="32"/>
        <v>9.7635235824617403</v>
      </c>
      <c r="AL164">
        <f t="shared" si="33"/>
        <v>4.8460300638595948</v>
      </c>
      <c r="AM164">
        <f t="shared" si="34"/>
        <v>0.26547918929859904</v>
      </c>
      <c r="AN164" s="19">
        <f t="shared" si="35"/>
        <v>19.261567975624882</v>
      </c>
    </row>
    <row r="165" spans="1:40" x14ac:dyDescent="0.35">
      <c r="A165" s="2">
        <v>0</v>
      </c>
      <c r="B165" s="2">
        <v>0</v>
      </c>
      <c r="C165" s="2">
        <v>4</v>
      </c>
      <c r="D165" s="2">
        <v>1</v>
      </c>
      <c r="AB165" s="6">
        <f t="shared" si="24"/>
        <v>0</v>
      </c>
      <c r="AC165">
        <f t="shared" si="25"/>
        <v>1.031287784770722</v>
      </c>
      <c r="AD165">
        <f t="shared" si="26"/>
        <v>2.0976228855161856</v>
      </c>
      <c r="AE165">
        <f t="shared" si="27"/>
        <v>0.67717180658892218</v>
      </c>
      <c r="AF165">
        <f t="shared" si="28"/>
        <v>-0.33292877244444463</v>
      </c>
      <c r="AG165">
        <f t="shared" si="29"/>
        <v>-0.44275239045542231</v>
      </c>
      <c r="AH165" t="e">
        <f t="shared" ca="1" si="30"/>
        <v>#NAME?</v>
      </c>
      <c r="AI165" s="7" t="e">
        <f ca="1"/>
        <v>#NAME?</v>
      </c>
      <c r="AJ165" t="e">
        <f t="shared" ca="1" si="31"/>
        <v>#NAME?</v>
      </c>
      <c r="AK165" s="18">
        <f t="shared" si="32"/>
        <v>0.33292877244444463</v>
      </c>
      <c r="AL165">
        <f t="shared" si="33"/>
        <v>0.75195251255896933</v>
      </c>
      <c r="AM165">
        <f t="shared" si="34"/>
        <v>-1.1408710702555376</v>
      </c>
      <c r="AN165" s="19">
        <f t="shared" si="35"/>
        <v>1.8067286151444271</v>
      </c>
    </row>
    <row r="166" spans="1:40" x14ac:dyDescent="0.35">
      <c r="A166" s="2">
        <v>0</v>
      </c>
      <c r="B166" s="2">
        <v>0</v>
      </c>
      <c r="C166" s="2">
        <v>4</v>
      </c>
      <c r="D166" s="2">
        <v>2</v>
      </c>
      <c r="AB166" s="6">
        <f t="shared" si="24"/>
        <v>0</v>
      </c>
      <c r="AC166">
        <f t="shared" si="25"/>
        <v>1.1500558630853801</v>
      </c>
      <c r="AD166">
        <f t="shared" si="26"/>
        <v>6.4930553378874842</v>
      </c>
      <c r="AE166">
        <f t="shared" si="27"/>
        <v>0.86654309158192744</v>
      </c>
      <c r="AF166">
        <f t="shared" si="28"/>
        <v>-0.15348289999545298</v>
      </c>
      <c r="AG166">
        <f t="shared" si="29"/>
        <v>-0.27726011902072439</v>
      </c>
      <c r="AH166" t="e">
        <f t="shared" ca="1" si="30"/>
        <v>#NAME?</v>
      </c>
      <c r="AI166" s="7" t="e">
        <f ca="1"/>
        <v>#NAME?</v>
      </c>
      <c r="AJ166" t="e">
        <f t="shared" ca="1" si="31"/>
        <v>#NAME?</v>
      </c>
      <c r="AK166" s="18">
        <f t="shared" si="32"/>
        <v>0.15348289999545298</v>
      </c>
      <c r="AL166">
        <f t="shared" si="33"/>
        <v>0.55357005737987353</v>
      </c>
      <c r="AM166">
        <f t="shared" si="34"/>
        <v>-0.93149447538887009</v>
      </c>
      <c r="AN166" s="19">
        <f t="shared" si="35"/>
        <v>1.238460275379776</v>
      </c>
    </row>
    <row r="167" spans="1:40" x14ac:dyDescent="0.35">
      <c r="A167" s="2">
        <v>1</v>
      </c>
      <c r="B167" s="2">
        <v>0</v>
      </c>
      <c r="C167" s="2">
        <v>1</v>
      </c>
      <c r="D167" s="2">
        <v>0</v>
      </c>
      <c r="AB167" s="6">
        <f t="shared" si="24"/>
        <v>0</v>
      </c>
      <c r="AC167">
        <f t="shared" si="25"/>
        <v>3.979843146423458</v>
      </c>
      <c r="AD167">
        <f t="shared" si="26"/>
        <v>0.88424947680441379</v>
      </c>
      <c r="AE167">
        <f t="shared" si="27"/>
        <v>0.46928471398811455</v>
      </c>
      <c r="AF167">
        <f t="shared" si="28"/>
        <v>-2.1121635937365677</v>
      </c>
      <c r="AG167">
        <f t="shared" si="29"/>
        <v>-0.85821967460314819</v>
      </c>
      <c r="AH167" t="e">
        <f t="shared" ca="1" si="30"/>
        <v>#NAME?</v>
      </c>
      <c r="AI167" s="7" t="e">
        <f ca="1"/>
        <v>#NAME?</v>
      </c>
      <c r="AJ167" t="e">
        <f t="shared" ca="1" si="31"/>
        <v>#NAME?</v>
      </c>
      <c r="AK167" s="18">
        <f t="shared" si="32"/>
        <v>2.1121635937365677</v>
      </c>
      <c r="AL167">
        <f t="shared" si="33"/>
        <v>2.4610990125730448</v>
      </c>
      <c r="AM167">
        <f t="shared" si="34"/>
        <v>-2.7115018332936889</v>
      </c>
      <c r="AN167" s="19">
        <f t="shared" si="35"/>
        <v>6.9358290207668247</v>
      </c>
    </row>
    <row r="168" spans="1:40" x14ac:dyDescent="0.35">
      <c r="A168" s="2">
        <v>8</v>
      </c>
      <c r="B168" s="2">
        <v>1</v>
      </c>
      <c r="C168" s="2">
        <v>4</v>
      </c>
      <c r="D168" s="2">
        <v>1</v>
      </c>
      <c r="AB168" s="6">
        <f t="shared" si="24"/>
        <v>0</v>
      </c>
      <c r="AC168">
        <f t="shared" si="25"/>
        <v>1.2770917481464588</v>
      </c>
      <c r="AD168">
        <f t="shared" si="26"/>
        <v>5.9391081062793019</v>
      </c>
      <c r="AE168">
        <f t="shared" si="27"/>
        <v>0.85588926059602888</v>
      </c>
      <c r="AF168">
        <f t="shared" si="28"/>
        <v>-0.18404263611209623</v>
      </c>
      <c r="AG168">
        <f t="shared" si="29"/>
        <v>-0.29653059782666741</v>
      </c>
      <c r="AH168" t="e">
        <f t="shared" ca="1" si="30"/>
        <v>#NAME?</v>
      </c>
      <c r="AI168" s="7" t="e">
        <f ca="1"/>
        <v>#NAME?</v>
      </c>
      <c r="AJ168" t="e">
        <f t="shared" ca="1" si="31"/>
        <v>#NAME?</v>
      </c>
      <c r="AK168" s="18">
        <f t="shared" si="32"/>
        <v>0.18404263611209623</v>
      </c>
      <c r="AL168">
        <f t="shared" si="33"/>
        <v>0.62065310447212485</v>
      </c>
      <c r="AM168">
        <f t="shared" si="34"/>
        <v>-1.0324150955462439</v>
      </c>
      <c r="AN168" s="19">
        <f t="shared" si="35"/>
        <v>1.4005003677704362</v>
      </c>
    </row>
    <row r="169" spans="1:40" x14ac:dyDescent="0.35">
      <c r="A169" s="2">
        <v>0</v>
      </c>
      <c r="B169" s="2">
        <v>1</v>
      </c>
      <c r="C169" s="2">
        <v>3</v>
      </c>
      <c r="D169" s="2">
        <v>0</v>
      </c>
      <c r="AB169" s="6">
        <f t="shared" si="24"/>
        <v>1</v>
      </c>
      <c r="AC169">
        <f t="shared" si="25"/>
        <v>1.031287784770722</v>
      </c>
      <c r="AD169">
        <f t="shared" si="26"/>
        <v>2.0976228855161856</v>
      </c>
      <c r="AE169">
        <f t="shared" si="27"/>
        <v>0.67717180658892218</v>
      </c>
      <c r="AF169">
        <f t="shared" si="28"/>
        <v>0.66707122755555537</v>
      </c>
      <c r="AG169">
        <f t="shared" si="29"/>
        <v>0.88711882255096863</v>
      </c>
      <c r="AH169" t="e">
        <f t="shared" ca="1" si="30"/>
        <v>#NAME?</v>
      </c>
      <c r="AI169" s="7" t="e">
        <f ca="1"/>
        <v>#NAME?</v>
      </c>
      <c r="AJ169" t="e">
        <f t="shared" ca="1" si="31"/>
        <v>#NAME?</v>
      </c>
      <c r="AK169" s="18">
        <f t="shared" si="32"/>
        <v>0.33292877244444463</v>
      </c>
      <c r="AL169">
        <f t="shared" si="33"/>
        <v>0.75195251255896933</v>
      </c>
      <c r="AM169">
        <f t="shared" si="34"/>
        <v>-1.1408710702555376</v>
      </c>
      <c r="AN169" s="19">
        <f t="shared" si="35"/>
        <v>1.8067286151444271</v>
      </c>
    </row>
    <row r="170" spans="1:40" x14ac:dyDescent="0.35">
      <c r="A170" s="2">
        <v>0</v>
      </c>
      <c r="B170" s="2">
        <v>1</v>
      </c>
      <c r="C170" s="2">
        <v>3</v>
      </c>
      <c r="D170" s="2">
        <v>2</v>
      </c>
      <c r="AB170" s="6">
        <f t="shared" si="24"/>
        <v>8</v>
      </c>
      <c r="AC170">
        <f t="shared" si="25"/>
        <v>8.2111901016019768</v>
      </c>
      <c r="AD170">
        <f t="shared" si="26"/>
        <v>0.38418140910665588</v>
      </c>
      <c r="AE170">
        <f t="shared" si="27"/>
        <v>0.27755134303863011</v>
      </c>
      <c r="AF170">
        <f t="shared" si="28"/>
        <v>2.0678367390431571</v>
      </c>
      <c r="AG170">
        <f t="shared" si="29"/>
        <v>0.46885355559909175</v>
      </c>
      <c r="AH170" t="e">
        <f t="shared" ca="1" si="30"/>
        <v>#NAME?</v>
      </c>
      <c r="AI170" s="7" t="e">
        <f ca="1"/>
        <v>#NAME?</v>
      </c>
      <c r="AJ170" t="e">
        <f t="shared" ca="1" si="31"/>
        <v>#NAME?</v>
      </c>
      <c r="AK170" s="18">
        <f t="shared" si="32"/>
        <v>5.9321632609568429</v>
      </c>
      <c r="AL170">
        <f t="shared" si="33"/>
        <v>4.4104107014842118</v>
      </c>
      <c r="AM170">
        <f t="shared" si="34"/>
        <v>-2.7120828709822451</v>
      </c>
      <c r="AN170" s="19">
        <f t="shared" si="35"/>
        <v>14.576409392895931</v>
      </c>
    </row>
    <row r="171" spans="1:40" x14ac:dyDescent="0.35">
      <c r="A171" s="2">
        <v>0</v>
      </c>
      <c r="B171" s="2">
        <v>1</v>
      </c>
      <c r="C171" s="2">
        <v>4</v>
      </c>
      <c r="D171" s="2">
        <v>3</v>
      </c>
      <c r="AB171" s="6">
        <f t="shared" si="24"/>
        <v>0</v>
      </c>
      <c r="AC171">
        <f t="shared" si="25"/>
        <v>11.168803518694542</v>
      </c>
      <c r="AD171">
        <f t="shared" si="26"/>
        <v>0.14393163742207904</v>
      </c>
      <c r="AE171">
        <f t="shared" si="27"/>
        <v>0.12582188717713755</v>
      </c>
      <c r="AF171">
        <f t="shared" si="28"/>
        <v>-9.7635235824617403</v>
      </c>
      <c r="AG171">
        <f t="shared" si="29"/>
        <v>-2.0147468038375385</v>
      </c>
      <c r="AH171" t="e">
        <f t="shared" ca="1" si="30"/>
        <v>#NAME?</v>
      </c>
      <c r="AI171" s="7" t="e">
        <f ca="1"/>
        <v>#NAME?</v>
      </c>
      <c r="AJ171" t="e">
        <f t="shared" ca="1" si="31"/>
        <v>#NAME?</v>
      </c>
      <c r="AK171" s="18">
        <f t="shared" si="32"/>
        <v>9.7635235824617403</v>
      </c>
      <c r="AL171">
        <f t="shared" si="33"/>
        <v>4.8460300638595948</v>
      </c>
      <c r="AM171">
        <f t="shared" si="34"/>
        <v>0.26547918929859904</v>
      </c>
      <c r="AN171" s="19">
        <f t="shared" si="35"/>
        <v>19.261567975624882</v>
      </c>
    </row>
    <row r="172" spans="1:40" x14ac:dyDescent="0.35">
      <c r="A172" s="2">
        <v>2</v>
      </c>
      <c r="B172" s="2">
        <v>1</v>
      </c>
      <c r="C172" s="2">
        <v>3</v>
      </c>
      <c r="D172" s="2">
        <v>0</v>
      </c>
      <c r="AB172" s="6">
        <f t="shared" si="24"/>
        <v>0</v>
      </c>
      <c r="AC172">
        <f t="shared" si="25"/>
        <v>1.1500558630853801</v>
      </c>
      <c r="AD172">
        <f t="shared" si="26"/>
        <v>6.4930553378874842</v>
      </c>
      <c r="AE172">
        <f t="shared" si="27"/>
        <v>0.86654309158192744</v>
      </c>
      <c r="AF172">
        <f t="shared" si="28"/>
        <v>-0.15348289999545298</v>
      </c>
      <c r="AG172">
        <f t="shared" si="29"/>
        <v>-0.27726011902072439</v>
      </c>
      <c r="AH172" t="e">
        <f t="shared" ca="1" si="30"/>
        <v>#NAME?</v>
      </c>
      <c r="AI172" s="7" t="e">
        <f ca="1"/>
        <v>#NAME?</v>
      </c>
      <c r="AJ172" t="e">
        <f t="shared" ca="1" si="31"/>
        <v>#NAME?</v>
      </c>
      <c r="AK172" s="18">
        <f t="shared" si="32"/>
        <v>0.15348289999545298</v>
      </c>
      <c r="AL172">
        <f t="shared" si="33"/>
        <v>0.55357005737987353</v>
      </c>
      <c r="AM172">
        <f t="shared" si="34"/>
        <v>-0.93149447538887009</v>
      </c>
      <c r="AN172" s="19">
        <f t="shared" si="35"/>
        <v>1.238460275379776</v>
      </c>
    </row>
    <row r="173" spans="1:40" x14ac:dyDescent="0.35">
      <c r="A173" s="2">
        <v>4</v>
      </c>
      <c r="B173" s="2">
        <v>1</v>
      </c>
      <c r="C173" s="2">
        <v>2</v>
      </c>
      <c r="D173" s="2">
        <v>1</v>
      </c>
      <c r="AB173" s="6">
        <f t="shared" si="24"/>
        <v>0</v>
      </c>
      <c r="AC173">
        <f t="shared" si="25"/>
        <v>0.84550930665487911</v>
      </c>
      <c r="AD173">
        <f t="shared" si="26"/>
        <v>17.331221917541054</v>
      </c>
      <c r="AE173">
        <f t="shared" si="27"/>
        <v>0.94544826283276262</v>
      </c>
      <c r="AF173">
        <f t="shared" si="28"/>
        <v>-4.6124001469090077E-2</v>
      </c>
      <c r="AG173">
        <f t="shared" si="29"/>
        <v>-0.16010371302436779</v>
      </c>
      <c r="AH173" t="e">
        <f t="shared" ca="1" si="30"/>
        <v>#NAME?</v>
      </c>
      <c r="AI173" s="7" t="e">
        <f ca="1"/>
        <v>#NAME?</v>
      </c>
      <c r="AJ173" t="e">
        <f t="shared" ca="1" si="31"/>
        <v>#NAME?</v>
      </c>
      <c r="AK173" s="18">
        <f t="shared" si="32"/>
        <v>4.6124001469090077E-2</v>
      </c>
      <c r="AL173">
        <f t="shared" si="33"/>
        <v>0.28808826852173003</v>
      </c>
      <c r="AM173">
        <f t="shared" si="34"/>
        <v>-0.51851862920200475</v>
      </c>
      <c r="AN173" s="19">
        <f t="shared" si="35"/>
        <v>0.61076663214018501</v>
      </c>
    </row>
    <row r="174" spans="1:40" x14ac:dyDescent="0.35">
      <c r="A174" s="2">
        <v>5</v>
      </c>
      <c r="B174" s="2">
        <v>0</v>
      </c>
      <c r="C174" s="2">
        <v>4</v>
      </c>
      <c r="D174" s="2">
        <v>0</v>
      </c>
      <c r="AB174" s="6">
        <f t="shared" si="24"/>
        <v>2</v>
      </c>
      <c r="AC174">
        <f t="shared" si="25"/>
        <v>11.168803518694542</v>
      </c>
      <c r="AD174">
        <f t="shared" si="26"/>
        <v>0.14393163742207904</v>
      </c>
      <c r="AE174">
        <f t="shared" si="27"/>
        <v>0.12582188717713755</v>
      </c>
      <c r="AF174">
        <f t="shared" si="28"/>
        <v>-7.7635235824617403</v>
      </c>
      <c r="AG174">
        <f t="shared" si="29"/>
        <v>-1.602037849570938</v>
      </c>
      <c r="AH174" t="e">
        <f t="shared" ca="1" si="30"/>
        <v>#NAME?</v>
      </c>
      <c r="AI174" s="7" t="e">
        <f ca="1"/>
        <v>#NAME?</v>
      </c>
      <c r="AJ174" t="e">
        <f t="shared" ca="1" si="31"/>
        <v>#NAME?</v>
      </c>
      <c r="AK174" s="18">
        <f t="shared" si="32"/>
        <v>9.7635235824617403</v>
      </c>
      <c r="AL174">
        <f t="shared" si="33"/>
        <v>4.8460300638595948</v>
      </c>
      <c r="AM174">
        <f t="shared" si="34"/>
        <v>0.26547918929859904</v>
      </c>
      <c r="AN174" s="19">
        <f t="shared" si="35"/>
        <v>19.261567975624882</v>
      </c>
    </row>
    <row r="175" spans="1:40" x14ac:dyDescent="0.35">
      <c r="A175" s="2">
        <v>9</v>
      </c>
      <c r="B175" s="2">
        <v>0</v>
      </c>
      <c r="C175" s="2">
        <v>2</v>
      </c>
      <c r="D175" s="2">
        <v>0</v>
      </c>
      <c r="AB175" s="6">
        <f t="shared" si="24"/>
        <v>4</v>
      </c>
      <c r="AC175">
        <f t="shared" si="25"/>
        <v>1.5642979655065239</v>
      </c>
      <c r="AD175">
        <f t="shared" si="26"/>
        <v>2.432590605639811</v>
      </c>
      <c r="AE175">
        <f t="shared" si="27"/>
        <v>0.70867484215653875</v>
      </c>
      <c r="AF175">
        <f t="shared" si="28"/>
        <v>3.5442806482846065</v>
      </c>
      <c r="AG175">
        <f t="shared" si="29"/>
        <v>3.6156340639784195</v>
      </c>
      <c r="AH175" t="e">
        <f t="shared" ca="1" si="30"/>
        <v>#NAME?</v>
      </c>
      <c r="AI175" s="7" t="e">
        <f ca="1"/>
        <v>#NAME?</v>
      </c>
      <c r="AJ175" t="e">
        <f t="shared" ca="1" si="31"/>
        <v>#NAME?</v>
      </c>
      <c r="AK175" s="18">
        <f t="shared" si="32"/>
        <v>0.45571935171539335</v>
      </c>
      <c r="AL175">
        <f t="shared" si="33"/>
        <v>0.98026531047356602</v>
      </c>
      <c r="AM175">
        <f t="shared" si="34"/>
        <v>-1.4655653521067697</v>
      </c>
      <c r="AN175" s="19">
        <f t="shared" si="35"/>
        <v>2.3770040555375567</v>
      </c>
    </row>
    <row r="176" spans="1:40" x14ac:dyDescent="0.35">
      <c r="A176" s="2">
        <v>0</v>
      </c>
      <c r="B176" s="2">
        <v>0</v>
      </c>
      <c r="C176" s="2">
        <v>4</v>
      </c>
      <c r="D176" s="2">
        <v>2</v>
      </c>
      <c r="AB176" s="6">
        <f t="shared" si="24"/>
        <v>5</v>
      </c>
      <c r="AC176">
        <f t="shared" si="25"/>
        <v>12.402516493527065</v>
      </c>
      <c r="AD176">
        <f t="shared" si="26"/>
        <v>0.1316522823354899</v>
      </c>
      <c r="AE176">
        <f t="shared" si="27"/>
        <v>0.11633633792863259</v>
      </c>
      <c r="AF176">
        <f t="shared" si="28"/>
        <v>-5.9596531435706606</v>
      </c>
      <c r="AG176">
        <f t="shared" si="29"/>
        <v>-1.1517891748062135</v>
      </c>
      <c r="AH176" t="e">
        <f t="shared" ca="1" si="30"/>
        <v>#NAME?</v>
      </c>
      <c r="AI176" s="7" t="e">
        <f ca="1"/>
        <v>#NAME?</v>
      </c>
      <c r="AJ176" t="e">
        <f t="shared" ca="1" si="31"/>
        <v>#NAME?</v>
      </c>
      <c r="AK176" s="18">
        <f t="shared" si="32"/>
        <v>10.959653143570661</v>
      </c>
      <c r="AL176">
        <f t="shared" si="33"/>
        <v>5.1742569507769183</v>
      </c>
      <c r="AM176">
        <f t="shared" si="34"/>
        <v>0.81829587329186459</v>
      </c>
      <c r="AN176" s="19">
        <f t="shared" si="35"/>
        <v>21.101010413849458</v>
      </c>
    </row>
    <row r="177" spans="1:40" x14ac:dyDescent="0.35">
      <c r="A177" s="2">
        <v>0</v>
      </c>
      <c r="B177" s="2">
        <v>0</v>
      </c>
      <c r="C177" s="2">
        <v>2</v>
      </c>
      <c r="D177" s="2">
        <v>0</v>
      </c>
      <c r="AB177" s="6">
        <f t="shared" si="24"/>
        <v>9</v>
      </c>
      <c r="AC177">
        <f t="shared" si="25"/>
        <v>2.3627794604585244</v>
      </c>
      <c r="AD177">
        <f t="shared" si="26"/>
        <v>0.83360646202285038</v>
      </c>
      <c r="AE177">
        <f t="shared" si="27"/>
        <v>0.45462670386927445</v>
      </c>
      <c r="AF177">
        <f t="shared" si="28"/>
        <v>7.7114031776197569</v>
      </c>
      <c r="AG177">
        <f t="shared" si="29"/>
        <v>4.7168426056344392</v>
      </c>
      <c r="AH177" t="e">
        <f t="shared" ca="1" si="30"/>
        <v>#NAME?</v>
      </c>
      <c r="AI177" s="7" t="e">
        <f ca="1"/>
        <v>#NAME?</v>
      </c>
      <c r="AJ177" t="e">
        <f t="shared" ca="1" si="31"/>
        <v>#NAME?</v>
      </c>
      <c r="AK177" s="18">
        <f t="shared" si="32"/>
        <v>1.2885968223802429</v>
      </c>
      <c r="AL177">
        <f t="shared" si="33"/>
        <v>1.6348654857400176</v>
      </c>
      <c r="AM177">
        <f t="shared" si="34"/>
        <v>-1.9156806492377723</v>
      </c>
      <c r="AN177" s="19">
        <f t="shared" si="35"/>
        <v>4.4928742939982582</v>
      </c>
    </row>
    <row r="178" spans="1:40" x14ac:dyDescent="0.35">
      <c r="A178" s="2">
        <v>0</v>
      </c>
      <c r="B178" s="2">
        <v>1</v>
      </c>
      <c r="C178" s="2">
        <v>2</v>
      </c>
      <c r="D178" s="2">
        <v>0</v>
      </c>
      <c r="AB178" s="6">
        <f t="shared" si="24"/>
        <v>0</v>
      </c>
      <c r="AC178">
        <f t="shared" si="25"/>
        <v>1.2770917481464588</v>
      </c>
      <c r="AD178">
        <f t="shared" si="26"/>
        <v>5.9391081062793019</v>
      </c>
      <c r="AE178">
        <f t="shared" si="27"/>
        <v>0.85588926059602888</v>
      </c>
      <c r="AF178">
        <f t="shared" si="28"/>
        <v>-0.18404263611209623</v>
      </c>
      <c r="AG178">
        <f t="shared" si="29"/>
        <v>-0.29653059782666741</v>
      </c>
      <c r="AH178" t="e">
        <f t="shared" ca="1" si="30"/>
        <v>#NAME?</v>
      </c>
      <c r="AI178" s="7" t="e">
        <f ca="1"/>
        <v>#NAME?</v>
      </c>
      <c r="AJ178" t="e">
        <f t="shared" ca="1" si="31"/>
        <v>#NAME?</v>
      </c>
      <c r="AK178" s="18">
        <f t="shared" si="32"/>
        <v>0.18404263611209623</v>
      </c>
      <c r="AL178">
        <f t="shared" si="33"/>
        <v>0.62065310447212485</v>
      </c>
      <c r="AM178">
        <f t="shared" si="34"/>
        <v>-1.0324150955462439</v>
      </c>
      <c r="AN178" s="19">
        <f t="shared" si="35"/>
        <v>1.4005003677704362</v>
      </c>
    </row>
    <row r="179" spans="1:40" x14ac:dyDescent="0.35">
      <c r="A179" s="2">
        <v>0</v>
      </c>
      <c r="B179" s="2">
        <v>0</v>
      </c>
      <c r="C179" s="2">
        <v>1</v>
      </c>
      <c r="D179" s="2">
        <v>0</v>
      </c>
      <c r="AB179" s="6">
        <f t="shared" si="24"/>
        <v>0</v>
      </c>
      <c r="AC179">
        <f t="shared" si="25"/>
        <v>2.3627794604585244</v>
      </c>
      <c r="AD179">
        <f t="shared" si="26"/>
        <v>0.83360646202285038</v>
      </c>
      <c r="AE179">
        <f t="shared" si="27"/>
        <v>0.45462670386927445</v>
      </c>
      <c r="AF179">
        <f t="shared" si="28"/>
        <v>-1.2885968223802429</v>
      </c>
      <c r="AG179">
        <f t="shared" si="29"/>
        <v>-0.78819745943621955</v>
      </c>
      <c r="AH179" t="e">
        <f t="shared" ca="1" si="30"/>
        <v>#NAME?</v>
      </c>
      <c r="AI179" s="7" t="e">
        <f ca="1"/>
        <v>#NAME?</v>
      </c>
      <c r="AJ179" t="e">
        <f t="shared" ca="1" si="31"/>
        <v>#NAME?</v>
      </c>
      <c r="AK179" s="18">
        <f t="shared" si="32"/>
        <v>1.2885968223802429</v>
      </c>
      <c r="AL179">
        <f t="shared" si="33"/>
        <v>1.6348654857400176</v>
      </c>
      <c r="AM179">
        <f t="shared" si="34"/>
        <v>-1.9156806492377723</v>
      </c>
      <c r="AN179" s="19">
        <f t="shared" si="35"/>
        <v>4.4928742939982582</v>
      </c>
    </row>
    <row r="180" spans="1:40" x14ac:dyDescent="0.35">
      <c r="A180" s="2">
        <v>21</v>
      </c>
      <c r="B180" s="2">
        <v>1</v>
      </c>
      <c r="C180" s="2">
        <v>2</v>
      </c>
      <c r="D180" s="2">
        <v>0</v>
      </c>
      <c r="AB180" s="6">
        <f t="shared" si="24"/>
        <v>0</v>
      </c>
      <c r="AC180">
        <f t="shared" si="25"/>
        <v>4.874873356609716</v>
      </c>
      <c r="AD180">
        <f t="shared" si="26"/>
        <v>0.36217845033703078</v>
      </c>
      <c r="AE180">
        <f t="shared" si="27"/>
        <v>0.26588179415657354</v>
      </c>
      <c r="AF180">
        <f t="shared" si="28"/>
        <v>-3.5787332822682467</v>
      </c>
      <c r="AG180">
        <f t="shared" si="29"/>
        <v>-1.2484336814230206</v>
      </c>
      <c r="AH180" t="e">
        <f t="shared" ca="1" si="30"/>
        <v>#NAME?</v>
      </c>
      <c r="AI180" s="7" t="e">
        <f ca="1"/>
        <v>#NAME?</v>
      </c>
      <c r="AJ180" t="e">
        <f t="shared" ca="1" si="31"/>
        <v>#NAME?</v>
      </c>
      <c r="AK180" s="18">
        <f t="shared" si="32"/>
        <v>3.5787332822682467</v>
      </c>
      <c r="AL180">
        <f t="shared" si="33"/>
        <v>2.8665786060730487</v>
      </c>
      <c r="AM180">
        <f t="shared" si="34"/>
        <v>-2.0396575444879588</v>
      </c>
      <c r="AN180" s="19">
        <f t="shared" si="35"/>
        <v>9.1971241090244522</v>
      </c>
    </row>
    <row r="181" spans="1:40" x14ac:dyDescent="0.35">
      <c r="A181" s="2">
        <v>0</v>
      </c>
      <c r="B181" s="2">
        <v>0</v>
      </c>
      <c r="C181" s="2">
        <v>1</v>
      </c>
      <c r="D181" s="2">
        <v>0</v>
      </c>
      <c r="AB181" s="6">
        <f t="shared" si="24"/>
        <v>0</v>
      </c>
      <c r="AC181">
        <f t="shared" si="25"/>
        <v>1.031287784770722</v>
      </c>
      <c r="AD181">
        <f t="shared" si="26"/>
        <v>2.0976228855161856</v>
      </c>
      <c r="AE181">
        <f t="shared" si="27"/>
        <v>0.67717180658892218</v>
      </c>
      <c r="AF181">
        <f t="shared" si="28"/>
        <v>-0.33292877244444463</v>
      </c>
      <c r="AG181">
        <f t="shared" si="29"/>
        <v>-0.44275239045542231</v>
      </c>
      <c r="AH181" t="e">
        <f t="shared" ca="1" si="30"/>
        <v>#NAME?</v>
      </c>
      <c r="AI181" s="7" t="e">
        <f ca="1"/>
        <v>#NAME?</v>
      </c>
      <c r="AJ181" t="e">
        <f t="shared" ca="1" si="31"/>
        <v>#NAME?</v>
      </c>
      <c r="AK181" s="18">
        <f t="shared" si="32"/>
        <v>0.33292877244444463</v>
      </c>
      <c r="AL181">
        <f t="shared" si="33"/>
        <v>0.75195251255896933</v>
      </c>
      <c r="AM181">
        <f t="shared" si="34"/>
        <v>-1.1408710702555376</v>
      </c>
      <c r="AN181" s="19">
        <f t="shared" si="35"/>
        <v>1.8067286151444271</v>
      </c>
    </row>
    <row r="182" spans="1:40" x14ac:dyDescent="0.35">
      <c r="A182" s="2">
        <v>6</v>
      </c>
      <c r="B182" s="2">
        <v>1</v>
      </c>
      <c r="C182" s="2">
        <v>3</v>
      </c>
      <c r="D182" s="2">
        <v>0</v>
      </c>
      <c r="AB182" s="6">
        <f t="shared" si="24"/>
        <v>21</v>
      </c>
      <c r="AC182">
        <f t="shared" si="25"/>
        <v>4.874873356609716</v>
      </c>
      <c r="AD182">
        <f t="shared" si="26"/>
        <v>0.36217845033703078</v>
      </c>
      <c r="AE182">
        <f t="shared" si="27"/>
        <v>0.26588179415657354</v>
      </c>
      <c r="AF182">
        <f t="shared" si="28"/>
        <v>17.421266717731754</v>
      </c>
      <c r="AG182">
        <f t="shared" si="29"/>
        <v>6.0773727539944566</v>
      </c>
      <c r="AH182" t="e">
        <f t="shared" ca="1" si="30"/>
        <v>#NAME?</v>
      </c>
      <c r="AI182" s="7" t="e">
        <f ca="1"/>
        <v>#NAME?</v>
      </c>
      <c r="AJ182" t="e">
        <f t="shared" ca="1" si="31"/>
        <v>#NAME?</v>
      </c>
      <c r="AK182" s="18">
        <f t="shared" si="32"/>
        <v>3.5787332822682467</v>
      </c>
      <c r="AL182">
        <f t="shared" si="33"/>
        <v>2.8665786060730487</v>
      </c>
      <c r="AM182">
        <f t="shared" si="34"/>
        <v>-2.0396575444879588</v>
      </c>
      <c r="AN182" s="19">
        <f t="shared" si="35"/>
        <v>9.1971241090244522</v>
      </c>
    </row>
    <row r="183" spans="1:40" x14ac:dyDescent="0.35">
      <c r="A183" s="2">
        <v>0</v>
      </c>
      <c r="B183" s="2">
        <v>0</v>
      </c>
      <c r="C183" s="2">
        <v>2</v>
      </c>
      <c r="D183" s="2">
        <v>1</v>
      </c>
      <c r="AB183" s="6">
        <f t="shared" si="24"/>
        <v>0</v>
      </c>
      <c r="AC183">
        <f t="shared" si="25"/>
        <v>1.031287784770722</v>
      </c>
      <c r="AD183">
        <f t="shared" si="26"/>
        <v>2.0976228855161856</v>
      </c>
      <c r="AE183">
        <f t="shared" si="27"/>
        <v>0.67717180658892218</v>
      </c>
      <c r="AF183">
        <f t="shared" si="28"/>
        <v>-0.33292877244444463</v>
      </c>
      <c r="AG183">
        <f t="shared" si="29"/>
        <v>-0.44275239045542231</v>
      </c>
      <c r="AH183" t="e">
        <f t="shared" ca="1" si="30"/>
        <v>#NAME?</v>
      </c>
      <c r="AI183" s="7" t="e">
        <f ca="1"/>
        <v>#NAME?</v>
      </c>
      <c r="AJ183" t="e">
        <f t="shared" ca="1" si="31"/>
        <v>#NAME?</v>
      </c>
      <c r="AK183" s="18">
        <f t="shared" si="32"/>
        <v>0.33292877244444463</v>
      </c>
      <c r="AL183">
        <f t="shared" si="33"/>
        <v>0.75195251255896933</v>
      </c>
      <c r="AM183">
        <f t="shared" si="34"/>
        <v>-1.1408710702555376</v>
      </c>
      <c r="AN183" s="19">
        <f t="shared" si="35"/>
        <v>1.8067286151444271</v>
      </c>
    </row>
    <row r="184" spans="1:40" x14ac:dyDescent="0.35">
      <c r="A184" s="2">
        <v>0</v>
      </c>
      <c r="B184" s="2">
        <v>1</v>
      </c>
      <c r="C184" s="2">
        <v>2</v>
      </c>
      <c r="D184" s="2">
        <v>0</v>
      </c>
      <c r="AB184" s="6">
        <f t="shared" si="24"/>
        <v>6</v>
      </c>
      <c r="AC184">
        <f t="shared" si="25"/>
        <v>11.168803518694542</v>
      </c>
      <c r="AD184">
        <f t="shared" si="26"/>
        <v>0.14393163742207904</v>
      </c>
      <c r="AE184">
        <f t="shared" si="27"/>
        <v>0.12582188717713755</v>
      </c>
      <c r="AF184">
        <f t="shared" si="28"/>
        <v>-3.7635235824617403</v>
      </c>
      <c r="AG184">
        <f t="shared" si="29"/>
        <v>-0.77661994103773724</v>
      </c>
      <c r="AH184" t="e">
        <f t="shared" ca="1" si="30"/>
        <v>#NAME?</v>
      </c>
      <c r="AI184" s="7" t="e">
        <f ca="1"/>
        <v>#NAME?</v>
      </c>
      <c r="AJ184" t="e">
        <f t="shared" ca="1" si="31"/>
        <v>#NAME?</v>
      </c>
      <c r="AK184" s="18">
        <f t="shared" si="32"/>
        <v>9.7635235824617403</v>
      </c>
      <c r="AL184">
        <f t="shared" si="33"/>
        <v>4.8460300638595948</v>
      </c>
      <c r="AM184">
        <f t="shared" si="34"/>
        <v>0.26547918929859904</v>
      </c>
      <c r="AN184" s="19">
        <f t="shared" si="35"/>
        <v>19.261567975624882</v>
      </c>
    </row>
    <row r="185" spans="1:40" x14ac:dyDescent="0.35">
      <c r="A185" s="2">
        <v>0</v>
      </c>
      <c r="B185" s="2">
        <v>1</v>
      </c>
      <c r="C185" s="2">
        <v>2</v>
      </c>
      <c r="D185" s="2">
        <v>1</v>
      </c>
      <c r="AB185" s="6">
        <f t="shared" si="24"/>
        <v>0</v>
      </c>
      <c r="AC185">
        <f t="shared" si="25"/>
        <v>0.75819223035290473</v>
      </c>
      <c r="AD185">
        <f t="shared" si="26"/>
        <v>5.5989616346041666</v>
      </c>
      <c r="AE185">
        <f t="shared" si="27"/>
        <v>0.8484610071444999</v>
      </c>
      <c r="AF185">
        <f t="shared" si="28"/>
        <v>-0.11489568697854452</v>
      </c>
      <c r="AG185">
        <f t="shared" si="29"/>
        <v>-0.2644197511883104</v>
      </c>
      <c r="AH185" t="e">
        <f t="shared" ca="1" si="30"/>
        <v>#NAME?</v>
      </c>
      <c r="AI185" s="7" t="e">
        <f ca="1"/>
        <v>#NAME?</v>
      </c>
      <c r="AJ185" t="e">
        <f t="shared" ca="1" si="31"/>
        <v>#NAME?</v>
      </c>
      <c r="AK185" s="18">
        <f t="shared" si="32"/>
        <v>0.11489568697854452</v>
      </c>
      <c r="AL185">
        <f t="shared" si="33"/>
        <v>0.43452006312765895</v>
      </c>
      <c r="AM185">
        <f t="shared" si="34"/>
        <v>-0.73674798731173752</v>
      </c>
      <c r="AN185" s="19">
        <f t="shared" si="35"/>
        <v>0.96653936126882667</v>
      </c>
    </row>
    <row r="186" spans="1:40" x14ac:dyDescent="0.35">
      <c r="A186" s="2">
        <v>0</v>
      </c>
      <c r="B186" s="2">
        <v>0</v>
      </c>
      <c r="C186" s="2">
        <v>3</v>
      </c>
      <c r="D186" s="2">
        <v>1</v>
      </c>
      <c r="AB186" s="6">
        <f t="shared" si="24"/>
        <v>0</v>
      </c>
      <c r="AC186">
        <f t="shared" si="25"/>
        <v>4.874873356609716</v>
      </c>
      <c r="AD186">
        <f t="shared" si="26"/>
        <v>0.36217845033703078</v>
      </c>
      <c r="AE186">
        <f t="shared" si="27"/>
        <v>0.26588179415657354</v>
      </c>
      <c r="AF186">
        <f t="shared" si="28"/>
        <v>-3.5787332822682467</v>
      </c>
      <c r="AG186">
        <f t="shared" si="29"/>
        <v>-1.2484336814230206</v>
      </c>
      <c r="AH186" t="e">
        <f t="shared" ca="1" si="30"/>
        <v>#NAME?</v>
      </c>
      <c r="AI186" s="7" t="e">
        <f ca="1"/>
        <v>#NAME?</v>
      </c>
      <c r="AJ186" t="e">
        <f t="shared" ca="1" si="31"/>
        <v>#NAME?</v>
      </c>
      <c r="AK186" s="18">
        <f t="shared" si="32"/>
        <v>3.5787332822682467</v>
      </c>
      <c r="AL186">
        <f t="shared" si="33"/>
        <v>2.8665786060730487</v>
      </c>
      <c r="AM186">
        <f t="shared" si="34"/>
        <v>-2.0396575444879588</v>
      </c>
      <c r="AN186" s="19">
        <f t="shared" si="35"/>
        <v>9.1971241090244522</v>
      </c>
    </row>
    <row r="187" spans="1:40" x14ac:dyDescent="0.35">
      <c r="A187" s="2">
        <v>16</v>
      </c>
      <c r="B187" s="2">
        <v>1</v>
      </c>
      <c r="C187" s="2">
        <v>4</v>
      </c>
      <c r="D187" s="2">
        <v>1</v>
      </c>
      <c r="AB187" s="6">
        <f t="shared" si="24"/>
        <v>0</v>
      </c>
      <c r="AC187">
        <f t="shared" si="25"/>
        <v>1.5642979655065239</v>
      </c>
      <c r="AD187">
        <f t="shared" si="26"/>
        <v>2.432590605639811</v>
      </c>
      <c r="AE187">
        <f t="shared" si="27"/>
        <v>0.70867484215653875</v>
      </c>
      <c r="AF187">
        <f t="shared" si="28"/>
        <v>-0.45571935171539335</v>
      </c>
      <c r="AG187">
        <f t="shared" si="29"/>
        <v>-0.46489388826300038</v>
      </c>
      <c r="AH187" t="e">
        <f t="shared" ca="1" si="30"/>
        <v>#NAME?</v>
      </c>
      <c r="AI187" s="7" t="e">
        <f ca="1"/>
        <v>#NAME?</v>
      </c>
      <c r="AJ187" t="e">
        <f t="shared" ca="1" si="31"/>
        <v>#NAME?</v>
      </c>
      <c r="AK187" s="18">
        <f t="shared" si="32"/>
        <v>0.45571935171539335</v>
      </c>
      <c r="AL187">
        <f t="shared" si="33"/>
        <v>0.98026531047356602</v>
      </c>
      <c r="AM187">
        <f t="shared" si="34"/>
        <v>-1.4655653521067697</v>
      </c>
      <c r="AN187" s="19">
        <f t="shared" si="35"/>
        <v>2.3770040555375567</v>
      </c>
    </row>
    <row r="188" spans="1:40" x14ac:dyDescent="0.35">
      <c r="A188" s="2">
        <v>0</v>
      </c>
      <c r="B188" s="2">
        <v>0</v>
      </c>
      <c r="C188" s="2">
        <v>3</v>
      </c>
      <c r="D188" s="2">
        <v>2</v>
      </c>
      <c r="AB188" s="6">
        <f t="shared" si="24"/>
        <v>0</v>
      </c>
      <c r="AC188">
        <f t="shared" si="25"/>
        <v>1.7370912905318254</v>
      </c>
      <c r="AD188">
        <f t="shared" si="26"/>
        <v>2.2250570545598873</v>
      </c>
      <c r="AE188">
        <f t="shared" si="27"/>
        <v>0.6899279662088128</v>
      </c>
      <c r="AF188">
        <f t="shared" si="28"/>
        <v>-0.53862342933616114</v>
      </c>
      <c r="AG188">
        <f t="shared" si="29"/>
        <v>-0.49497419699013279</v>
      </c>
      <c r="AH188" t="e">
        <f t="shared" ca="1" si="30"/>
        <v>#NAME?</v>
      </c>
      <c r="AI188" s="7" t="e">
        <f ca="1"/>
        <v>#NAME?</v>
      </c>
      <c r="AJ188" t="e">
        <f t="shared" ca="1" si="31"/>
        <v>#NAME?</v>
      </c>
      <c r="AK188" s="18">
        <f t="shared" si="32"/>
        <v>0.53862342933616114</v>
      </c>
      <c r="AL188">
        <f t="shared" si="33"/>
        <v>1.0881848642039385</v>
      </c>
      <c r="AM188">
        <f t="shared" si="34"/>
        <v>-1.5941797130251674</v>
      </c>
      <c r="AN188" s="19">
        <f t="shared" si="35"/>
        <v>2.6714265716974896</v>
      </c>
    </row>
    <row r="189" spans="1:40" x14ac:dyDescent="0.35">
      <c r="A189" s="2">
        <v>0</v>
      </c>
      <c r="B189" s="2">
        <v>1</v>
      </c>
      <c r="C189" s="2">
        <v>3</v>
      </c>
      <c r="D189" s="2">
        <v>2</v>
      </c>
      <c r="AB189" s="6">
        <f t="shared" si="24"/>
        <v>16</v>
      </c>
      <c r="AC189">
        <f t="shared" si="25"/>
        <v>8.2111901016019768</v>
      </c>
      <c r="AD189">
        <f t="shared" si="26"/>
        <v>0.38418140910665588</v>
      </c>
      <c r="AE189">
        <f t="shared" si="27"/>
        <v>0.27755134303863011</v>
      </c>
      <c r="AF189">
        <f t="shared" si="28"/>
        <v>10.067836739043157</v>
      </c>
      <c r="AG189">
        <f t="shared" si="29"/>
        <v>2.282743585683547</v>
      </c>
      <c r="AH189" t="e">
        <f t="shared" ca="1" si="30"/>
        <v>#NAME?</v>
      </c>
      <c r="AI189" s="7" t="e">
        <f ca="1"/>
        <v>#NAME?</v>
      </c>
      <c r="AJ189" t="e">
        <f t="shared" ca="1" si="31"/>
        <v>#NAME?</v>
      </c>
      <c r="AK189" s="18">
        <f t="shared" si="32"/>
        <v>5.9321632609568429</v>
      </c>
      <c r="AL189">
        <f t="shared" si="33"/>
        <v>4.4104107014842118</v>
      </c>
      <c r="AM189">
        <f t="shared" si="34"/>
        <v>-2.7120828709822451</v>
      </c>
      <c r="AN189" s="19">
        <f t="shared" si="35"/>
        <v>14.576409392895931</v>
      </c>
    </row>
    <row r="190" spans="1:40" x14ac:dyDescent="0.35">
      <c r="A190" s="2">
        <v>4</v>
      </c>
      <c r="B190" s="2">
        <v>1</v>
      </c>
      <c r="C190" s="2">
        <v>4</v>
      </c>
      <c r="D190" s="2">
        <v>0</v>
      </c>
      <c r="AB190" s="6">
        <f t="shared" si="24"/>
        <v>0</v>
      </c>
      <c r="AC190">
        <f t="shared" si="25"/>
        <v>0.55741517223081916</v>
      </c>
      <c r="AD190">
        <f t="shared" si="26"/>
        <v>14.944712704188067</v>
      </c>
      <c r="AE190">
        <f t="shared" si="27"/>
        <v>0.93728328515211579</v>
      </c>
      <c r="AF190">
        <f t="shared" si="28"/>
        <v>-3.495924840868455E-2</v>
      </c>
      <c r="AG190">
        <f t="shared" si="29"/>
        <v>-0.15153350874220453</v>
      </c>
      <c r="AH190" t="e">
        <f t="shared" ca="1" si="30"/>
        <v>#NAME?</v>
      </c>
      <c r="AI190" s="7" t="e">
        <f ca="1"/>
        <v>#NAME?</v>
      </c>
      <c r="AJ190" t="e">
        <f t="shared" ca="1" si="31"/>
        <v>#NAME?</v>
      </c>
      <c r="AK190" s="18">
        <f t="shared" si="32"/>
        <v>3.495924840868455E-2</v>
      </c>
      <c r="AL190">
        <f t="shared" si="33"/>
        <v>0.2307030880421225</v>
      </c>
      <c r="AM190">
        <f t="shared" si="34"/>
        <v>-0.4172104952760487</v>
      </c>
      <c r="AN190" s="19">
        <f t="shared" si="35"/>
        <v>0.48712899209341776</v>
      </c>
    </row>
    <row r="191" spans="1:40" x14ac:dyDescent="0.35">
      <c r="A191" s="2">
        <v>2</v>
      </c>
      <c r="B191" s="2">
        <v>1</v>
      </c>
      <c r="C191" s="2">
        <v>2</v>
      </c>
      <c r="D191" s="2">
        <v>1</v>
      </c>
      <c r="AB191" s="6">
        <f t="shared" si="24"/>
        <v>0</v>
      </c>
      <c r="AC191">
        <f t="shared" si="25"/>
        <v>1.1500558630853801</v>
      </c>
      <c r="AD191">
        <f t="shared" si="26"/>
        <v>6.4930553378874842</v>
      </c>
      <c r="AE191">
        <f t="shared" si="27"/>
        <v>0.86654309158192744</v>
      </c>
      <c r="AF191">
        <f t="shared" si="28"/>
        <v>-0.15348289999545298</v>
      </c>
      <c r="AG191">
        <f t="shared" si="29"/>
        <v>-0.27726011902072439</v>
      </c>
      <c r="AH191" t="e">
        <f t="shared" ca="1" si="30"/>
        <v>#NAME?</v>
      </c>
      <c r="AI191" s="7" t="e">
        <f ca="1"/>
        <v>#NAME?</v>
      </c>
      <c r="AJ191" t="e">
        <f t="shared" ca="1" si="31"/>
        <v>#NAME?</v>
      </c>
      <c r="AK191" s="18">
        <f t="shared" si="32"/>
        <v>0.15348289999545298</v>
      </c>
      <c r="AL191">
        <f t="shared" si="33"/>
        <v>0.55357005737987353</v>
      </c>
      <c r="AM191">
        <f t="shared" si="34"/>
        <v>-0.93149447538887009</v>
      </c>
      <c r="AN191" s="19">
        <f t="shared" si="35"/>
        <v>1.238460275379776</v>
      </c>
    </row>
    <row r="192" spans="1:40" x14ac:dyDescent="0.35">
      <c r="A192" s="2">
        <v>10</v>
      </c>
      <c r="B192" s="2">
        <v>1</v>
      </c>
      <c r="C192" s="2">
        <v>3</v>
      </c>
      <c r="D192" s="2">
        <v>0</v>
      </c>
      <c r="AB192" s="6">
        <f t="shared" si="24"/>
        <v>4</v>
      </c>
      <c r="AC192">
        <f t="shared" si="25"/>
        <v>25.58880260347048</v>
      </c>
      <c r="AD192">
        <f t="shared" si="26"/>
        <v>5.7199196229711986E-2</v>
      </c>
      <c r="AE192">
        <f t="shared" si="27"/>
        <v>5.4104464356103749E-2</v>
      </c>
      <c r="AF192">
        <f t="shared" si="28"/>
        <v>-20.204334145095636</v>
      </c>
      <c r="AG192">
        <f t="shared" si="29"/>
        <v>-2.6595133915916902</v>
      </c>
      <c r="AH192" t="e">
        <f t="shared" ca="1" si="30"/>
        <v>#NAME?</v>
      </c>
      <c r="AI192" s="7" t="e">
        <f ca="1"/>
        <v>#NAME?</v>
      </c>
      <c r="AJ192" t="e">
        <f t="shared" ca="1" si="31"/>
        <v>#NAME?</v>
      </c>
      <c r="AK192" s="18">
        <f t="shared" si="32"/>
        <v>24.204334145095636</v>
      </c>
      <c r="AL192">
        <f t="shared" si="33"/>
        <v>7.5970041019434609</v>
      </c>
      <c r="AM192">
        <f t="shared" si="34"/>
        <v>9.3144797148833991</v>
      </c>
      <c r="AN192" s="19">
        <f t="shared" si="35"/>
        <v>39.094188575307875</v>
      </c>
    </row>
    <row r="193" spans="1:40" x14ac:dyDescent="0.35">
      <c r="A193" s="2">
        <v>0</v>
      </c>
      <c r="B193" s="2">
        <v>1</v>
      </c>
      <c r="C193" s="2">
        <v>1</v>
      </c>
      <c r="D193" s="2">
        <v>0</v>
      </c>
      <c r="AB193" s="6">
        <f t="shared" si="24"/>
        <v>2</v>
      </c>
      <c r="AC193">
        <f t="shared" si="25"/>
        <v>1.5642979655065239</v>
      </c>
      <c r="AD193">
        <f t="shared" si="26"/>
        <v>2.432590605639811</v>
      </c>
      <c r="AE193">
        <f t="shared" si="27"/>
        <v>0.70867484215653875</v>
      </c>
      <c r="AF193">
        <f t="shared" si="28"/>
        <v>1.5442806482846065</v>
      </c>
      <c r="AG193">
        <f t="shared" si="29"/>
        <v>1.5753700878577095</v>
      </c>
      <c r="AH193" t="e">
        <f t="shared" ca="1" si="30"/>
        <v>#NAME?</v>
      </c>
      <c r="AI193" s="7" t="e">
        <f ca="1"/>
        <v>#NAME?</v>
      </c>
      <c r="AJ193" t="e">
        <f t="shared" ca="1" si="31"/>
        <v>#NAME?</v>
      </c>
      <c r="AK193" s="18">
        <f t="shared" si="32"/>
        <v>0.45571935171539335</v>
      </c>
      <c r="AL193">
        <f t="shared" si="33"/>
        <v>0.98026531047356602</v>
      </c>
      <c r="AM193">
        <f t="shared" si="34"/>
        <v>-1.4655653521067697</v>
      </c>
      <c r="AN193" s="19">
        <f t="shared" si="35"/>
        <v>2.3770040555375567</v>
      </c>
    </row>
    <row r="194" spans="1:40" x14ac:dyDescent="0.35">
      <c r="A194" s="2">
        <v>0</v>
      </c>
      <c r="B194" s="2">
        <v>1</v>
      </c>
      <c r="C194" s="2">
        <v>1</v>
      </c>
      <c r="D194" s="2">
        <v>0</v>
      </c>
      <c r="AB194" s="6">
        <f t="shared" si="24"/>
        <v>10</v>
      </c>
      <c r="AC194">
        <f t="shared" si="25"/>
        <v>11.168803518694542</v>
      </c>
      <c r="AD194">
        <f t="shared" si="26"/>
        <v>0.14393163742207904</v>
      </c>
      <c r="AE194">
        <f t="shared" si="27"/>
        <v>0.12582188717713755</v>
      </c>
      <c r="AF194">
        <f t="shared" si="28"/>
        <v>0.23647641753825965</v>
      </c>
      <c r="AG194">
        <f t="shared" si="29"/>
        <v>4.879796749546355E-2</v>
      </c>
      <c r="AH194" t="e">
        <f t="shared" ca="1" si="30"/>
        <v>#NAME?</v>
      </c>
      <c r="AI194" s="7" t="e">
        <f ca="1"/>
        <v>#NAME?</v>
      </c>
      <c r="AJ194" t="e">
        <f t="shared" ca="1" si="31"/>
        <v>#NAME?</v>
      </c>
      <c r="AK194" s="18">
        <f t="shared" si="32"/>
        <v>9.7635235824617403</v>
      </c>
      <c r="AL194">
        <f t="shared" si="33"/>
        <v>4.8460300638595948</v>
      </c>
      <c r="AM194">
        <f t="shared" si="34"/>
        <v>0.26547918929859904</v>
      </c>
      <c r="AN194" s="19">
        <f t="shared" si="35"/>
        <v>19.261567975624882</v>
      </c>
    </row>
    <row r="195" spans="1:40" x14ac:dyDescent="0.35">
      <c r="A195" s="2">
        <v>0</v>
      </c>
      <c r="B195" s="2">
        <v>0</v>
      </c>
      <c r="C195" s="2">
        <v>1</v>
      </c>
      <c r="D195" s="2">
        <v>0</v>
      </c>
      <c r="AB195" s="6">
        <f t="shared" si="24"/>
        <v>0</v>
      </c>
      <c r="AC195">
        <f t="shared" si="25"/>
        <v>2.1277471846653966</v>
      </c>
      <c r="AD195">
        <f t="shared" si="26"/>
        <v>0.9113578657058421</v>
      </c>
      <c r="AE195">
        <f t="shared" si="27"/>
        <v>0.47681173790512971</v>
      </c>
      <c r="AF195">
        <f t="shared" si="28"/>
        <v>-1.1132123517223418</v>
      </c>
      <c r="AG195">
        <f t="shared" si="29"/>
        <v>-0.74336415854873628</v>
      </c>
      <c r="AH195" t="e">
        <f t="shared" ca="1" si="30"/>
        <v>#NAME?</v>
      </c>
      <c r="AI195" s="7" t="e">
        <f ca="1"/>
        <v>#NAME?</v>
      </c>
      <c r="AJ195" t="e">
        <f t="shared" ca="1" si="31"/>
        <v>#NAME?</v>
      </c>
      <c r="AK195" s="18">
        <f t="shared" si="32"/>
        <v>1.1132123517223418</v>
      </c>
      <c r="AL195">
        <f t="shared" si="33"/>
        <v>1.497532990957833</v>
      </c>
      <c r="AM195">
        <f t="shared" si="34"/>
        <v>-1.8218983762155565</v>
      </c>
      <c r="AN195" s="19">
        <f t="shared" si="35"/>
        <v>4.0483230796602401</v>
      </c>
    </row>
    <row r="196" spans="1:40" x14ac:dyDescent="0.35">
      <c r="A196" s="2">
        <v>2</v>
      </c>
      <c r="B196" s="2">
        <v>1</v>
      </c>
      <c r="C196" s="2">
        <v>2</v>
      </c>
      <c r="D196" s="2">
        <v>0</v>
      </c>
      <c r="AB196" s="6">
        <f t="shared" si="24"/>
        <v>0</v>
      </c>
      <c r="AC196">
        <f t="shared" si="25"/>
        <v>2.1277471846653966</v>
      </c>
      <c r="AD196">
        <f t="shared" si="26"/>
        <v>0.9113578657058421</v>
      </c>
      <c r="AE196">
        <f t="shared" si="27"/>
        <v>0.47681173790512971</v>
      </c>
      <c r="AF196">
        <f t="shared" si="28"/>
        <v>-1.1132123517223418</v>
      </c>
      <c r="AG196">
        <f t="shared" si="29"/>
        <v>-0.74336415854873628</v>
      </c>
      <c r="AH196" t="e">
        <f t="shared" ca="1" si="30"/>
        <v>#NAME?</v>
      </c>
      <c r="AI196" s="7" t="e">
        <f ca="1"/>
        <v>#NAME?</v>
      </c>
      <c r="AJ196" t="e">
        <f t="shared" ca="1" si="31"/>
        <v>#NAME?</v>
      </c>
      <c r="AK196" s="18">
        <f t="shared" si="32"/>
        <v>1.1132123517223418</v>
      </c>
      <c r="AL196">
        <f t="shared" si="33"/>
        <v>1.497532990957833</v>
      </c>
      <c r="AM196">
        <f t="shared" si="34"/>
        <v>-1.8218983762155565</v>
      </c>
      <c r="AN196" s="19">
        <f t="shared" si="35"/>
        <v>4.0483230796602401</v>
      </c>
    </row>
    <row r="197" spans="1:40" x14ac:dyDescent="0.35">
      <c r="A197" s="2">
        <v>1</v>
      </c>
      <c r="B197" s="2">
        <v>1</v>
      </c>
      <c r="C197" s="2">
        <v>2</v>
      </c>
      <c r="D197" s="2">
        <v>0</v>
      </c>
      <c r="AB197" s="6">
        <f t="shared" ref="AB197:AB253" si="36">A195</f>
        <v>0</v>
      </c>
      <c r="AC197">
        <f t="shared" ref="AC197:AC253" si="37">EXP(G$4+MMULT(B195:D195,G$5:G$7))</f>
        <v>1.031287784770722</v>
      </c>
      <c r="AD197">
        <f t="shared" ref="AD197:AD253" si="38">EXP(H$4+MMULT(B195:D195,H$5:H$7))</f>
        <v>2.0976228855161856</v>
      </c>
      <c r="AE197">
        <f t="shared" ref="AE197:AE253" si="39">AD197/(1+AD197)</f>
        <v>0.67717180658892218</v>
      </c>
      <c r="AF197">
        <f t="shared" ref="AF197:AF253" si="40">AB197-AC197*(1-AE197)</f>
        <v>-0.33292877244444463</v>
      </c>
      <c r="AG197">
        <f t="shared" ref="AG197:AG253" si="41">AF197/SQRT(AC197*(1-AE197)*(1+AC197*AE197))</f>
        <v>-0.44275239045542231</v>
      </c>
      <c r="AH197" t="e">
        <f t="shared" ref="AH197:AH253" ca="1" si="42">AG197/SQRT(1-AI197)</f>
        <v>#NAME?</v>
      </c>
      <c r="AI197" s="7" t="e">
        <f ca="1"/>
        <v>#NAME?</v>
      </c>
      <c r="AJ197" t="e">
        <f t="shared" ref="AJ197:AJ253" ca="1" si="43">IF(AI197&lt;=$AI$254,"","*")</f>
        <v>#NAME?</v>
      </c>
      <c r="AK197" s="18">
        <f t="shared" ref="AK197:AK253" si="44">AC197*(1-AE197)</f>
        <v>0.33292877244444463</v>
      </c>
      <c r="AL197">
        <f t="shared" ref="AL197:AL253" si="45">SQRT(AK197*(1+AC197*AE197))</f>
        <v>0.75195251255896933</v>
      </c>
      <c r="AM197">
        <f t="shared" ref="AM197:AM253" si="46">AK197-AL197*O$21</f>
        <v>-1.1408710702555376</v>
      </c>
      <c r="AN197" s="19">
        <f t="shared" ref="AN197:AN253" si="47">AK197+AL197*O$21</f>
        <v>1.8067286151444271</v>
      </c>
    </row>
    <row r="198" spans="1:40" x14ac:dyDescent="0.35">
      <c r="A198" s="2">
        <v>3</v>
      </c>
      <c r="B198" s="2">
        <v>0</v>
      </c>
      <c r="C198" s="2">
        <v>1</v>
      </c>
      <c r="D198" s="2">
        <v>0</v>
      </c>
      <c r="AB198" s="6">
        <f t="shared" si="36"/>
        <v>2</v>
      </c>
      <c r="AC198">
        <f t="shared" si="37"/>
        <v>4.874873356609716</v>
      </c>
      <c r="AD198">
        <f t="shared" si="38"/>
        <v>0.36217845033703078</v>
      </c>
      <c r="AE198">
        <f t="shared" si="39"/>
        <v>0.26588179415657354</v>
      </c>
      <c r="AF198">
        <f t="shared" si="40"/>
        <v>-1.5787332822682467</v>
      </c>
      <c r="AG198">
        <f t="shared" si="41"/>
        <v>-0.55073783043087987</v>
      </c>
      <c r="AH198" t="e">
        <f t="shared" ca="1" si="42"/>
        <v>#NAME?</v>
      </c>
      <c r="AI198" s="7" t="e">
        <f ca="1"/>
        <v>#NAME?</v>
      </c>
      <c r="AJ198" t="e">
        <f t="shared" ca="1" si="43"/>
        <v>#NAME?</v>
      </c>
      <c r="AK198" s="18">
        <f t="shared" si="44"/>
        <v>3.5787332822682467</v>
      </c>
      <c r="AL198">
        <f t="shared" si="45"/>
        <v>2.8665786060730487</v>
      </c>
      <c r="AM198">
        <f t="shared" si="46"/>
        <v>-2.0396575444879588</v>
      </c>
      <c r="AN198" s="19">
        <f t="shared" si="47"/>
        <v>9.1971241090244522</v>
      </c>
    </row>
    <row r="199" spans="1:40" x14ac:dyDescent="0.35">
      <c r="A199" s="2">
        <v>0</v>
      </c>
      <c r="B199" s="2">
        <v>1</v>
      </c>
      <c r="C199" s="2">
        <v>3</v>
      </c>
      <c r="D199" s="2">
        <v>1</v>
      </c>
      <c r="AB199" s="6">
        <f t="shared" si="36"/>
        <v>1</v>
      </c>
      <c r="AC199">
        <f t="shared" si="37"/>
        <v>4.874873356609716</v>
      </c>
      <c r="AD199">
        <f t="shared" si="38"/>
        <v>0.36217845033703078</v>
      </c>
      <c r="AE199">
        <f t="shared" si="39"/>
        <v>0.26588179415657354</v>
      </c>
      <c r="AF199">
        <f t="shared" si="40"/>
        <v>-2.5787332822682467</v>
      </c>
      <c r="AG199">
        <f t="shared" si="41"/>
        <v>-0.89958575592695023</v>
      </c>
      <c r="AH199" t="e">
        <f t="shared" ca="1" si="42"/>
        <v>#NAME?</v>
      </c>
      <c r="AI199" s="7" t="e">
        <f ca="1"/>
        <v>#NAME?</v>
      </c>
      <c r="AJ199" t="e">
        <f t="shared" ca="1" si="43"/>
        <v>#NAME?</v>
      </c>
      <c r="AK199" s="18">
        <f t="shared" si="44"/>
        <v>3.5787332822682467</v>
      </c>
      <c r="AL199">
        <f t="shared" si="45"/>
        <v>2.8665786060730487</v>
      </c>
      <c r="AM199">
        <f t="shared" si="46"/>
        <v>-2.0396575444879588</v>
      </c>
      <c r="AN199" s="19">
        <f t="shared" si="47"/>
        <v>9.1971241090244522</v>
      </c>
    </row>
    <row r="200" spans="1:40" x14ac:dyDescent="0.35">
      <c r="A200" s="2">
        <v>0</v>
      </c>
      <c r="B200" s="2">
        <v>1</v>
      </c>
      <c r="C200" s="2">
        <v>4</v>
      </c>
      <c r="D200" s="2">
        <v>2</v>
      </c>
      <c r="AB200" s="6">
        <f t="shared" si="36"/>
        <v>3</v>
      </c>
      <c r="AC200">
        <f t="shared" si="37"/>
        <v>1.031287784770722</v>
      </c>
      <c r="AD200">
        <f t="shared" si="38"/>
        <v>2.0976228855161856</v>
      </c>
      <c r="AE200">
        <f t="shared" si="39"/>
        <v>0.67717180658892218</v>
      </c>
      <c r="AF200">
        <f t="shared" si="40"/>
        <v>2.6670712275555553</v>
      </c>
      <c r="AG200">
        <f t="shared" si="41"/>
        <v>3.5468612485637507</v>
      </c>
      <c r="AH200" t="e">
        <f t="shared" ca="1" si="42"/>
        <v>#NAME?</v>
      </c>
      <c r="AI200" s="7" t="e">
        <f ca="1"/>
        <v>#NAME?</v>
      </c>
      <c r="AJ200" t="e">
        <f t="shared" ca="1" si="43"/>
        <v>#NAME?</v>
      </c>
      <c r="AK200" s="18">
        <f t="shared" si="44"/>
        <v>0.33292877244444463</v>
      </c>
      <c r="AL200">
        <f t="shared" si="45"/>
        <v>0.75195251255896933</v>
      </c>
      <c r="AM200">
        <f t="shared" si="46"/>
        <v>-1.1408710702555376</v>
      </c>
      <c r="AN200" s="19">
        <f t="shared" si="47"/>
        <v>1.8067286151444271</v>
      </c>
    </row>
    <row r="201" spans="1:40" x14ac:dyDescent="0.35">
      <c r="A201" s="2">
        <v>21</v>
      </c>
      <c r="B201" s="2">
        <v>1</v>
      </c>
      <c r="C201" s="2">
        <v>2</v>
      </c>
      <c r="D201" s="2">
        <v>0</v>
      </c>
      <c r="AB201" s="6">
        <f t="shared" si="36"/>
        <v>0</v>
      </c>
      <c r="AC201">
        <f t="shared" si="37"/>
        <v>3.5839570268522016</v>
      </c>
      <c r="AD201">
        <f t="shared" si="38"/>
        <v>0.96672441091260142</v>
      </c>
      <c r="AE201">
        <f t="shared" si="39"/>
        <v>0.49154035285707415</v>
      </c>
      <c r="AF201">
        <f t="shared" si="40"/>
        <v>-1.8222975252486804</v>
      </c>
      <c r="AG201">
        <f t="shared" si="41"/>
        <v>-0.81231519485766712</v>
      </c>
      <c r="AH201" t="e">
        <f t="shared" ca="1" si="42"/>
        <v>#NAME?</v>
      </c>
      <c r="AI201" s="7" t="e">
        <f ca="1"/>
        <v>#NAME?</v>
      </c>
      <c r="AJ201" t="e">
        <f t="shared" ca="1" si="43"/>
        <v>#NAME?</v>
      </c>
      <c r="AK201" s="18">
        <f t="shared" si="44"/>
        <v>1.8222975252486804</v>
      </c>
      <c r="AL201">
        <f t="shared" si="45"/>
        <v>2.2433379761755918</v>
      </c>
      <c r="AM201">
        <f t="shared" si="46"/>
        <v>-2.5745641132064523</v>
      </c>
      <c r="AN201" s="19">
        <f t="shared" si="47"/>
        <v>6.2191591637038126</v>
      </c>
    </row>
    <row r="202" spans="1:40" x14ac:dyDescent="0.35">
      <c r="A202" s="2">
        <v>0</v>
      </c>
      <c r="B202" s="2">
        <v>0</v>
      </c>
      <c r="C202" s="2">
        <v>2</v>
      </c>
      <c r="D202" s="2">
        <v>1</v>
      </c>
      <c r="AB202" s="6">
        <f t="shared" si="36"/>
        <v>0</v>
      </c>
      <c r="AC202">
        <f t="shared" si="37"/>
        <v>2.6348885459572848</v>
      </c>
      <c r="AD202">
        <f t="shared" si="38"/>
        <v>2.5803746351685217</v>
      </c>
      <c r="AE202">
        <f t="shared" si="39"/>
        <v>0.72069961892327739</v>
      </c>
      <c r="AF202">
        <f t="shared" si="40"/>
        <v>-0.73592537498056121</v>
      </c>
      <c r="AG202">
        <f t="shared" si="41"/>
        <v>-0.50384336046293532</v>
      </c>
      <c r="AH202" t="e">
        <f t="shared" ca="1" si="42"/>
        <v>#NAME?</v>
      </c>
      <c r="AI202" s="7" t="e">
        <f ca="1"/>
        <v>#NAME?</v>
      </c>
      <c r="AJ202" t="e">
        <f t="shared" ca="1" si="43"/>
        <v>#NAME?</v>
      </c>
      <c r="AK202" s="18">
        <f t="shared" si="44"/>
        <v>0.73592537498056121</v>
      </c>
      <c r="AL202">
        <f t="shared" si="45"/>
        <v>1.4606233459231994</v>
      </c>
      <c r="AM202">
        <f t="shared" si="46"/>
        <v>-2.1268437780072977</v>
      </c>
      <c r="AN202" s="19">
        <f t="shared" si="47"/>
        <v>3.5986945279684202</v>
      </c>
    </row>
    <row r="203" spans="1:40" x14ac:dyDescent="0.35">
      <c r="A203" s="2">
        <v>0</v>
      </c>
      <c r="B203" s="2">
        <v>0</v>
      </c>
      <c r="C203" s="2">
        <v>2</v>
      </c>
      <c r="D203" s="2">
        <v>0</v>
      </c>
      <c r="AB203" s="6">
        <f t="shared" si="36"/>
        <v>21</v>
      </c>
      <c r="AC203">
        <f t="shared" si="37"/>
        <v>4.874873356609716</v>
      </c>
      <c r="AD203">
        <f t="shared" si="38"/>
        <v>0.36217845033703078</v>
      </c>
      <c r="AE203">
        <f t="shared" si="39"/>
        <v>0.26588179415657354</v>
      </c>
      <c r="AF203">
        <f t="shared" si="40"/>
        <v>17.421266717731754</v>
      </c>
      <c r="AG203">
        <f t="shared" si="41"/>
        <v>6.0773727539944566</v>
      </c>
      <c r="AH203" t="e">
        <f t="shared" ca="1" si="42"/>
        <v>#NAME?</v>
      </c>
      <c r="AI203" s="7" t="e">
        <f ca="1"/>
        <v>#NAME?</v>
      </c>
      <c r="AJ203" t="e">
        <f t="shared" ca="1" si="43"/>
        <v>#NAME?</v>
      </c>
      <c r="AK203" s="18">
        <f t="shared" si="44"/>
        <v>3.5787332822682467</v>
      </c>
      <c r="AL203">
        <f t="shared" si="45"/>
        <v>2.8665786060730487</v>
      </c>
      <c r="AM203">
        <f t="shared" si="46"/>
        <v>-2.0396575444879588</v>
      </c>
      <c r="AN203" s="19">
        <f t="shared" si="47"/>
        <v>9.1971241090244522</v>
      </c>
    </row>
    <row r="204" spans="1:40" x14ac:dyDescent="0.35">
      <c r="A204" s="2">
        <v>2</v>
      </c>
      <c r="B204" s="2">
        <v>1</v>
      </c>
      <c r="C204" s="2">
        <v>1</v>
      </c>
      <c r="D204" s="2">
        <v>0</v>
      </c>
      <c r="AB204" s="6">
        <f t="shared" si="36"/>
        <v>0</v>
      </c>
      <c r="AC204">
        <f t="shared" si="37"/>
        <v>0.75819223035290473</v>
      </c>
      <c r="AD204">
        <f t="shared" si="38"/>
        <v>5.5989616346041666</v>
      </c>
      <c r="AE204">
        <f t="shared" si="39"/>
        <v>0.8484610071444999</v>
      </c>
      <c r="AF204">
        <f t="shared" si="40"/>
        <v>-0.11489568697854452</v>
      </c>
      <c r="AG204">
        <f t="shared" si="41"/>
        <v>-0.2644197511883104</v>
      </c>
      <c r="AH204" t="e">
        <f t="shared" ca="1" si="42"/>
        <v>#NAME?</v>
      </c>
      <c r="AI204" s="7" t="e">
        <f ca="1"/>
        <v>#NAME?</v>
      </c>
      <c r="AJ204" t="e">
        <f t="shared" ca="1" si="43"/>
        <v>#NAME?</v>
      </c>
      <c r="AK204" s="18">
        <f t="shared" si="44"/>
        <v>0.11489568697854452</v>
      </c>
      <c r="AL204">
        <f t="shared" si="45"/>
        <v>0.43452006312765895</v>
      </c>
      <c r="AM204">
        <f t="shared" si="46"/>
        <v>-0.73674798731173752</v>
      </c>
      <c r="AN204" s="19">
        <f t="shared" si="47"/>
        <v>0.96653936126882667</v>
      </c>
    </row>
    <row r="205" spans="1:40" x14ac:dyDescent="0.35">
      <c r="A205" s="2">
        <v>0</v>
      </c>
      <c r="B205" s="2">
        <v>1</v>
      </c>
      <c r="C205" s="2">
        <v>2</v>
      </c>
      <c r="D205" s="2">
        <v>1</v>
      </c>
      <c r="AB205" s="6">
        <f t="shared" si="36"/>
        <v>0</v>
      </c>
      <c r="AC205">
        <f t="shared" si="37"/>
        <v>2.3627794604585244</v>
      </c>
      <c r="AD205">
        <f t="shared" si="38"/>
        <v>0.83360646202285038</v>
      </c>
      <c r="AE205">
        <f t="shared" si="39"/>
        <v>0.45462670386927445</v>
      </c>
      <c r="AF205">
        <f t="shared" si="40"/>
        <v>-1.2885968223802429</v>
      </c>
      <c r="AG205">
        <f t="shared" si="41"/>
        <v>-0.78819745943621955</v>
      </c>
      <c r="AH205" t="e">
        <f t="shared" ca="1" si="42"/>
        <v>#NAME?</v>
      </c>
      <c r="AI205" s="7" t="e">
        <f ca="1"/>
        <v>#NAME?</v>
      </c>
      <c r="AJ205" t="e">
        <f t="shared" ca="1" si="43"/>
        <v>#NAME?</v>
      </c>
      <c r="AK205" s="18">
        <f t="shared" si="44"/>
        <v>1.2885968223802429</v>
      </c>
      <c r="AL205">
        <f t="shared" si="45"/>
        <v>1.6348654857400176</v>
      </c>
      <c r="AM205">
        <f t="shared" si="46"/>
        <v>-1.9156806492377723</v>
      </c>
      <c r="AN205" s="19">
        <f t="shared" si="47"/>
        <v>4.4928742939982582</v>
      </c>
    </row>
    <row r="206" spans="1:40" x14ac:dyDescent="0.35">
      <c r="A206" s="2">
        <v>3</v>
      </c>
      <c r="B206" s="2">
        <v>1</v>
      </c>
      <c r="C206" s="2">
        <v>4</v>
      </c>
      <c r="D206" s="2">
        <v>1</v>
      </c>
      <c r="AB206" s="6">
        <f t="shared" si="36"/>
        <v>2</v>
      </c>
      <c r="AC206">
        <f t="shared" si="37"/>
        <v>2.1277471846653966</v>
      </c>
      <c r="AD206">
        <f t="shared" si="38"/>
        <v>0.9113578657058421</v>
      </c>
      <c r="AE206">
        <f t="shared" si="39"/>
        <v>0.47681173790512971</v>
      </c>
      <c r="AF206">
        <f t="shared" si="40"/>
        <v>0.88678764827765821</v>
      </c>
      <c r="AG206">
        <f t="shared" si="41"/>
        <v>0.59216568425010951</v>
      </c>
      <c r="AH206" t="e">
        <f t="shared" ca="1" si="42"/>
        <v>#NAME?</v>
      </c>
      <c r="AI206" s="7" t="e">
        <f ca="1"/>
        <v>#NAME?</v>
      </c>
      <c r="AJ206" t="e">
        <f t="shared" ca="1" si="43"/>
        <v>#NAME?</v>
      </c>
      <c r="AK206" s="18">
        <f t="shared" si="44"/>
        <v>1.1132123517223418</v>
      </c>
      <c r="AL206">
        <f t="shared" si="45"/>
        <v>1.497532990957833</v>
      </c>
      <c r="AM206">
        <f t="shared" si="46"/>
        <v>-1.8218983762155565</v>
      </c>
      <c r="AN206" s="19">
        <f t="shared" si="47"/>
        <v>4.0483230796602401</v>
      </c>
    </row>
    <row r="207" spans="1:40" x14ac:dyDescent="0.35">
      <c r="A207" s="2">
        <v>0</v>
      </c>
      <c r="B207" s="2">
        <v>1</v>
      </c>
      <c r="C207" s="2">
        <v>3</v>
      </c>
      <c r="D207" s="2">
        <v>1</v>
      </c>
      <c r="AB207" s="6">
        <f t="shared" si="36"/>
        <v>0</v>
      </c>
      <c r="AC207">
        <f t="shared" si="37"/>
        <v>1.5642979655065239</v>
      </c>
      <c r="AD207">
        <f t="shared" si="38"/>
        <v>2.432590605639811</v>
      </c>
      <c r="AE207">
        <f t="shared" si="39"/>
        <v>0.70867484215653875</v>
      </c>
      <c r="AF207">
        <f t="shared" si="40"/>
        <v>-0.45571935171539335</v>
      </c>
      <c r="AG207">
        <f t="shared" si="41"/>
        <v>-0.46489388826300038</v>
      </c>
      <c r="AH207" t="e">
        <f t="shared" ca="1" si="42"/>
        <v>#NAME?</v>
      </c>
      <c r="AI207" s="7" t="e">
        <f ca="1"/>
        <v>#NAME?</v>
      </c>
      <c r="AJ207" t="e">
        <f t="shared" ca="1" si="43"/>
        <v>#NAME?</v>
      </c>
      <c r="AK207" s="18">
        <f t="shared" si="44"/>
        <v>0.45571935171539335</v>
      </c>
      <c r="AL207">
        <f t="shared" si="45"/>
        <v>0.98026531047356602</v>
      </c>
      <c r="AM207">
        <f t="shared" si="46"/>
        <v>-1.4655653521067697</v>
      </c>
      <c r="AN207" s="19">
        <f t="shared" si="47"/>
        <v>2.3770040555375567</v>
      </c>
    </row>
    <row r="208" spans="1:40" x14ac:dyDescent="0.35">
      <c r="A208" s="2">
        <v>38</v>
      </c>
      <c r="B208" s="2">
        <v>1</v>
      </c>
      <c r="C208" s="2">
        <v>4</v>
      </c>
      <c r="D208" s="2">
        <v>0</v>
      </c>
      <c r="AB208" s="6">
        <f t="shared" si="36"/>
        <v>3</v>
      </c>
      <c r="AC208">
        <f t="shared" si="37"/>
        <v>8.2111901016019768</v>
      </c>
      <c r="AD208">
        <f t="shared" si="38"/>
        <v>0.38418140910665588</v>
      </c>
      <c r="AE208">
        <f t="shared" si="39"/>
        <v>0.27755134303863011</v>
      </c>
      <c r="AF208">
        <f t="shared" si="40"/>
        <v>-2.9321632609568429</v>
      </c>
      <c r="AG208">
        <f t="shared" si="41"/>
        <v>-0.66482771320369272</v>
      </c>
      <c r="AH208" t="e">
        <f t="shared" ca="1" si="42"/>
        <v>#NAME?</v>
      </c>
      <c r="AI208" s="7" t="e">
        <f ca="1"/>
        <v>#NAME?</v>
      </c>
      <c r="AJ208" t="e">
        <f t="shared" ca="1" si="43"/>
        <v>#NAME?</v>
      </c>
      <c r="AK208" s="18">
        <f t="shared" si="44"/>
        <v>5.9321632609568429</v>
      </c>
      <c r="AL208">
        <f t="shared" si="45"/>
        <v>4.4104107014842118</v>
      </c>
      <c r="AM208">
        <f t="shared" si="46"/>
        <v>-2.7120828709822451</v>
      </c>
      <c r="AN208" s="19">
        <f t="shared" si="47"/>
        <v>14.576409392895931</v>
      </c>
    </row>
    <row r="209" spans="1:40" x14ac:dyDescent="0.35">
      <c r="A209" s="2">
        <v>0</v>
      </c>
      <c r="B209" s="2">
        <v>1</v>
      </c>
      <c r="C209" s="2">
        <v>4</v>
      </c>
      <c r="D209" s="2">
        <v>3</v>
      </c>
      <c r="AB209" s="6">
        <f t="shared" si="36"/>
        <v>0</v>
      </c>
      <c r="AC209">
        <f t="shared" si="37"/>
        <v>3.5839570268522016</v>
      </c>
      <c r="AD209">
        <f t="shared" si="38"/>
        <v>0.96672441091260142</v>
      </c>
      <c r="AE209">
        <f t="shared" si="39"/>
        <v>0.49154035285707415</v>
      </c>
      <c r="AF209">
        <f t="shared" si="40"/>
        <v>-1.8222975252486804</v>
      </c>
      <c r="AG209">
        <f t="shared" si="41"/>
        <v>-0.81231519485766712</v>
      </c>
      <c r="AH209" t="e">
        <f t="shared" ca="1" si="42"/>
        <v>#NAME?</v>
      </c>
      <c r="AI209" s="7" t="e">
        <f ca="1"/>
        <v>#NAME?</v>
      </c>
      <c r="AJ209" t="e">
        <f t="shared" ca="1" si="43"/>
        <v>#NAME?</v>
      </c>
      <c r="AK209" s="18">
        <f t="shared" si="44"/>
        <v>1.8222975252486804</v>
      </c>
      <c r="AL209">
        <f t="shared" si="45"/>
        <v>2.2433379761755918</v>
      </c>
      <c r="AM209">
        <f t="shared" si="46"/>
        <v>-2.5745641132064523</v>
      </c>
      <c r="AN209" s="19">
        <f t="shared" si="47"/>
        <v>6.2191591637038126</v>
      </c>
    </row>
    <row r="210" spans="1:40" x14ac:dyDescent="0.35">
      <c r="A210" s="2">
        <v>0</v>
      </c>
      <c r="B210" s="2">
        <v>1</v>
      </c>
      <c r="C210" s="2">
        <v>1</v>
      </c>
      <c r="D210" s="2">
        <v>0</v>
      </c>
      <c r="AB210" s="6">
        <f t="shared" si="36"/>
        <v>38</v>
      </c>
      <c r="AC210">
        <f t="shared" si="37"/>
        <v>25.58880260347048</v>
      </c>
      <c r="AD210">
        <f t="shared" si="38"/>
        <v>5.7199196229711986E-2</v>
      </c>
      <c r="AE210">
        <f t="shared" si="39"/>
        <v>5.4104464356103749E-2</v>
      </c>
      <c r="AF210">
        <f t="shared" si="40"/>
        <v>13.795665854904364</v>
      </c>
      <c r="AG210">
        <f t="shared" si="41"/>
        <v>1.8159350277795907</v>
      </c>
      <c r="AH210" t="e">
        <f t="shared" ca="1" si="42"/>
        <v>#NAME?</v>
      </c>
      <c r="AI210" s="7" t="e">
        <f ca="1"/>
        <v>#NAME?</v>
      </c>
      <c r="AJ210" t="e">
        <f t="shared" ca="1" si="43"/>
        <v>#NAME?</v>
      </c>
      <c r="AK210" s="18">
        <f t="shared" si="44"/>
        <v>24.204334145095636</v>
      </c>
      <c r="AL210">
        <f t="shared" si="45"/>
        <v>7.5970041019434609</v>
      </c>
      <c r="AM210">
        <f t="shared" si="46"/>
        <v>9.3144797148833991</v>
      </c>
      <c r="AN210" s="19">
        <f t="shared" si="47"/>
        <v>39.094188575307875</v>
      </c>
    </row>
    <row r="211" spans="1:40" x14ac:dyDescent="0.35">
      <c r="A211" s="2">
        <v>0</v>
      </c>
      <c r="B211" s="2">
        <v>0</v>
      </c>
      <c r="C211" s="2">
        <v>1</v>
      </c>
      <c r="D211" s="2">
        <v>0</v>
      </c>
      <c r="AB211" s="6">
        <f t="shared" si="36"/>
        <v>0</v>
      </c>
      <c r="AC211">
        <f t="shared" si="37"/>
        <v>0.84550930665487911</v>
      </c>
      <c r="AD211">
        <f t="shared" si="38"/>
        <v>17.331221917541054</v>
      </c>
      <c r="AE211">
        <f t="shared" si="39"/>
        <v>0.94544826283276262</v>
      </c>
      <c r="AF211">
        <f t="shared" si="40"/>
        <v>-4.6124001469090077E-2</v>
      </c>
      <c r="AG211">
        <f t="shared" si="41"/>
        <v>-0.16010371302436779</v>
      </c>
      <c r="AH211" t="e">
        <f t="shared" ca="1" si="42"/>
        <v>#NAME?</v>
      </c>
      <c r="AI211" s="7" t="e">
        <f ca="1"/>
        <v>#NAME?</v>
      </c>
      <c r="AJ211" t="e">
        <f t="shared" ca="1" si="43"/>
        <v>#NAME?</v>
      </c>
      <c r="AK211" s="18">
        <f t="shared" si="44"/>
        <v>4.6124001469090077E-2</v>
      </c>
      <c r="AL211">
        <f t="shared" si="45"/>
        <v>0.28808826852173003</v>
      </c>
      <c r="AM211">
        <f t="shared" si="46"/>
        <v>-0.51851862920200475</v>
      </c>
      <c r="AN211" s="19">
        <f t="shared" si="47"/>
        <v>0.61076663214018501</v>
      </c>
    </row>
    <row r="212" spans="1:40" x14ac:dyDescent="0.35">
      <c r="A212" s="2">
        <v>1</v>
      </c>
      <c r="B212" s="2">
        <v>1</v>
      </c>
      <c r="C212" s="2">
        <v>1</v>
      </c>
      <c r="D212" s="2">
        <v>0</v>
      </c>
      <c r="AB212" s="6">
        <f t="shared" si="36"/>
        <v>0</v>
      </c>
      <c r="AC212">
        <f t="shared" si="37"/>
        <v>2.1277471846653966</v>
      </c>
      <c r="AD212">
        <f t="shared" si="38"/>
        <v>0.9113578657058421</v>
      </c>
      <c r="AE212">
        <f t="shared" si="39"/>
        <v>0.47681173790512971</v>
      </c>
      <c r="AF212">
        <f t="shared" si="40"/>
        <v>-1.1132123517223418</v>
      </c>
      <c r="AG212">
        <f t="shared" si="41"/>
        <v>-0.74336415854873628</v>
      </c>
      <c r="AH212" t="e">
        <f t="shared" ca="1" si="42"/>
        <v>#NAME?</v>
      </c>
      <c r="AI212" s="7" t="e">
        <f ca="1"/>
        <v>#NAME?</v>
      </c>
      <c r="AJ212" t="e">
        <f t="shared" ca="1" si="43"/>
        <v>#NAME?</v>
      </c>
      <c r="AK212" s="18">
        <f t="shared" si="44"/>
        <v>1.1132123517223418</v>
      </c>
      <c r="AL212">
        <f t="shared" si="45"/>
        <v>1.497532990957833</v>
      </c>
      <c r="AM212">
        <f t="shared" si="46"/>
        <v>-1.8218983762155565</v>
      </c>
      <c r="AN212" s="19">
        <f t="shared" si="47"/>
        <v>4.0483230796602401</v>
      </c>
    </row>
    <row r="213" spans="1:40" x14ac:dyDescent="0.35">
      <c r="A213" s="2">
        <v>3</v>
      </c>
      <c r="B213" s="2">
        <v>0</v>
      </c>
      <c r="C213" s="2">
        <v>1</v>
      </c>
      <c r="D213" s="2">
        <v>0</v>
      </c>
      <c r="AB213" s="6">
        <f t="shared" si="36"/>
        <v>0</v>
      </c>
      <c r="AC213">
        <f t="shared" si="37"/>
        <v>1.031287784770722</v>
      </c>
      <c r="AD213">
        <f t="shared" si="38"/>
        <v>2.0976228855161856</v>
      </c>
      <c r="AE213">
        <f t="shared" si="39"/>
        <v>0.67717180658892218</v>
      </c>
      <c r="AF213">
        <f t="shared" si="40"/>
        <v>-0.33292877244444463</v>
      </c>
      <c r="AG213">
        <f t="shared" si="41"/>
        <v>-0.44275239045542231</v>
      </c>
      <c r="AH213" t="e">
        <f t="shared" ca="1" si="42"/>
        <v>#NAME?</v>
      </c>
      <c r="AI213" s="7" t="e">
        <f ca="1"/>
        <v>#NAME?</v>
      </c>
      <c r="AJ213" t="e">
        <f t="shared" ca="1" si="43"/>
        <v>#NAME?</v>
      </c>
      <c r="AK213" s="18">
        <f t="shared" si="44"/>
        <v>0.33292877244444463</v>
      </c>
      <c r="AL213">
        <f t="shared" si="45"/>
        <v>0.75195251255896933</v>
      </c>
      <c r="AM213">
        <f t="shared" si="46"/>
        <v>-1.1408710702555376</v>
      </c>
      <c r="AN213" s="19">
        <f t="shared" si="47"/>
        <v>1.8067286151444271</v>
      </c>
    </row>
    <row r="214" spans="1:40" x14ac:dyDescent="0.35">
      <c r="A214" s="2">
        <v>0</v>
      </c>
      <c r="B214" s="2">
        <v>1</v>
      </c>
      <c r="C214" s="2">
        <v>1</v>
      </c>
      <c r="D214" s="2">
        <v>0</v>
      </c>
      <c r="AB214" s="6">
        <f t="shared" si="36"/>
        <v>1</v>
      </c>
      <c r="AC214">
        <f t="shared" si="37"/>
        <v>2.1277471846653966</v>
      </c>
      <c r="AD214">
        <f t="shared" si="38"/>
        <v>0.9113578657058421</v>
      </c>
      <c r="AE214">
        <f t="shared" si="39"/>
        <v>0.47681173790512971</v>
      </c>
      <c r="AF214">
        <f t="shared" si="40"/>
        <v>-0.11321235172234179</v>
      </c>
      <c r="AG214">
        <f t="shared" si="41"/>
        <v>-7.5599237149313381E-2</v>
      </c>
      <c r="AH214" t="e">
        <f t="shared" ca="1" si="42"/>
        <v>#NAME?</v>
      </c>
      <c r="AI214" s="7" t="e">
        <f ca="1"/>
        <v>#NAME?</v>
      </c>
      <c r="AJ214" t="e">
        <f t="shared" ca="1" si="43"/>
        <v>#NAME?</v>
      </c>
      <c r="AK214" s="18">
        <f t="shared" si="44"/>
        <v>1.1132123517223418</v>
      </c>
      <c r="AL214">
        <f t="shared" si="45"/>
        <v>1.497532990957833</v>
      </c>
      <c r="AM214">
        <f t="shared" si="46"/>
        <v>-1.8218983762155565</v>
      </c>
      <c r="AN214" s="19">
        <f t="shared" si="47"/>
        <v>4.0483230796602401</v>
      </c>
    </row>
    <row r="215" spans="1:40" x14ac:dyDescent="0.35">
      <c r="A215" s="2">
        <v>1</v>
      </c>
      <c r="B215" s="2">
        <v>0</v>
      </c>
      <c r="C215" s="2">
        <v>2</v>
      </c>
      <c r="D215" s="2">
        <v>0</v>
      </c>
      <c r="AB215" s="6">
        <f t="shared" si="36"/>
        <v>3</v>
      </c>
      <c r="AC215">
        <f t="shared" si="37"/>
        <v>1.031287784770722</v>
      </c>
      <c r="AD215">
        <f t="shared" si="38"/>
        <v>2.0976228855161856</v>
      </c>
      <c r="AE215">
        <f t="shared" si="39"/>
        <v>0.67717180658892218</v>
      </c>
      <c r="AF215">
        <f t="shared" si="40"/>
        <v>2.6670712275555553</v>
      </c>
      <c r="AG215">
        <f t="shared" si="41"/>
        <v>3.5468612485637507</v>
      </c>
      <c r="AH215" t="e">
        <f t="shared" ca="1" si="42"/>
        <v>#NAME?</v>
      </c>
      <c r="AI215" s="7" t="e">
        <f ca="1"/>
        <v>#NAME?</v>
      </c>
      <c r="AJ215" t="e">
        <f t="shared" ca="1" si="43"/>
        <v>#NAME?</v>
      </c>
      <c r="AK215" s="18">
        <f t="shared" si="44"/>
        <v>0.33292877244444463</v>
      </c>
      <c r="AL215">
        <f t="shared" si="45"/>
        <v>0.75195251255896933</v>
      </c>
      <c r="AM215">
        <f t="shared" si="46"/>
        <v>-1.1408710702555376</v>
      </c>
      <c r="AN215" s="19">
        <f t="shared" si="47"/>
        <v>1.8067286151444271</v>
      </c>
    </row>
    <row r="216" spans="1:40" x14ac:dyDescent="0.35">
      <c r="A216" s="2">
        <v>0</v>
      </c>
      <c r="B216" s="2">
        <v>0</v>
      </c>
      <c r="C216" s="2">
        <v>4</v>
      </c>
      <c r="D216" s="2">
        <v>2</v>
      </c>
      <c r="AB216" s="6">
        <f t="shared" si="36"/>
        <v>0</v>
      </c>
      <c r="AC216">
        <f t="shared" si="37"/>
        <v>2.1277471846653966</v>
      </c>
      <c r="AD216">
        <f t="shared" si="38"/>
        <v>0.9113578657058421</v>
      </c>
      <c r="AE216">
        <f t="shared" si="39"/>
        <v>0.47681173790512971</v>
      </c>
      <c r="AF216">
        <f t="shared" si="40"/>
        <v>-1.1132123517223418</v>
      </c>
      <c r="AG216">
        <f t="shared" si="41"/>
        <v>-0.74336415854873628</v>
      </c>
      <c r="AH216" t="e">
        <f t="shared" ca="1" si="42"/>
        <v>#NAME?</v>
      </c>
      <c r="AI216" s="7" t="e">
        <f ca="1"/>
        <v>#NAME?</v>
      </c>
      <c r="AJ216" t="e">
        <f t="shared" ca="1" si="43"/>
        <v>#NAME?</v>
      </c>
      <c r="AK216" s="18">
        <f t="shared" si="44"/>
        <v>1.1132123517223418</v>
      </c>
      <c r="AL216">
        <f t="shared" si="45"/>
        <v>1.497532990957833</v>
      </c>
      <c r="AM216">
        <f t="shared" si="46"/>
        <v>-1.8218983762155565</v>
      </c>
      <c r="AN216" s="19">
        <f t="shared" si="47"/>
        <v>4.0483230796602401</v>
      </c>
    </row>
    <row r="217" spans="1:40" x14ac:dyDescent="0.35">
      <c r="A217" s="2">
        <v>0</v>
      </c>
      <c r="B217" s="2">
        <v>0</v>
      </c>
      <c r="C217" s="2">
        <v>2</v>
      </c>
      <c r="D217" s="2">
        <v>1</v>
      </c>
      <c r="AB217" s="6">
        <f t="shared" si="36"/>
        <v>1</v>
      </c>
      <c r="AC217">
        <f t="shared" si="37"/>
        <v>2.3627794604585244</v>
      </c>
      <c r="AD217">
        <f t="shared" si="38"/>
        <v>0.83360646202285038</v>
      </c>
      <c r="AE217">
        <f t="shared" si="39"/>
        <v>0.45462670386927445</v>
      </c>
      <c r="AF217">
        <f t="shared" si="40"/>
        <v>-0.28859682238024287</v>
      </c>
      <c r="AG217">
        <f t="shared" si="41"/>
        <v>-0.17652634109503529</v>
      </c>
      <c r="AH217" t="e">
        <f t="shared" ca="1" si="42"/>
        <v>#NAME?</v>
      </c>
      <c r="AI217" s="7" t="e">
        <f ca="1"/>
        <v>#NAME?</v>
      </c>
      <c r="AJ217" t="e">
        <f t="shared" ca="1" si="43"/>
        <v>#NAME?</v>
      </c>
      <c r="AK217" s="18">
        <f t="shared" si="44"/>
        <v>1.2885968223802429</v>
      </c>
      <c r="AL217">
        <f t="shared" si="45"/>
        <v>1.6348654857400176</v>
      </c>
      <c r="AM217">
        <f t="shared" si="46"/>
        <v>-1.9156806492377723</v>
      </c>
      <c r="AN217" s="19">
        <f t="shared" si="47"/>
        <v>4.4928742939982582</v>
      </c>
    </row>
    <row r="218" spans="1:40" x14ac:dyDescent="0.35">
      <c r="A218" s="2">
        <v>0</v>
      </c>
      <c r="B218" s="2">
        <v>0</v>
      </c>
      <c r="C218" s="2">
        <v>4</v>
      </c>
      <c r="D218" s="2">
        <v>2</v>
      </c>
      <c r="AB218" s="6">
        <f t="shared" si="36"/>
        <v>0</v>
      </c>
      <c r="AC218">
        <f t="shared" si="37"/>
        <v>1.2770917481464588</v>
      </c>
      <c r="AD218">
        <f t="shared" si="38"/>
        <v>5.9391081062793019</v>
      </c>
      <c r="AE218">
        <f t="shared" si="39"/>
        <v>0.85588926059602888</v>
      </c>
      <c r="AF218">
        <f t="shared" si="40"/>
        <v>-0.18404263611209623</v>
      </c>
      <c r="AG218">
        <f t="shared" si="41"/>
        <v>-0.29653059782666741</v>
      </c>
      <c r="AH218" t="e">
        <f t="shared" ca="1" si="42"/>
        <v>#NAME?</v>
      </c>
      <c r="AI218" s="7" t="e">
        <f ca="1"/>
        <v>#NAME?</v>
      </c>
      <c r="AJ218" t="e">
        <f t="shared" ca="1" si="43"/>
        <v>#NAME?</v>
      </c>
      <c r="AK218" s="18">
        <f t="shared" si="44"/>
        <v>0.18404263611209623</v>
      </c>
      <c r="AL218">
        <f t="shared" si="45"/>
        <v>0.62065310447212485</v>
      </c>
      <c r="AM218">
        <f t="shared" si="46"/>
        <v>-1.0324150955462439</v>
      </c>
      <c r="AN218" s="19">
        <f t="shared" si="47"/>
        <v>1.4005003677704362</v>
      </c>
    </row>
    <row r="219" spans="1:40" x14ac:dyDescent="0.35">
      <c r="A219" s="2">
        <v>0</v>
      </c>
      <c r="B219" s="2">
        <v>0</v>
      </c>
      <c r="C219" s="2">
        <v>3</v>
      </c>
      <c r="D219" s="2">
        <v>1</v>
      </c>
      <c r="AB219" s="6">
        <f t="shared" si="36"/>
        <v>0</v>
      </c>
      <c r="AC219">
        <f t="shared" si="37"/>
        <v>0.75819223035290473</v>
      </c>
      <c r="AD219">
        <f t="shared" si="38"/>
        <v>5.5989616346041666</v>
      </c>
      <c r="AE219">
        <f t="shared" si="39"/>
        <v>0.8484610071444999</v>
      </c>
      <c r="AF219">
        <f t="shared" si="40"/>
        <v>-0.11489568697854452</v>
      </c>
      <c r="AG219">
        <f t="shared" si="41"/>
        <v>-0.2644197511883104</v>
      </c>
      <c r="AH219" t="e">
        <f t="shared" ca="1" si="42"/>
        <v>#NAME?</v>
      </c>
      <c r="AI219" s="7" t="e">
        <f ca="1"/>
        <v>#NAME?</v>
      </c>
      <c r="AJ219" t="e">
        <f t="shared" ca="1" si="43"/>
        <v>#NAME?</v>
      </c>
      <c r="AK219" s="18">
        <f t="shared" si="44"/>
        <v>0.11489568697854452</v>
      </c>
      <c r="AL219">
        <f t="shared" si="45"/>
        <v>0.43452006312765895</v>
      </c>
      <c r="AM219">
        <f t="shared" si="46"/>
        <v>-0.73674798731173752</v>
      </c>
      <c r="AN219" s="19">
        <f t="shared" si="47"/>
        <v>0.96653936126882667</v>
      </c>
    </row>
    <row r="220" spans="1:40" x14ac:dyDescent="0.35">
      <c r="A220" s="2">
        <v>5</v>
      </c>
      <c r="B220" s="2">
        <v>1</v>
      </c>
      <c r="C220" s="2">
        <v>4</v>
      </c>
      <c r="D220" s="2">
        <v>2</v>
      </c>
      <c r="AB220" s="6">
        <f t="shared" si="36"/>
        <v>0</v>
      </c>
      <c r="AC220">
        <f t="shared" si="37"/>
        <v>1.2770917481464588</v>
      </c>
      <c r="AD220">
        <f t="shared" si="38"/>
        <v>5.9391081062793019</v>
      </c>
      <c r="AE220">
        <f t="shared" si="39"/>
        <v>0.85588926059602888</v>
      </c>
      <c r="AF220">
        <f t="shared" si="40"/>
        <v>-0.18404263611209623</v>
      </c>
      <c r="AG220">
        <f t="shared" si="41"/>
        <v>-0.29653059782666741</v>
      </c>
      <c r="AH220" t="e">
        <f t="shared" ca="1" si="42"/>
        <v>#NAME?</v>
      </c>
      <c r="AI220" s="7" t="e">
        <f ca="1"/>
        <v>#NAME?</v>
      </c>
      <c r="AJ220" t="e">
        <f t="shared" ca="1" si="43"/>
        <v>#NAME?</v>
      </c>
      <c r="AK220" s="18">
        <f t="shared" si="44"/>
        <v>0.18404263611209623</v>
      </c>
      <c r="AL220">
        <f t="shared" si="45"/>
        <v>0.62065310447212485</v>
      </c>
      <c r="AM220">
        <f t="shared" si="46"/>
        <v>-1.0324150955462439</v>
      </c>
      <c r="AN220" s="19">
        <f t="shared" si="47"/>
        <v>1.4005003677704362</v>
      </c>
    </row>
    <row r="221" spans="1:40" x14ac:dyDescent="0.35">
      <c r="A221" s="2">
        <v>0</v>
      </c>
      <c r="B221" s="2">
        <v>0</v>
      </c>
      <c r="C221" s="2">
        <v>4</v>
      </c>
      <c r="D221" s="2">
        <v>2</v>
      </c>
      <c r="AB221" s="6">
        <f t="shared" si="36"/>
        <v>0</v>
      </c>
      <c r="AC221">
        <f t="shared" si="37"/>
        <v>1.7370912905318254</v>
      </c>
      <c r="AD221">
        <f t="shared" si="38"/>
        <v>2.2250570545598873</v>
      </c>
      <c r="AE221">
        <f t="shared" si="39"/>
        <v>0.6899279662088128</v>
      </c>
      <c r="AF221">
        <f t="shared" si="40"/>
        <v>-0.53862342933616114</v>
      </c>
      <c r="AG221">
        <f t="shared" si="41"/>
        <v>-0.49497419699013279</v>
      </c>
      <c r="AH221" t="e">
        <f t="shared" ca="1" si="42"/>
        <v>#NAME?</v>
      </c>
      <c r="AI221" s="7" t="e">
        <f ca="1"/>
        <v>#NAME?</v>
      </c>
      <c r="AJ221" t="e">
        <f t="shared" ca="1" si="43"/>
        <v>#NAME?</v>
      </c>
      <c r="AK221" s="18">
        <f t="shared" si="44"/>
        <v>0.53862342933616114</v>
      </c>
      <c r="AL221">
        <f t="shared" si="45"/>
        <v>1.0881848642039385</v>
      </c>
      <c r="AM221">
        <f t="shared" si="46"/>
        <v>-1.5941797130251674</v>
      </c>
      <c r="AN221" s="19">
        <f t="shared" si="47"/>
        <v>2.6714265716974896</v>
      </c>
    </row>
    <row r="222" spans="1:40" x14ac:dyDescent="0.35">
      <c r="A222" s="2">
        <v>0</v>
      </c>
      <c r="B222" s="2">
        <v>0</v>
      </c>
      <c r="C222" s="2">
        <v>4</v>
      </c>
      <c r="D222" s="2">
        <v>1</v>
      </c>
      <c r="AB222" s="6">
        <f t="shared" si="36"/>
        <v>5</v>
      </c>
      <c r="AC222">
        <f t="shared" si="37"/>
        <v>2.6348885459572848</v>
      </c>
      <c r="AD222">
        <f t="shared" si="38"/>
        <v>2.5803746351685217</v>
      </c>
      <c r="AE222">
        <f t="shared" si="39"/>
        <v>0.72069961892327739</v>
      </c>
      <c r="AF222">
        <f t="shared" si="40"/>
        <v>4.2640746250194388</v>
      </c>
      <c r="AG222">
        <f t="shared" si="41"/>
        <v>2.9193526427747831</v>
      </c>
      <c r="AH222" t="e">
        <f t="shared" ca="1" si="42"/>
        <v>#NAME?</v>
      </c>
      <c r="AI222" s="7" t="e">
        <f ca="1"/>
        <v>#NAME?</v>
      </c>
      <c r="AJ222" t="e">
        <f t="shared" ca="1" si="43"/>
        <v>#NAME?</v>
      </c>
      <c r="AK222" s="18">
        <f t="shared" si="44"/>
        <v>0.73592537498056121</v>
      </c>
      <c r="AL222">
        <f t="shared" si="45"/>
        <v>1.4606233459231994</v>
      </c>
      <c r="AM222">
        <f t="shared" si="46"/>
        <v>-2.1268437780072977</v>
      </c>
      <c r="AN222" s="19">
        <f t="shared" si="47"/>
        <v>3.5986945279684202</v>
      </c>
    </row>
    <row r="223" spans="1:40" x14ac:dyDescent="0.35">
      <c r="A223" s="2">
        <v>2</v>
      </c>
      <c r="B223" s="2">
        <v>0</v>
      </c>
      <c r="C223" s="2">
        <v>3</v>
      </c>
      <c r="D223" s="2">
        <v>0</v>
      </c>
      <c r="AB223" s="6">
        <f t="shared" si="36"/>
        <v>0</v>
      </c>
      <c r="AC223">
        <f t="shared" si="37"/>
        <v>1.2770917481464588</v>
      </c>
      <c r="AD223">
        <f t="shared" si="38"/>
        <v>5.9391081062793019</v>
      </c>
      <c r="AE223">
        <f t="shared" si="39"/>
        <v>0.85588926059602888</v>
      </c>
      <c r="AF223">
        <f t="shared" si="40"/>
        <v>-0.18404263611209623</v>
      </c>
      <c r="AG223">
        <f t="shared" si="41"/>
        <v>-0.29653059782666741</v>
      </c>
      <c r="AH223" t="e">
        <f t="shared" ca="1" si="42"/>
        <v>#NAME?</v>
      </c>
      <c r="AI223" s="7" t="e">
        <f ca="1"/>
        <v>#NAME?</v>
      </c>
      <c r="AJ223" t="e">
        <f t="shared" ca="1" si="43"/>
        <v>#NAME?</v>
      </c>
      <c r="AK223" s="18">
        <f t="shared" si="44"/>
        <v>0.18404263611209623</v>
      </c>
      <c r="AL223">
        <f t="shared" si="45"/>
        <v>0.62065310447212485</v>
      </c>
      <c r="AM223">
        <f t="shared" si="46"/>
        <v>-1.0324150955462439</v>
      </c>
      <c r="AN223" s="19">
        <f t="shared" si="47"/>
        <v>1.4005003677704362</v>
      </c>
    </row>
    <row r="224" spans="1:40" x14ac:dyDescent="0.35">
      <c r="A224" s="2">
        <v>0</v>
      </c>
      <c r="B224" s="2">
        <v>1</v>
      </c>
      <c r="C224" s="2">
        <v>2</v>
      </c>
      <c r="D224" s="2">
        <v>1</v>
      </c>
      <c r="AB224" s="6">
        <f t="shared" si="36"/>
        <v>0</v>
      </c>
      <c r="AC224">
        <f t="shared" si="37"/>
        <v>3.979843146423458</v>
      </c>
      <c r="AD224">
        <f t="shared" si="38"/>
        <v>0.88424947680441379</v>
      </c>
      <c r="AE224">
        <f t="shared" si="39"/>
        <v>0.46928471398811455</v>
      </c>
      <c r="AF224">
        <f t="shared" si="40"/>
        <v>-2.1121635937365677</v>
      </c>
      <c r="AG224">
        <f t="shared" si="41"/>
        <v>-0.85821967460314819</v>
      </c>
      <c r="AH224" t="e">
        <f t="shared" ca="1" si="42"/>
        <v>#NAME?</v>
      </c>
      <c r="AI224" s="7" t="e">
        <f ca="1"/>
        <v>#NAME?</v>
      </c>
      <c r="AJ224" t="e">
        <f t="shared" ca="1" si="43"/>
        <v>#NAME?</v>
      </c>
      <c r="AK224" s="18">
        <f t="shared" si="44"/>
        <v>2.1121635937365677</v>
      </c>
      <c r="AL224">
        <f t="shared" si="45"/>
        <v>2.4610990125730448</v>
      </c>
      <c r="AM224">
        <f t="shared" si="46"/>
        <v>-2.7115018332936889</v>
      </c>
      <c r="AN224" s="19">
        <f t="shared" si="47"/>
        <v>6.9358290207668247</v>
      </c>
    </row>
    <row r="225" spans="1:40" x14ac:dyDescent="0.35">
      <c r="A225" s="2">
        <v>0</v>
      </c>
      <c r="B225" s="2">
        <v>1</v>
      </c>
      <c r="C225" s="2">
        <v>1</v>
      </c>
      <c r="D225" s="2">
        <v>0</v>
      </c>
      <c r="AB225" s="6">
        <f t="shared" si="36"/>
        <v>2</v>
      </c>
      <c r="AC225">
        <f t="shared" si="37"/>
        <v>5.4133548958943951</v>
      </c>
      <c r="AD225">
        <f t="shared" si="38"/>
        <v>0.3312796300633668</v>
      </c>
      <c r="AE225">
        <f t="shared" si="39"/>
        <v>0.24884300982476421</v>
      </c>
      <c r="AF225">
        <f t="shared" si="40"/>
        <v>-2.0662793703504105</v>
      </c>
      <c r="AG225">
        <f t="shared" si="41"/>
        <v>-0.66884718064902726</v>
      </c>
      <c r="AH225" t="e">
        <f t="shared" ca="1" si="42"/>
        <v>#NAME?</v>
      </c>
      <c r="AI225" s="7" t="e">
        <f ca="1"/>
        <v>#NAME?</v>
      </c>
      <c r="AJ225" t="e">
        <f t="shared" ca="1" si="43"/>
        <v>#NAME?</v>
      </c>
      <c r="AK225" s="18">
        <f t="shared" si="44"/>
        <v>4.0662793703504105</v>
      </c>
      <c r="AL225">
        <f t="shared" si="45"/>
        <v>3.0893146149548856</v>
      </c>
      <c r="AM225">
        <f t="shared" si="46"/>
        <v>-1.9886660118743889</v>
      </c>
      <c r="AN225" s="19">
        <f t="shared" si="47"/>
        <v>10.121224752575209</v>
      </c>
    </row>
    <row r="226" spans="1:40" x14ac:dyDescent="0.35">
      <c r="A226" s="2">
        <v>0</v>
      </c>
      <c r="B226" s="2">
        <v>0</v>
      </c>
      <c r="C226" s="2">
        <v>2</v>
      </c>
      <c r="D226" s="2">
        <v>1</v>
      </c>
      <c r="AB226" s="6">
        <f t="shared" si="36"/>
        <v>0</v>
      </c>
      <c r="AC226">
        <f t="shared" si="37"/>
        <v>1.5642979655065239</v>
      </c>
      <c r="AD226">
        <f t="shared" si="38"/>
        <v>2.432590605639811</v>
      </c>
      <c r="AE226">
        <f t="shared" si="39"/>
        <v>0.70867484215653875</v>
      </c>
      <c r="AF226">
        <f t="shared" si="40"/>
        <v>-0.45571935171539335</v>
      </c>
      <c r="AG226">
        <f t="shared" si="41"/>
        <v>-0.46489388826300038</v>
      </c>
      <c r="AH226" t="e">
        <f t="shared" ca="1" si="42"/>
        <v>#NAME?</v>
      </c>
      <c r="AI226" s="7" t="e">
        <f ca="1"/>
        <v>#NAME?</v>
      </c>
      <c r="AJ226" t="e">
        <f t="shared" ca="1" si="43"/>
        <v>#NAME?</v>
      </c>
      <c r="AK226" s="18">
        <f t="shared" si="44"/>
        <v>0.45571935171539335</v>
      </c>
      <c r="AL226">
        <f t="shared" si="45"/>
        <v>0.98026531047356602</v>
      </c>
      <c r="AM226">
        <f t="shared" si="46"/>
        <v>-1.4655653521067697</v>
      </c>
      <c r="AN226" s="19">
        <f t="shared" si="47"/>
        <v>2.3770040555375567</v>
      </c>
    </row>
    <row r="227" spans="1:40" x14ac:dyDescent="0.35">
      <c r="A227" s="2">
        <v>1</v>
      </c>
      <c r="B227" s="2">
        <v>1</v>
      </c>
      <c r="C227" s="2">
        <v>2</v>
      </c>
      <c r="D227" s="2">
        <v>0</v>
      </c>
      <c r="AB227" s="6">
        <f t="shared" si="36"/>
        <v>0</v>
      </c>
      <c r="AC227">
        <f t="shared" si="37"/>
        <v>2.1277471846653966</v>
      </c>
      <c r="AD227">
        <f t="shared" si="38"/>
        <v>0.9113578657058421</v>
      </c>
      <c r="AE227">
        <f t="shared" si="39"/>
        <v>0.47681173790512971</v>
      </c>
      <c r="AF227">
        <f t="shared" si="40"/>
        <v>-1.1132123517223418</v>
      </c>
      <c r="AG227">
        <f t="shared" si="41"/>
        <v>-0.74336415854873628</v>
      </c>
      <c r="AH227" t="e">
        <f t="shared" ca="1" si="42"/>
        <v>#NAME?</v>
      </c>
      <c r="AI227" s="7" t="e">
        <f ca="1"/>
        <v>#NAME?</v>
      </c>
      <c r="AJ227" t="e">
        <f t="shared" ca="1" si="43"/>
        <v>#NAME?</v>
      </c>
      <c r="AK227" s="18">
        <f t="shared" si="44"/>
        <v>1.1132123517223418</v>
      </c>
      <c r="AL227">
        <f t="shared" si="45"/>
        <v>1.497532990957833</v>
      </c>
      <c r="AM227">
        <f t="shared" si="46"/>
        <v>-1.8218983762155565</v>
      </c>
      <c r="AN227" s="19">
        <f t="shared" si="47"/>
        <v>4.0483230796602401</v>
      </c>
    </row>
    <row r="228" spans="1:40" x14ac:dyDescent="0.35">
      <c r="A228" s="2">
        <v>4</v>
      </c>
      <c r="B228" s="2">
        <v>1</v>
      </c>
      <c r="C228" s="2">
        <v>3</v>
      </c>
      <c r="D228" s="2">
        <v>1</v>
      </c>
      <c r="AB228" s="6">
        <f t="shared" si="36"/>
        <v>0</v>
      </c>
      <c r="AC228">
        <f t="shared" si="37"/>
        <v>0.75819223035290473</v>
      </c>
      <c r="AD228">
        <f t="shared" si="38"/>
        <v>5.5989616346041666</v>
      </c>
      <c r="AE228">
        <f t="shared" si="39"/>
        <v>0.8484610071444999</v>
      </c>
      <c r="AF228">
        <f t="shared" si="40"/>
        <v>-0.11489568697854452</v>
      </c>
      <c r="AG228">
        <f t="shared" si="41"/>
        <v>-0.2644197511883104</v>
      </c>
      <c r="AH228" t="e">
        <f t="shared" ca="1" si="42"/>
        <v>#NAME?</v>
      </c>
      <c r="AI228" s="7" t="e">
        <f ca="1"/>
        <v>#NAME?</v>
      </c>
      <c r="AJ228" t="e">
        <f t="shared" ca="1" si="43"/>
        <v>#NAME?</v>
      </c>
      <c r="AK228" s="18">
        <f t="shared" si="44"/>
        <v>0.11489568697854452</v>
      </c>
      <c r="AL228">
        <f t="shared" si="45"/>
        <v>0.43452006312765895</v>
      </c>
      <c r="AM228">
        <f t="shared" si="46"/>
        <v>-0.73674798731173752</v>
      </c>
      <c r="AN228" s="19">
        <f t="shared" si="47"/>
        <v>0.96653936126882667</v>
      </c>
    </row>
    <row r="229" spans="1:40" x14ac:dyDescent="0.35">
      <c r="A229" s="2">
        <v>0</v>
      </c>
      <c r="B229" s="2">
        <v>0</v>
      </c>
      <c r="C229" s="2">
        <v>1</v>
      </c>
      <c r="D229" s="2">
        <v>0</v>
      </c>
      <c r="AB229" s="6">
        <f t="shared" si="36"/>
        <v>1</v>
      </c>
      <c r="AC229">
        <f t="shared" si="37"/>
        <v>4.874873356609716</v>
      </c>
      <c r="AD229">
        <f t="shared" si="38"/>
        <v>0.36217845033703078</v>
      </c>
      <c r="AE229">
        <f t="shared" si="39"/>
        <v>0.26588179415657354</v>
      </c>
      <c r="AF229">
        <f t="shared" si="40"/>
        <v>-2.5787332822682467</v>
      </c>
      <c r="AG229">
        <f t="shared" si="41"/>
        <v>-0.89958575592695023</v>
      </c>
      <c r="AH229" t="e">
        <f t="shared" ca="1" si="42"/>
        <v>#NAME?</v>
      </c>
      <c r="AI229" s="7" t="e">
        <f ca="1"/>
        <v>#NAME?</v>
      </c>
      <c r="AJ229" t="e">
        <f t="shared" ca="1" si="43"/>
        <v>#NAME?</v>
      </c>
      <c r="AK229" s="18">
        <f t="shared" si="44"/>
        <v>3.5787332822682467</v>
      </c>
      <c r="AL229">
        <f t="shared" si="45"/>
        <v>2.8665786060730487</v>
      </c>
      <c r="AM229">
        <f t="shared" si="46"/>
        <v>-2.0396575444879588</v>
      </c>
      <c r="AN229" s="19">
        <f t="shared" si="47"/>
        <v>9.1971241090244522</v>
      </c>
    </row>
    <row r="230" spans="1:40" x14ac:dyDescent="0.35">
      <c r="A230" s="2">
        <v>0</v>
      </c>
      <c r="B230" s="2">
        <v>1</v>
      </c>
      <c r="C230" s="2">
        <v>3</v>
      </c>
      <c r="D230" s="2">
        <v>2</v>
      </c>
      <c r="AB230" s="6">
        <f t="shared" si="36"/>
        <v>4</v>
      </c>
      <c r="AC230">
        <f t="shared" si="37"/>
        <v>3.5839570268522016</v>
      </c>
      <c r="AD230">
        <f t="shared" si="38"/>
        <v>0.96672441091260142</v>
      </c>
      <c r="AE230">
        <f t="shared" si="39"/>
        <v>0.49154035285707415</v>
      </c>
      <c r="AF230">
        <f t="shared" si="40"/>
        <v>2.1777024747513196</v>
      </c>
      <c r="AG230">
        <f t="shared" si="41"/>
        <v>0.97074203614376176</v>
      </c>
      <c r="AH230" t="e">
        <f t="shared" ca="1" si="42"/>
        <v>#NAME?</v>
      </c>
      <c r="AI230" s="7" t="e">
        <f ca="1"/>
        <v>#NAME?</v>
      </c>
      <c r="AJ230" t="e">
        <f t="shared" ca="1" si="43"/>
        <v>#NAME?</v>
      </c>
      <c r="AK230" s="18">
        <f t="shared" si="44"/>
        <v>1.8222975252486804</v>
      </c>
      <c r="AL230">
        <f t="shared" si="45"/>
        <v>2.2433379761755918</v>
      </c>
      <c r="AM230">
        <f t="shared" si="46"/>
        <v>-2.5745641132064523</v>
      </c>
      <c r="AN230" s="19">
        <f t="shared" si="47"/>
        <v>6.2191591637038126</v>
      </c>
    </row>
    <row r="231" spans="1:40" x14ac:dyDescent="0.35">
      <c r="A231" s="2">
        <v>2</v>
      </c>
      <c r="B231" s="2">
        <v>1</v>
      </c>
      <c r="C231" s="2">
        <v>2</v>
      </c>
      <c r="D231" s="2">
        <v>1</v>
      </c>
      <c r="AB231" s="6">
        <f t="shared" si="36"/>
        <v>0</v>
      </c>
      <c r="AC231">
        <f t="shared" si="37"/>
        <v>1.031287784770722</v>
      </c>
      <c r="AD231">
        <f t="shared" si="38"/>
        <v>2.0976228855161856</v>
      </c>
      <c r="AE231">
        <f t="shared" si="39"/>
        <v>0.67717180658892218</v>
      </c>
      <c r="AF231">
        <f t="shared" si="40"/>
        <v>-0.33292877244444463</v>
      </c>
      <c r="AG231">
        <f t="shared" si="41"/>
        <v>-0.44275239045542231</v>
      </c>
      <c r="AH231" t="e">
        <f t="shared" ca="1" si="42"/>
        <v>#NAME?</v>
      </c>
      <c r="AI231" s="7" t="e">
        <f ca="1"/>
        <v>#NAME?</v>
      </c>
      <c r="AJ231" t="e">
        <f t="shared" ca="1" si="43"/>
        <v>#NAME?</v>
      </c>
      <c r="AK231" s="18">
        <f t="shared" si="44"/>
        <v>0.33292877244444463</v>
      </c>
      <c r="AL231">
        <f t="shared" si="45"/>
        <v>0.75195251255896933</v>
      </c>
      <c r="AM231">
        <f t="shared" si="46"/>
        <v>-1.1408710702555376</v>
      </c>
      <c r="AN231" s="19">
        <f t="shared" si="47"/>
        <v>1.8067286151444271</v>
      </c>
    </row>
    <row r="232" spans="1:40" x14ac:dyDescent="0.35">
      <c r="A232" s="2">
        <v>3</v>
      </c>
      <c r="B232" s="2">
        <v>1</v>
      </c>
      <c r="C232" s="2">
        <v>1</v>
      </c>
      <c r="D232" s="2">
        <v>0</v>
      </c>
      <c r="AB232" s="6">
        <f t="shared" si="36"/>
        <v>0</v>
      </c>
      <c r="AC232">
        <f t="shared" si="37"/>
        <v>1.1500558630853801</v>
      </c>
      <c r="AD232">
        <f t="shared" si="38"/>
        <v>6.4930553378874842</v>
      </c>
      <c r="AE232">
        <f t="shared" si="39"/>
        <v>0.86654309158192744</v>
      </c>
      <c r="AF232">
        <f t="shared" si="40"/>
        <v>-0.15348289999545298</v>
      </c>
      <c r="AG232">
        <f t="shared" si="41"/>
        <v>-0.27726011902072439</v>
      </c>
      <c r="AH232" t="e">
        <f t="shared" ca="1" si="42"/>
        <v>#NAME?</v>
      </c>
      <c r="AI232" s="7" t="e">
        <f ca="1"/>
        <v>#NAME?</v>
      </c>
      <c r="AJ232" t="e">
        <f t="shared" ca="1" si="43"/>
        <v>#NAME?</v>
      </c>
      <c r="AK232" s="18">
        <f t="shared" si="44"/>
        <v>0.15348289999545298</v>
      </c>
      <c r="AL232">
        <f t="shared" si="45"/>
        <v>0.55357005737987353</v>
      </c>
      <c r="AM232">
        <f t="shared" si="46"/>
        <v>-0.93149447538887009</v>
      </c>
      <c r="AN232" s="19">
        <f t="shared" si="47"/>
        <v>1.238460275379776</v>
      </c>
    </row>
    <row r="233" spans="1:40" x14ac:dyDescent="0.35">
      <c r="A233" s="2">
        <v>0</v>
      </c>
      <c r="B233" s="2">
        <v>0</v>
      </c>
      <c r="C233" s="2">
        <v>4</v>
      </c>
      <c r="D233" s="2">
        <v>2</v>
      </c>
      <c r="AB233" s="6">
        <f t="shared" si="36"/>
        <v>2</v>
      </c>
      <c r="AC233">
        <f t="shared" si="37"/>
        <v>1.5642979655065239</v>
      </c>
      <c r="AD233">
        <f t="shared" si="38"/>
        <v>2.432590605639811</v>
      </c>
      <c r="AE233">
        <f t="shared" si="39"/>
        <v>0.70867484215653875</v>
      </c>
      <c r="AF233">
        <f t="shared" si="40"/>
        <v>1.5442806482846065</v>
      </c>
      <c r="AG233">
        <f t="shared" si="41"/>
        <v>1.5753700878577095</v>
      </c>
      <c r="AH233" t="e">
        <f t="shared" ca="1" si="42"/>
        <v>#NAME?</v>
      </c>
      <c r="AI233" s="7" t="e">
        <f ca="1"/>
        <v>#NAME?</v>
      </c>
      <c r="AJ233" t="e">
        <f t="shared" ca="1" si="43"/>
        <v>#NAME?</v>
      </c>
      <c r="AK233" s="18">
        <f t="shared" si="44"/>
        <v>0.45571935171539335</v>
      </c>
      <c r="AL233">
        <f t="shared" si="45"/>
        <v>0.98026531047356602</v>
      </c>
      <c r="AM233">
        <f t="shared" si="46"/>
        <v>-1.4655653521067697</v>
      </c>
      <c r="AN233" s="19">
        <f t="shared" si="47"/>
        <v>2.3770040555375567</v>
      </c>
    </row>
    <row r="234" spans="1:40" x14ac:dyDescent="0.35">
      <c r="A234" s="2">
        <v>0</v>
      </c>
      <c r="B234" s="2">
        <v>0</v>
      </c>
      <c r="C234" s="2">
        <v>3</v>
      </c>
      <c r="D234" s="2">
        <v>1</v>
      </c>
      <c r="AB234" s="6">
        <f t="shared" si="36"/>
        <v>3</v>
      </c>
      <c r="AC234">
        <f t="shared" si="37"/>
        <v>2.1277471846653966</v>
      </c>
      <c r="AD234">
        <f t="shared" si="38"/>
        <v>0.9113578657058421</v>
      </c>
      <c r="AE234">
        <f t="shared" si="39"/>
        <v>0.47681173790512971</v>
      </c>
      <c r="AF234">
        <f t="shared" si="40"/>
        <v>1.8867876482776582</v>
      </c>
      <c r="AG234">
        <f t="shared" si="41"/>
        <v>1.2599306056495323</v>
      </c>
      <c r="AH234" t="e">
        <f t="shared" ca="1" si="42"/>
        <v>#NAME?</v>
      </c>
      <c r="AI234" s="7" t="e">
        <f ca="1"/>
        <v>#NAME?</v>
      </c>
      <c r="AJ234" t="e">
        <f t="shared" ca="1" si="43"/>
        <v>#NAME?</v>
      </c>
      <c r="AK234" s="18">
        <f t="shared" si="44"/>
        <v>1.1132123517223418</v>
      </c>
      <c r="AL234">
        <f t="shared" si="45"/>
        <v>1.497532990957833</v>
      </c>
      <c r="AM234">
        <f t="shared" si="46"/>
        <v>-1.8218983762155565</v>
      </c>
      <c r="AN234" s="19">
        <f t="shared" si="47"/>
        <v>4.0483230796602401</v>
      </c>
    </row>
    <row r="235" spans="1:40" x14ac:dyDescent="0.35">
      <c r="A235" s="2">
        <v>0</v>
      </c>
      <c r="B235" s="2">
        <v>0</v>
      </c>
      <c r="C235" s="2">
        <v>2</v>
      </c>
      <c r="D235" s="2">
        <v>0</v>
      </c>
      <c r="AB235" s="6">
        <f t="shared" si="36"/>
        <v>0</v>
      </c>
      <c r="AC235">
        <f t="shared" si="37"/>
        <v>1.2770917481464588</v>
      </c>
      <c r="AD235">
        <f t="shared" si="38"/>
        <v>5.9391081062793019</v>
      </c>
      <c r="AE235">
        <f t="shared" si="39"/>
        <v>0.85588926059602888</v>
      </c>
      <c r="AF235">
        <f t="shared" si="40"/>
        <v>-0.18404263611209623</v>
      </c>
      <c r="AG235">
        <f t="shared" si="41"/>
        <v>-0.29653059782666741</v>
      </c>
      <c r="AH235" t="e">
        <f t="shared" ca="1" si="42"/>
        <v>#NAME?</v>
      </c>
      <c r="AI235" s="7" t="e">
        <f ca="1"/>
        <v>#NAME?</v>
      </c>
      <c r="AJ235" t="e">
        <f t="shared" ca="1" si="43"/>
        <v>#NAME?</v>
      </c>
      <c r="AK235" s="18">
        <f t="shared" si="44"/>
        <v>0.18404263611209623</v>
      </c>
      <c r="AL235">
        <f t="shared" si="45"/>
        <v>0.62065310447212485</v>
      </c>
      <c r="AM235">
        <f t="shared" si="46"/>
        <v>-1.0324150955462439</v>
      </c>
      <c r="AN235" s="19">
        <f t="shared" si="47"/>
        <v>1.4005003677704362</v>
      </c>
    </row>
    <row r="236" spans="1:40" x14ac:dyDescent="0.35">
      <c r="A236" s="2">
        <v>0</v>
      </c>
      <c r="B236" s="2">
        <v>0</v>
      </c>
      <c r="C236" s="2">
        <v>2</v>
      </c>
      <c r="D236" s="2">
        <v>0</v>
      </c>
      <c r="AB236" s="6">
        <f t="shared" si="36"/>
        <v>0</v>
      </c>
      <c r="AC236">
        <f t="shared" si="37"/>
        <v>1.7370912905318254</v>
      </c>
      <c r="AD236">
        <f t="shared" si="38"/>
        <v>2.2250570545598873</v>
      </c>
      <c r="AE236">
        <f t="shared" si="39"/>
        <v>0.6899279662088128</v>
      </c>
      <c r="AF236">
        <f t="shared" si="40"/>
        <v>-0.53862342933616114</v>
      </c>
      <c r="AG236">
        <f t="shared" si="41"/>
        <v>-0.49497419699013279</v>
      </c>
      <c r="AH236" t="e">
        <f t="shared" ca="1" si="42"/>
        <v>#NAME?</v>
      </c>
      <c r="AI236" s="7" t="e">
        <f ca="1"/>
        <v>#NAME?</v>
      </c>
      <c r="AJ236" t="e">
        <f t="shared" ca="1" si="43"/>
        <v>#NAME?</v>
      </c>
      <c r="AK236" s="18">
        <f t="shared" si="44"/>
        <v>0.53862342933616114</v>
      </c>
      <c r="AL236">
        <f t="shared" si="45"/>
        <v>1.0881848642039385</v>
      </c>
      <c r="AM236">
        <f t="shared" si="46"/>
        <v>-1.5941797130251674</v>
      </c>
      <c r="AN236" s="19">
        <f t="shared" si="47"/>
        <v>2.6714265716974896</v>
      </c>
    </row>
    <row r="237" spans="1:40" x14ac:dyDescent="0.35">
      <c r="A237" s="2">
        <v>1</v>
      </c>
      <c r="B237" s="2">
        <v>1</v>
      </c>
      <c r="C237" s="2">
        <v>1</v>
      </c>
      <c r="D237" s="2">
        <v>0</v>
      </c>
      <c r="AB237" s="6">
        <f t="shared" si="36"/>
        <v>0</v>
      </c>
      <c r="AC237">
        <f t="shared" si="37"/>
        <v>2.3627794604585244</v>
      </c>
      <c r="AD237">
        <f t="shared" si="38"/>
        <v>0.83360646202285038</v>
      </c>
      <c r="AE237">
        <f t="shared" si="39"/>
        <v>0.45462670386927445</v>
      </c>
      <c r="AF237">
        <f t="shared" si="40"/>
        <v>-1.2885968223802429</v>
      </c>
      <c r="AG237">
        <f t="shared" si="41"/>
        <v>-0.78819745943621955</v>
      </c>
      <c r="AH237" t="e">
        <f t="shared" ca="1" si="42"/>
        <v>#NAME?</v>
      </c>
      <c r="AI237" s="7" t="e">
        <f ca="1"/>
        <v>#NAME?</v>
      </c>
      <c r="AJ237" t="e">
        <f t="shared" ca="1" si="43"/>
        <v>#NAME?</v>
      </c>
      <c r="AK237" s="18">
        <f t="shared" si="44"/>
        <v>1.2885968223802429</v>
      </c>
      <c r="AL237">
        <f t="shared" si="45"/>
        <v>1.6348654857400176</v>
      </c>
      <c r="AM237">
        <f t="shared" si="46"/>
        <v>-1.9156806492377723</v>
      </c>
      <c r="AN237" s="19">
        <f t="shared" si="47"/>
        <v>4.4928742939982582</v>
      </c>
    </row>
    <row r="238" spans="1:40" x14ac:dyDescent="0.35">
      <c r="A238" s="2">
        <v>2</v>
      </c>
      <c r="B238" s="2">
        <v>1</v>
      </c>
      <c r="C238" s="2">
        <v>2</v>
      </c>
      <c r="D238" s="2">
        <v>0</v>
      </c>
      <c r="AB238" s="6">
        <f t="shared" si="36"/>
        <v>0</v>
      </c>
      <c r="AC238">
        <f t="shared" si="37"/>
        <v>2.3627794604585244</v>
      </c>
      <c r="AD238">
        <f t="shared" si="38"/>
        <v>0.83360646202285038</v>
      </c>
      <c r="AE238">
        <f t="shared" si="39"/>
        <v>0.45462670386927445</v>
      </c>
      <c r="AF238">
        <f t="shared" si="40"/>
        <v>-1.2885968223802429</v>
      </c>
      <c r="AG238">
        <f t="shared" si="41"/>
        <v>-0.78819745943621955</v>
      </c>
      <c r="AH238" t="e">
        <f t="shared" ca="1" si="42"/>
        <v>#NAME?</v>
      </c>
      <c r="AI238" s="7" t="e">
        <f ca="1"/>
        <v>#NAME?</v>
      </c>
      <c r="AJ238" t="e">
        <f t="shared" ca="1" si="43"/>
        <v>#NAME?</v>
      </c>
      <c r="AK238" s="18">
        <f t="shared" si="44"/>
        <v>1.2885968223802429</v>
      </c>
      <c r="AL238">
        <f t="shared" si="45"/>
        <v>1.6348654857400176</v>
      </c>
      <c r="AM238">
        <f t="shared" si="46"/>
        <v>-1.9156806492377723</v>
      </c>
      <c r="AN238" s="19">
        <f t="shared" si="47"/>
        <v>4.4928742939982582</v>
      </c>
    </row>
    <row r="239" spans="1:40" x14ac:dyDescent="0.35">
      <c r="A239" s="2">
        <v>0</v>
      </c>
      <c r="B239" s="2">
        <v>1</v>
      </c>
      <c r="C239" s="2">
        <v>1</v>
      </c>
      <c r="D239" s="2">
        <v>0</v>
      </c>
      <c r="AB239" s="6">
        <f t="shared" si="36"/>
        <v>1</v>
      </c>
      <c r="AC239">
        <f t="shared" si="37"/>
        <v>2.1277471846653966</v>
      </c>
      <c r="AD239">
        <f t="shared" si="38"/>
        <v>0.9113578657058421</v>
      </c>
      <c r="AE239">
        <f t="shared" si="39"/>
        <v>0.47681173790512971</v>
      </c>
      <c r="AF239">
        <f t="shared" si="40"/>
        <v>-0.11321235172234179</v>
      </c>
      <c r="AG239">
        <f t="shared" si="41"/>
        <v>-7.5599237149313381E-2</v>
      </c>
      <c r="AH239" t="e">
        <f t="shared" ca="1" si="42"/>
        <v>#NAME?</v>
      </c>
      <c r="AI239" s="7" t="e">
        <f ca="1"/>
        <v>#NAME?</v>
      </c>
      <c r="AJ239" t="e">
        <f t="shared" ca="1" si="43"/>
        <v>#NAME?</v>
      </c>
      <c r="AK239" s="18">
        <f t="shared" si="44"/>
        <v>1.1132123517223418</v>
      </c>
      <c r="AL239">
        <f t="shared" si="45"/>
        <v>1.497532990957833</v>
      </c>
      <c r="AM239">
        <f t="shared" si="46"/>
        <v>-1.8218983762155565</v>
      </c>
      <c r="AN239" s="19">
        <f t="shared" si="47"/>
        <v>4.0483230796602401</v>
      </c>
    </row>
    <row r="240" spans="1:40" x14ac:dyDescent="0.35">
      <c r="A240" s="2">
        <v>6</v>
      </c>
      <c r="B240" s="2">
        <v>1</v>
      </c>
      <c r="C240" s="2">
        <v>3</v>
      </c>
      <c r="D240" s="2">
        <v>0</v>
      </c>
      <c r="AB240" s="6">
        <f t="shared" si="36"/>
        <v>2</v>
      </c>
      <c r="AC240">
        <f t="shared" si="37"/>
        <v>4.874873356609716</v>
      </c>
      <c r="AD240">
        <f t="shared" si="38"/>
        <v>0.36217845033703078</v>
      </c>
      <c r="AE240">
        <f t="shared" si="39"/>
        <v>0.26588179415657354</v>
      </c>
      <c r="AF240">
        <f t="shared" si="40"/>
        <v>-1.5787332822682467</v>
      </c>
      <c r="AG240">
        <f t="shared" si="41"/>
        <v>-0.55073783043087987</v>
      </c>
      <c r="AH240" t="e">
        <f t="shared" ca="1" si="42"/>
        <v>#NAME?</v>
      </c>
      <c r="AI240" s="7" t="e">
        <f ca="1"/>
        <v>#NAME?</v>
      </c>
      <c r="AJ240" t="e">
        <f t="shared" ca="1" si="43"/>
        <v>#NAME?</v>
      </c>
      <c r="AK240" s="18">
        <f t="shared" si="44"/>
        <v>3.5787332822682467</v>
      </c>
      <c r="AL240">
        <f t="shared" si="45"/>
        <v>2.8665786060730487</v>
      </c>
      <c r="AM240">
        <f t="shared" si="46"/>
        <v>-2.0396575444879588</v>
      </c>
      <c r="AN240" s="19">
        <f t="shared" si="47"/>
        <v>9.1971241090244522</v>
      </c>
    </row>
    <row r="241" spans="1:40" x14ac:dyDescent="0.35">
      <c r="A241" s="2">
        <v>4</v>
      </c>
      <c r="B241" s="2">
        <v>1</v>
      </c>
      <c r="C241" s="2">
        <v>2</v>
      </c>
      <c r="D241" s="2">
        <v>0</v>
      </c>
      <c r="AB241" s="6">
        <f t="shared" si="36"/>
        <v>0</v>
      </c>
      <c r="AC241">
        <f t="shared" si="37"/>
        <v>2.1277471846653966</v>
      </c>
      <c r="AD241">
        <f t="shared" si="38"/>
        <v>0.9113578657058421</v>
      </c>
      <c r="AE241">
        <f t="shared" si="39"/>
        <v>0.47681173790512971</v>
      </c>
      <c r="AF241">
        <f t="shared" si="40"/>
        <v>-1.1132123517223418</v>
      </c>
      <c r="AG241">
        <f t="shared" si="41"/>
        <v>-0.74336415854873628</v>
      </c>
      <c r="AH241" t="e">
        <f t="shared" ca="1" si="42"/>
        <v>#NAME?</v>
      </c>
      <c r="AI241" s="7" t="e">
        <f ca="1"/>
        <v>#NAME?</v>
      </c>
      <c r="AJ241" t="e">
        <f t="shared" ca="1" si="43"/>
        <v>#NAME?</v>
      </c>
      <c r="AK241" s="18">
        <f t="shared" si="44"/>
        <v>1.1132123517223418</v>
      </c>
      <c r="AL241">
        <f t="shared" si="45"/>
        <v>1.497532990957833</v>
      </c>
      <c r="AM241">
        <f t="shared" si="46"/>
        <v>-1.8218983762155565</v>
      </c>
      <c r="AN241" s="19">
        <f t="shared" si="47"/>
        <v>4.0483230796602401</v>
      </c>
    </row>
    <row r="242" spans="1:40" x14ac:dyDescent="0.35">
      <c r="A242" s="2">
        <v>1</v>
      </c>
      <c r="B242" s="2">
        <v>1</v>
      </c>
      <c r="C242" s="2">
        <v>2</v>
      </c>
      <c r="D242" s="2">
        <v>0</v>
      </c>
      <c r="AB242" s="6">
        <f t="shared" si="36"/>
        <v>6</v>
      </c>
      <c r="AC242">
        <f t="shared" si="37"/>
        <v>11.168803518694542</v>
      </c>
      <c r="AD242">
        <f t="shared" si="38"/>
        <v>0.14393163742207904</v>
      </c>
      <c r="AE242">
        <f t="shared" si="39"/>
        <v>0.12582188717713755</v>
      </c>
      <c r="AF242">
        <f t="shared" si="40"/>
        <v>-3.7635235824617403</v>
      </c>
      <c r="AG242">
        <f t="shared" si="41"/>
        <v>-0.77661994103773724</v>
      </c>
      <c r="AH242" t="e">
        <f t="shared" ca="1" si="42"/>
        <v>#NAME?</v>
      </c>
      <c r="AI242" s="7" t="e">
        <f ca="1"/>
        <v>#NAME?</v>
      </c>
      <c r="AJ242" t="e">
        <f t="shared" ca="1" si="43"/>
        <v>#NAME?</v>
      </c>
      <c r="AK242" s="18">
        <f t="shared" si="44"/>
        <v>9.7635235824617403</v>
      </c>
      <c r="AL242">
        <f t="shared" si="45"/>
        <v>4.8460300638595948</v>
      </c>
      <c r="AM242">
        <f t="shared" si="46"/>
        <v>0.26547918929859904</v>
      </c>
      <c r="AN242" s="19">
        <f t="shared" si="47"/>
        <v>19.261567975624882</v>
      </c>
    </row>
    <row r="243" spans="1:40" x14ac:dyDescent="0.35">
      <c r="A243" s="2">
        <v>1</v>
      </c>
      <c r="B243" s="2">
        <v>1</v>
      </c>
      <c r="C243" s="2">
        <v>4</v>
      </c>
      <c r="D243" s="2">
        <v>2</v>
      </c>
      <c r="AB243" s="6">
        <f t="shared" si="36"/>
        <v>4</v>
      </c>
      <c r="AC243">
        <f t="shared" si="37"/>
        <v>4.874873356609716</v>
      </c>
      <c r="AD243">
        <f t="shared" si="38"/>
        <v>0.36217845033703078</v>
      </c>
      <c r="AE243">
        <f t="shared" si="39"/>
        <v>0.26588179415657354</v>
      </c>
      <c r="AF243">
        <f t="shared" si="40"/>
        <v>0.42126671773175328</v>
      </c>
      <c r="AG243">
        <f t="shared" si="41"/>
        <v>0.14695802056126075</v>
      </c>
      <c r="AH243" t="e">
        <f t="shared" ca="1" si="42"/>
        <v>#NAME?</v>
      </c>
      <c r="AI243" s="7" t="e">
        <f ca="1"/>
        <v>#NAME?</v>
      </c>
      <c r="AJ243" t="e">
        <f t="shared" ca="1" si="43"/>
        <v>#NAME?</v>
      </c>
      <c r="AK243" s="18">
        <f t="shared" si="44"/>
        <v>3.5787332822682467</v>
      </c>
      <c r="AL243">
        <f t="shared" si="45"/>
        <v>2.8665786060730487</v>
      </c>
      <c r="AM243">
        <f t="shared" si="46"/>
        <v>-2.0396575444879588</v>
      </c>
      <c r="AN243" s="19">
        <f t="shared" si="47"/>
        <v>9.1971241090244522</v>
      </c>
    </row>
    <row r="244" spans="1:40" x14ac:dyDescent="0.35">
      <c r="A244" s="2">
        <v>0</v>
      </c>
      <c r="B244" s="2">
        <v>0</v>
      </c>
      <c r="C244" s="2">
        <v>2</v>
      </c>
      <c r="D244" s="2">
        <v>0</v>
      </c>
      <c r="AB244" s="6">
        <f t="shared" si="36"/>
        <v>1</v>
      </c>
      <c r="AC244">
        <f t="shared" si="37"/>
        <v>4.874873356609716</v>
      </c>
      <c r="AD244">
        <f t="shared" si="38"/>
        <v>0.36217845033703078</v>
      </c>
      <c r="AE244">
        <f t="shared" si="39"/>
        <v>0.26588179415657354</v>
      </c>
      <c r="AF244">
        <f t="shared" si="40"/>
        <v>-2.5787332822682467</v>
      </c>
      <c r="AG244">
        <f t="shared" si="41"/>
        <v>-0.89958575592695023</v>
      </c>
      <c r="AH244" t="e">
        <f t="shared" ca="1" si="42"/>
        <v>#NAME?</v>
      </c>
      <c r="AI244" s="7" t="e">
        <f ca="1"/>
        <v>#NAME?</v>
      </c>
      <c r="AJ244" t="e">
        <f t="shared" ca="1" si="43"/>
        <v>#NAME?</v>
      </c>
      <c r="AK244" s="18">
        <f t="shared" si="44"/>
        <v>3.5787332822682467</v>
      </c>
      <c r="AL244">
        <f t="shared" si="45"/>
        <v>2.8665786060730487</v>
      </c>
      <c r="AM244">
        <f t="shared" si="46"/>
        <v>-2.0396575444879588</v>
      </c>
      <c r="AN244" s="19">
        <f t="shared" si="47"/>
        <v>9.1971241090244522</v>
      </c>
    </row>
    <row r="245" spans="1:40" x14ac:dyDescent="0.35">
      <c r="A245" s="2">
        <v>1</v>
      </c>
      <c r="B245" s="2">
        <v>1</v>
      </c>
      <c r="C245" s="2">
        <v>3</v>
      </c>
      <c r="D245" s="2">
        <v>1</v>
      </c>
      <c r="AB245" s="6">
        <f t="shared" si="36"/>
        <v>1</v>
      </c>
      <c r="AC245">
        <f t="shared" si="37"/>
        <v>2.6348885459572848</v>
      </c>
      <c r="AD245">
        <f t="shared" si="38"/>
        <v>2.5803746351685217</v>
      </c>
      <c r="AE245">
        <f t="shared" si="39"/>
        <v>0.72069961892327739</v>
      </c>
      <c r="AF245">
        <f t="shared" si="40"/>
        <v>0.26407462501943879</v>
      </c>
      <c r="AG245">
        <f t="shared" si="41"/>
        <v>0.18079584018460843</v>
      </c>
      <c r="AH245" t="e">
        <f t="shared" ca="1" si="42"/>
        <v>#NAME?</v>
      </c>
      <c r="AI245" s="7" t="e">
        <f ca="1"/>
        <v>#NAME?</v>
      </c>
      <c r="AJ245" t="e">
        <f t="shared" ca="1" si="43"/>
        <v>#NAME?</v>
      </c>
      <c r="AK245" s="18">
        <f t="shared" si="44"/>
        <v>0.73592537498056121</v>
      </c>
      <c r="AL245">
        <f t="shared" si="45"/>
        <v>1.4606233459231994</v>
      </c>
      <c r="AM245">
        <f t="shared" si="46"/>
        <v>-2.1268437780072977</v>
      </c>
      <c r="AN245" s="19">
        <f t="shared" si="47"/>
        <v>3.5986945279684202</v>
      </c>
    </row>
    <row r="246" spans="1:40" x14ac:dyDescent="0.35">
      <c r="A246" s="2">
        <v>0</v>
      </c>
      <c r="B246" s="2">
        <v>0</v>
      </c>
      <c r="C246" s="2">
        <v>3</v>
      </c>
      <c r="D246" s="2">
        <v>0</v>
      </c>
      <c r="AB246" s="6">
        <f t="shared" si="36"/>
        <v>0</v>
      </c>
      <c r="AC246">
        <f t="shared" si="37"/>
        <v>2.3627794604585244</v>
      </c>
      <c r="AD246">
        <f t="shared" si="38"/>
        <v>0.83360646202285038</v>
      </c>
      <c r="AE246">
        <f t="shared" si="39"/>
        <v>0.45462670386927445</v>
      </c>
      <c r="AF246">
        <f t="shared" si="40"/>
        <v>-1.2885968223802429</v>
      </c>
      <c r="AG246">
        <f t="shared" si="41"/>
        <v>-0.78819745943621955</v>
      </c>
      <c r="AH246" t="e">
        <f t="shared" ca="1" si="42"/>
        <v>#NAME?</v>
      </c>
      <c r="AI246" s="7" t="e">
        <f ca="1"/>
        <v>#NAME?</v>
      </c>
      <c r="AJ246" t="e">
        <f t="shared" ca="1" si="43"/>
        <v>#NAME?</v>
      </c>
      <c r="AK246" s="18">
        <f t="shared" si="44"/>
        <v>1.2885968223802429</v>
      </c>
      <c r="AL246">
        <f t="shared" si="45"/>
        <v>1.6348654857400176</v>
      </c>
      <c r="AM246">
        <f t="shared" si="46"/>
        <v>-1.9156806492377723</v>
      </c>
      <c r="AN246" s="19">
        <f t="shared" si="47"/>
        <v>4.4928742939982582</v>
      </c>
    </row>
    <row r="247" spans="1:40" x14ac:dyDescent="0.35">
      <c r="A247" s="2">
        <v>0</v>
      </c>
      <c r="B247" s="2">
        <v>1</v>
      </c>
      <c r="C247" s="2">
        <v>2</v>
      </c>
      <c r="D247" s="2">
        <v>0</v>
      </c>
      <c r="AB247" s="6">
        <f t="shared" si="36"/>
        <v>1</v>
      </c>
      <c r="AC247">
        <f t="shared" si="37"/>
        <v>3.5839570268522016</v>
      </c>
      <c r="AD247">
        <f t="shared" si="38"/>
        <v>0.96672441091260142</v>
      </c>
      <c r="AE247">
        <f t="shared" si="39"/>
        <v>0.49154035285707415</v>
      </c>
      <c r="AF247">
        <f t="shared" si="40"/>
        <v>-0.82229752524868038</v>
      </c>
      <c r="AG247">
        <f t="shared" si="41"/>
        <v>-0.36655088710730988</v>
      </c>
      <c r="AH247" t="e">
        <f t="shared" ca="1" si="42"/>
        <v>#NAME?</v>
      </c>
      <c r="AI247" s="7" t="e">
        <f ca="1"/>
        <v>#NAME?</v>
      </c>
      <c r="AJ247" t="e">
        <f t="shared" ca="1" si="43"/>
        <v>#NAME?</v>
      </c>
      <c r="AK247" s="18">
        <f t="shared" si="44"/>
        <v>1.8222975252486804</v>
      </c>
      <c r="AL247">
        <f t="shared" si="45"/>
        <v>2.2433379761755918</v>
      </c>
      <c r="AM247">
        <f t="shared" si="46"/>
        <v>-2.5745641132064523</v>
      </c>
      <c r="AN247" s="19">
        <f t="shared" si="47"/>
        <v>6.2191591637038126</v>
      </c>
    </row>
    <row r="248" spans="1:40" x14ac:dyDescent="0.35">
      <c r="A248" s="2">
        <v>0</v>
      </c>
      <c r="B248" s="2">
        <v>1</v>
      </c>
      <c r="C248" s="2">
        <v>4</v>
      </c>
      <c r="D248" s="2">
        <v>3</v>
      </c>
      <c r="AB248" s="6">
        <f t="shared" si="36"/>
        <v>0</v>
      </c>
      <c r="AC248">
        <f t="shared" si="37"/>
        <v>5.4133548958943951</v>
      </c>
      <c r="AD248">
        <f t="shared" si="38"/>
        <v>0.3312796300633668</v>
      </c>
      <c r="AE248">
        <f t="shared" si="39"/>
        <v>0.24884300982476421</v>
      </c>
      <c r="AF248">
        <f t="shared" si="40"/>
        <v>-4.0662793703504105</v>
      </c>
      <c r="AG248">
        <f t="shared" si="41"/>
        <v>-1.3162399681360366</v>
      </c>
      <c r="AH248" t="e">
        <f t="shared" ca="1" si="42"/>
        <v>#NAME?</v>
      </c>
      <c r="AI248" s="7" t="e">
        <f ca="1"/>
        <v>#NAME?</v>
      </c>
      <c r="AJ248" t="e">
        <f t="shared" ca="1" si="43"/>
        <v>#NAME?</v>
      </c>
      <c r="AK248" s="18">
        <f t="shared" si="44"/>
        <v>4.0662793703504105</v>
      </c>
      <c r="AL248">
        <f t="shared" si="45"/>
        <v>3.0893146149548856</v>
      </c>
      <c r="AM248">
        <f t="shared" si="46"/>
        <v>-1.9886660118743889</v>
      </c>
      <c r="AN248" s="19">
        <f t="shared" si="47"/>
        <v>10.121224752575209</v>
      </c>
    </row>
    <row r="249" spans="1:40" x14ac:dyDescent="0.35">
      <c r="A249" s="2">
        <v>0</v>
      </c>
      <c r="B249" s="2">
        <v>1</v>
      </c>
      <c r="C249" s="2">
        <v>2</v>
      </c>
      <c r="D249" s="2">
        <v>1</v>
      </c>
      <c r="AB249" s="6">
        <f t="shared" si="36"/>
        <v>0</v>
      </c>
      <c r="AC249">
        <f t="shared" si="37"/>
        <v>4.874873356609716</v>
      </c>
      <c r="AD249">
        <f t="shared" si="38"/>
        <v>0.36217845033703078</v>
      </c>
      <c r="AE249">
        <f t="shared" si="39"/>
        <v>0.26588179415657354</v>
      </c>
      <c r="AF249">
        <f t="shared" si="40"/>
        <v>-3.5787332822682467</v>
      </c>
      <c r="AG249">
        <f t="shared" si="41"/>
        <v>-1.2484336814230206</v>
      </c>
      <c r="AH249" t="e">
        <f t="shared" ca="1" si="42"/>
        <v>#NAME?</v>
      </c>
      <c r="AI249" s="7" t="e">
        <f ca="1"/>
        <v>#NAME?</v>
      </c>
      <c r="AJ249" t="e">
        <f t="shared" ca="1" si="43"/>
        <v>#NAME?</v>
      </c>
      <c r="AK249" s="18">
        <f t="shared" si="44"/>
        <v>3.5787332822682467</v>
      </c>
      <c r="AL249">
        <f t="shared" si="45"/>
        <v>2.8665786060730487</v>
      </c>
      <c r="AM249">
        <f t="shared" si="46"/>
        <v>-2.0396575444879588</v>
      </c>
      <c r="AN249" s="19">
        <f t="shared" si="47"/>
        <v>9.1971241090244522</v>
      </c>
    </row>
    <row r="250" spans="1:40" x14ac:dyDescent="0.35">
      <c r="A250" s="2">
        <v>0</v>
      </c>
      <c r="B250" s="2">
        <v>1</v>
      </c>
      <c r="C250" s="2">
        <v>3</v>
      </c>
      <c r="D250" s="2">
        <v>2</v>
      </c>
      <c r="AB250" s="6">
        <f t="shared" si="36"/>
        <v>0</v>
      </c>
      <c r="AC250">
        <f t="shared" si="37"/>
        <v>0.84550930665487911</v>
      </c>
      <c r="AD250">
        <f t="shared" si="38"/>
        <v>17.331221917541054</v>
      </c>
      <c r="AE250">
        <f t="shared" si="39"/>
        <v>0.94544826283276262</v>
      </c>
      <c r="AF250">
        <f t="shared" si="40"/>
        <v>-4.6124001469090077E-2</v>
      </c>
      <c r="AG250">
        <f t="shared" si="41"/>
        <v>-0.16010371302436779</v>
      </c>
      <c r="AH250" t="e">
        <f t="shared" ca="1" si="42"/>
        <v>#NAME?</v>
      </c>
      <c r="AI250" s="7" t="e">
        <f ca="1"/>
        <v>#NAME?</v>
      </c>
      <c r="AJ250" t="e">
        <f t="shared" ca="1" si="43"/>
        <v>#NAME?</v>
      </c>
      <c r="AK250" s="18">
        <f t="shared" si="44"/>
        <v>4.6124001469090077E-2</v>
      </c>
      <c r="AL250">
        <f t="shared" si="45"/>
        <v>0.28808826852173003</v>
      </c>
      <c r="AM250">
        <f t="shared" si="46"/>
        <v>-0.51851862920200475</v>
      </c>
      <c r="AN250" s="19">
        <f t="shared" si="47"/>
        <v>0.61076663214018501</v>
      </c>
    </row>
    <row r="251" spans="1:40" x14ac:dyDescent="0.35">
      <c r="A251" s="1">
        <v>0</v>
      </c>
      <c r="B251" s="1">
        <v>1</v>
      </c>
      <c r="C251" s="1">
        <v>2</v>
      </c>
      <c r="D251" s="1">
        <v>1</v>
      </c>
      <c r="AB251" s="6">
        <f t="shared" si="36"/>
        <v>0</v>
      </c>
      <c r="AC251">
        <f t="shared" si="37"/>
        <v>1.5642979655065239</v>
      </c>
      <c r="AD251">
        <f t="shared" si="38"/>
        <v>2.432590605639811</v>
      </c>
      <c r="AE251">
        <f t="shared" si="39"/>
        <v>0.70867484215653875</v>
      </c>
      <c r="AF251">
        <f t="shared" si="40"/>
        <v>-0.45571935171539335</v>
      </c>
      <c r="AG251">
        <f t="shared" si="41"/>
        <v>-0.46489388826300038</v>
      </c>
      <c r="AH251" t="e">
        <f t="shared" ca="1" si="42"/>
        <v>#NAME?</v>
      </c>
      <c r="AI251" s="7" t="e">
        <f ca="1"/>
        <v>#NAME?</v>
      </c>
      <c r="AJ251" t="e">
        <f t="shared" ca="1" si="43"/>
        <v>#NAME?</v>
      </c>
      <c r="AK251" s="18">
        <f t="shared" si="44"/>
        <v>0.45571935171539335</v>
      </c>
      <c r="AL251">
        <f t="shared" si="45"/>
        <v>0.98026531047356602</v>
      </c>
      <c r="AM251">
        <f t="shared" si="46"/>
        <v>-1.4655653521067697</v>
      </c>
      <c r="AN251" s="19">
        <f t="shared" si="47"/>
        <v>2.3770040555375567</v>
      </c>
    </row>
    <row r="252" spans="1:40" x14ac:dyDescent="0.35">
      <c r="AB252" s="6">
        <f t="shared" si="36"/>
        <v>0</v>
      </c>
      <c r="AC252">
        <f t="shared" si="37"/>
        <v>1.1500558630853801</v>
      </c>
      <c r="AD252">
        <f t="shared" si="38"/>
        <v>6.4930553378874842</v>
      </c>
      <c r="AE252">
        <f t="shared" si="39"/>
        <v>0.86654309158192744</v>
      </c>
      <c r="AF252">
        <f t="shared" si="40"/>
        <v>-0.15348289999545298</v>
      </c>
      <c r="AG252">
        <f t="shared" si="41"/>
        <v>-0.27726011902072439</v>
      </c>
      <c r="AH252" t="e">
        <f t="shared" ca="1" si="42"/>
        <v>#NAME?</v>
      </c>
      <c r="AI252" s="7" t="e">
        <f ca="1"/>
        <v>#NAME?</v>
      </c>
      <c r="AJ252" t="e">
        <f t="shared" ca="1" si="43"/>
        <v>#NAME?</v>
      </c>
      <c r="AK252" s="18">
        <f t="shared" si="44"/>
        <v>0.15348289999545298</v>
      </c>
      <c r="AL252">
        <f t="shared" si="45"/>
        <v>0.55357005737987353</v>
      </c>
      <c r="AM252">
        <f t="shared" si="46"/>
        <v>-0.93149447538887009</v>
      </c>
      <c r="AN252" s="19">
        <f t="shared" si="47"/>
        <v>1.238460275379776</v>
      </c>
    </row>
    <row r="253" spans="1:40" x14ac:dyDescent="0.35">
      <c r="AB253" s="8">
        <f t="shared" si="36"/>
        <v>0</v>
      </c>
      <c r="AC253" s="9">
        <f t="shared" si="37"/>
        <v>1.5642979655065239</v>
      </c>
      <c r="AD253" s="9">
        <f t="shared" si="38"/>
        <v>2.432590605639811</v>
      </c>
      <c r="AE253" s="9">
        <f t="shared" si="39"/>
        <v>0.70867484215653875</v>
      </c>
      <c r="AF253" s="9">
        <f t="shared" si="40"/>
        <v>-0.45571935171539335</v>
      </c>
      <c r="AG253" s="9">
        <f t="shared" si="41"/>
        <v>-0.46489388826300038</v>
      </c>
      <c r="AH253" s="9" t="e">
        <f t="shared" ca="1" si="42"/>
        <v>#NAME?</v>
      </c>
      <c r="AI253" s="10" t="e">
        <f ca="1"/>
        <v>#NAME?</v>
      </c>
      <c r="AJ253" t="e">
        <f t="shared" ca="1" si="43"/>
        <v>#NAME?</v>
      </c>
      <c r="AK253" s="20">
        <f t="shared" si="44"/>
        <v>0.45571935171539335</v>
      </c>
      <c r="AL253" s="21">
        <f t="shared" si="45"/>
        <v>0.98026531047356602</v>
      </c>
      <c r="AM253" s="21">
        <f t="shared" si="46"/>
        <v>-1.4655653521067697</v>
      </c>
      <c r="AN253" s="22">
        <f t="shared" si="47"/>
        <v>2.3770040555375567</v>
      </c>
    </row>
    <row r="254" spans="1:40" x14ac:dyDescent="0.35">
      <c r="AB254">
        <f>SUM(AB4:AB253)</f>
        <v>824</v>
      </c>
      <c r="AC254">
        <f t="shared" ref="AC254:AF254" si="48">SUM(AC4:AC253)</f>
        <v>1099.6866896127194</v>
      </c>
      <c r="AF254">
        <f t="shared" si="48"/>
        <v>20.891980779643415</v>
      </c>
      <c r="AI254">
        <f>2*O8/O7</f>
        <v>6.4000000000000001E-2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Title</vt:lpstr>
      <vt:lpstr>Poisson</vt:lpstr>
      <vt:lpstr>ZIP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2025-09-20T08:59:04Z</dcterms:created>
  <dcterms:modified xsi:type="dcterms:W3CDTF">2025-09-20T09:03:52Z</dcterms:modified>
</cp:coreProperties>
</file>