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DDFF4121-6CF6-4024-AEC3-A2452F4637C9}" xr6:coauthVersionLast="47" xr6:coauthVersionMax="47" xr10:uidLastSave="{51327648-3A9A-4705-9C31-AADE3AE084A2}"/>
  <bookViews>
    <workbookView xWindow="-110" yWindow="-110" windowWidth="19420" windowHeight="10300" xr2:uid="{0AB1785F-AA7B-4AB2-BAAB-91A0815F6916}"/>
  </bookViews>
  <sheets>
    <sheet name="Title" sheetId="10" r:id="rId1"/>
    <sheet name="EF a" sheetId="3" r:id="rId2"/>
    <sheet name="EF b" sheetId="9" r:id="rId3"/>
    <sheet name="He" sheetId="7" r:id="rId4"/>
    <sheet name="RK2" sheetId="4" r:id="rId5"/>
    <sheet name="RK4 a" sheetId="5" r:id="rId6"/>
    <sheet name="RK4 b" sheetId="8" r:id="rId7"/>
    <sheet name="RK" sheetId="1" r:id="rId8"/>
    <sheet name="RK4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3" i="2" l="1" a="1"/>
  <c r="H43" i="2" s="1"/>
  <c r="H42" i="2" a="1"/>
  <c r="H42" i="2" s="1"/>
  <c r="H41" i="2" a="1"/>
  <c r="H41" i="2" s="1"/>
  <c r="H40" i="2" a="1"/>
  <c r="H40" i="2" s="1"/>
  <c r="H39" i="2" a="1"/>
  <c r="H39" i="2" s="1"/>
  <c r="H38" i="2" a="1"/>
  <c r="H38" i="2" s="1"/>
  <c r="H37" i="2" a="1"/>
  <c r="H37" i="2" s="1"/>
  <c r="H36" i="2" a="1"/>
  <c r="H36" i="2" s="1"/>
  <c r="H35" i="2" a="1"/>
  <c r="H35" i="2" s="1"/>
  <c r="H34" i="2"/>
  <c r="H34" i="2" a="1"/>
  <c r="H33" i="2" a="1"/>
  <c r="H33" i="2" s="1"/>
  <c r="H32" i="2" a="1"/>
  <c r="H32" i="2" s="1"/>
  <c r="H31" i="2" a="1"/>
  <c r="H31" i="2" s="1"/>
  <c r="H30" i="2" a="1"/>
  <c r="H30" i="2" s="1"/>
  <c r="H29" i="2" a="1"/>
  <c r="H29" i="2" s="1"/>
  <c r="H28" i="2" a="1"/>
  <c r="H28" i="2" s="1"/>
  <c r="H27" i="2" a="1"/>
  <c r="H27" i="2" s="1"/>
  <c r="H26" i="2" a="1"/>
  <c r="H26" i="2" s="1"/>
  <c r="H25" i="2" a="1"/>
  <c r="H25" i="2" s="1"/>
  <c r="H24" i="2"/>
  <c r="H24" i="2" a="1"/>
  <c r="H23" i="2" a="1"/>
  <c r="H23" i="2" s="1"/>
  <c r="H22" i="2" a="1"/>
  <c r="H22" i="2" s="1"/>
  <c r="H21" i="2" a="1"/>
  <c r="H21" i="2" s="1"/>
  <c r="H20" i="2" a="1"/>
  <c r="H20" i="2" s="1"/>
  <c r="H19" i="2" a="1"/>
  <c r="H19" i="2" s="1"/>
  <c r="H18" i="2" a="1"/>
  <c r="H18" i="2" s="1"/>
  <c r="H17" i="2"/>
  <c r="H17" i="2" a="1"/>
  <c r="H16" i="2"/>
  <c r="H16" i="2" a="1"/>
  <c r="H15" i="2" a="1"/>
  <c r="H15" i="2" s="1"/>
  <c r="H14" i="2" a="1"/>
  <c r="H14" i="2" s="1"/>
  <c r="H13" i="2" a="1"/>
  <c r="H13" i="2" s="1"/>
  <c r="H12" i="2" a="1"/>
  <c r="H12" i="2" s="1"/>
  <c r="H11" i="2" a="1"/>
  <c r="H11" i="2" s="1"/>
  <c r="H10" i="2" a="1"/>
  <c r="H10" i="2" s="1"/>
  <c r="H9" i="2" a="1"/>
  <c r="H9" i="2" s="1"/>
  <c r="H8" i="2" a="1"/>
  <c r="H8" i="2" s="1"/>
  <c r="H7" i="2" a="1"/>
  <c r="H7" i="2" s="1"/>
  <c r="H6" i="2" a="1"/>
  <c r="H6" i="2" s="1"/>
  <c r="H5" i="2" a="1"/>
  <c r="H5" i="2" s="1"/>
  <c r="D5" i="2"/>
  <c r="D5" i="2" a="1"/>
  <c r="H4" i="2" a="1"/>
  <c r="H4" i="2" s="1"/>
  <c r="D4" i="2" a="1"/>
  <c r="D4" i="2" s="1"/>
  <c r="H3" i="2" a="1"/>
  <c r="H3" i="2" s="1"/>
  <c r="H2" i="2" a="1"/>
  <c r="H2" i="2" s="1"/>
  <c r="H43" i="1" a="1"/>
  <c r="H43" i="1" s="1"/>
  <c r="H42" i="1" a="1"/>
  <c r="H42" i="1" s="1"/>
  <c r="H41" i="1" a="1"/>
  <c r="H41" i="1" s="1"/>
  <c r="H40" i="1"/>
  <c r="H40" i="1" a="1"/>
  <c r="H39" i="1" a="1"/>
  <c r="H39" i="1" s="1"/>
  <c r="H38" i="1" a="1"/>
  <c r="H38" i="1" s="1"/>
  <c r="H37" i="1" a="1"/>
  <c r="H37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/>
  <c r="H29" i="1" a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/>
  <c r="H23" i="1" a="1"/>
  <c r="H22" i="1"/>
  <c r="H22" i="1" a="1"/>
  <c r="H21" i="1" a="1"/>
  <c r="H21" i="1" s="1"/>
  <c r="H20" i="1" a="1"/>
  <c r="H20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/>
  <c r="H11" i="1" a="1"/>
  <c r="H10" i="1" a="1"/>
  <c r="H10" i="1" s="1"/>
  <c r="H9" i="1" a="1"/>
  <c r="H9" i="1" s="1"/>
  <c r="H8" i="1" a="1"/>
  <c r="H8" i="1" s="1"/>
  <c r="H7" i="1" a="1"/>
  <c r="H7" i="1" s="1"/>
  <c r="H6" i="1" a="1"/>
  <c r="H6" i="1" s="1"/>
  <c r="H5" i="1" a="1"/>
  <c r="H5" i="1" s="1"/>
  <c r="D5" i="1" a="1"/>
  <c r="D5" i="1" s="1"/>
  <c r="H4" i="1" a="1"/>
  <c r="H4" i="1" s="1"/>
  <c r="D4" i="1" a="1"/>
  <c r="D4" i="1" s="1"/>
  <c r="H3" i="1" a="1"/>
  <c r="H3" i="1" s="1"/>
  <c r="H2" i="1" a="1"/>
  <c r="H2" i="1" s="1"/>
  <c r="J82" i="8" a="1"/>
  <c r="J82" i="8" s="1"/>
  <c r="I82" i="8" a="1"/>
  <c r="I82" i="8" s="1"/>
  <c r="G82" i="8" a="1"/>
  <c r="G82" i="8" s="1"/>
  <c r="J81" i="8" a="1"/>
  <c r="J81" i="8" s="1"/>
  <c r="I81" i="8" a="1"/>
  <c r="I81" i="8" s="1"/>
  <c r="G81" i="8"/>
  <c r="G81" i="8" a="1"/>
  <c r="J80" i="8" a="1"/>
  <c r="J80" i="8" s="1"/>
  <c r="I80" i="8" a="1"/>
  <c r="I80" i="8" s="1"/>
  <c r="G80" i="8" a="1"/>
  <c r="G80" i="8" s="1"/>
  <c r="J79" i="8" a="1"/>
  <c r="J79" i="8" s="1"/>
  <c r="I79" i="8" a="1"/>
  <c r="I79" i="8" s="1"/>
  <c r="G79" i="8" a="1"/>
  <c r="G79" i="8" s="1"/>
  <c r="J78" i="8" a="1"/>
  <c r="J78" i="8" s="1"/>
  <c r="I78" i="8"/>
  <c r="I78" i="8" a="1"/>
  <c r="G78" i="8" a="1"/>
  <c r="G78" i="8" s="1"/>
  <c r="J77" i="8" a="1"/>
  <c r="J77" i="8" s="1"/>
  <c r="I77" i="8" a="1"/>
  <c r="I77" i="8" s="1"/>
  <c r="G77" i="8" a="1"/>
  <c r="G77" i="8" s="1"/>
  <c r="J76" i="8" a="1"/>
  <c r="J76" i="8" s="1"/>
  <c r="I76" i="8" a="1"/>
  <c r="I76" i="8" s="1"/>
  <c r="G76" i="8" a="1"/>
  <c r="G76" i="8" s="1"/>
  <c r="J75" i="8" a="1"/>
  <c r="J75" i="8" s="1"/>
  <c r="I75" i="8" a="1"/>
  <c r="I75" i="8" s="1"/>
  <c r="G75" i="8"/>
  <c r="G75" i="8" a="1"/>
  <c r="J74" i="8" a="1"/>
  <c r="J74" i="8" s="1"/>
  <c r="I74" i="8" a="1"/>
  <c r="I74" i="8" s="1"/>
  <c r="G74" i="8" a="1"/>
  <c r="G74" i="8" s="1"/>
  <c r="J73" i="8" a="1"/>
  <c r="J73" i="8" s="1"/>
  <c r="I73" i="8" a="1"/>
  <c r="I73" i="8" s="1"/>
  <c r="G73" i="8" a="1"/>
  <c r="G73" i="8" s="1"/>
  <c r="J72" i="8" a="1"/>
  <c r="J72" i="8" s="1"/>
  <c r="I72" i="8" a="1"/>
  <c r="I72" i="8" s="1"/>
  <c r="G72" i="8" a="1"/>
  <c r="G72" i="8" s="1"/>
  <c r="J71" i="8" a="1"/>
  <c r="J71" i="8" s="1"/>
  <c r="I71" i="8" a="1"/>
  <c r="I71" i="8" s="1"/>
  <c r="G71" i="8" a="1"/>
  <c r="G71" i="8" s="1"/>
  <c r="J70" i="8" a="1"/>
  <c r="J70" i="8" s="1"/>
  <c r="I70" i="8" a="1"/>
  <c r="I70" i="8" s="1"/>
  <c r="G70" i="8" a="1"/>
  <c r="G70" i="8" s="1"/>
  <c r="J69" i="8" a="1"/>
  <c r="J69" i="8" s="1"/>
  <c r="I69" i="8" a="1"/>
  <c r="I69" i="8" s="1"/>
  <c r="G69" i="8" a="1"/>
  <c r="G69" i="8" s="1"/>
  <c r="J68" i="8" a="1"/>
  <c r="J68" i="8" s="1"/>
  <c r="I68" i="8" a="1"/>
  <c r="I68" i="8" s="1"/>
  <c r="G68" i="8" a="1"/>
  <c r="G68" i="8" s="1"/>
  <c r="J67" i="8" a="1"/>
  <c r="J67" i="8" s="1"/>
  <c r="I67" i="8" a="1"/>
  <c r="I67" i="8" s="1"/>
  <c r="G67" i="8" a="1"/>
  <c r="G67" i="8" s="1"/>
  <c r="J66" i="8" a="1"/>
  <c r="J66" i="8" s="1"/>
  <c r="I66" i="8" a="1"/>
  <c r="I66" i="8" s="1"/>
  <c r="G66" i="8" a="1"/>
  <c r="G66" i="8" s="1"/>
  <c r="J65" i="8"/>
  <c r="J65" i="8" a="1"/>
  <c r="I65" i="8" a="1"/>
  <c r="I65" i="8" s="1"/>
  <c r="G65" i="8" a="1"/>
  <c r="G65" i="8" s="1"/>
  <c r="J64" i="8" a="1"/>
  <c r="J64" i="8" s="1"/>
  <c r="I64" i="8" a="1"/>
  <c r="I64" i="8" s="1"/>
  <c r="G64" i="8" a="1"/>
  <c r="G64" i="8" s="1"/>
  <c r="J63" i="8" a="1"/>
  <c r="J63" i="8" s="1"/>
  <c r="I63" i="8" a="1"/>
  <c r="I63" i="8" s="1"/>
  <c r="G63" i="8" a="1"/>
  <c r="G63" i="8" s="1"/>
  <c r="J62" i="8" a="1"/>
  <c r="J62" i="8" s="1"/>
  <c r="I62" i="8" a="1"/>
  <c r="I62" i="8" s="1"/>
  <c r="G62" i="8" a="1"/>
  <c r="G62" i="8" s="1"/>
  <c r="J61" i="8" a="1"/>
  <c r="J61" i="8" s="1"/>
  <c r="I61" i="8" a="1"/>
  <c r="I61" i="8" s="1"/>
  <c r="G61" i="8" a="1"/>
  <c r="G61" i="8" s="1"/>
  <c r="J60" i="8" a="1"/>
  <c r="J60" i="8" s="1"/>
  <c r="I60" i="8" a="1"/>
  <c r="I60" i="8" s="1"/>
  <c r="G60" i="8" a="1"/>
  <c r="G60" i="8" s="1"/>
  <c r="J59" i="8" a="1"/>
  <c r="J59" i="8" s="1"/>
  <c r="I59" i="8" a="1"/>
  <c r="I59" i="8" s="1"/>
  <c r="G59" i="8" a="1"/>
  <c r="G59" i="8" s="1"/>
  <c r="J58" i="8" a="1"/>
  <c r="J58" i="8" s="1"/>
  <c r="I58" i="8" a="1"/>
  <c r="I58" i="8" s="1"/>
  <c r="G58" i="8" a="1"/>
  <c r="G58" i="8" s="1"/>
  <c r="J57" i="8" a="1"/>
  <c r="J57" i="8" s="1"/>
  <c r="I57" i="8" a="1"/>
  <c r="I57" i="8" s="1"/>
  <c r="G57" i="8" a="1"/>
  <c r="G57" i="8" s="1"/>
  <c r="J56" i="8" a="1"/>
  <c r="J56" i="8" s="1"/>
  <c r="I56" i="8" a="1"/>
  <c r="I56" i="8" s="1"/>
  <c r="G56" i="8" a="1"/>
  <c r="G56" i="8" s="1"/>
  <c r="J55" i="8" a="1"/>
  <c r="J55" i="8" s="1"/>
  <c r="I55" i="8" a="1"/>
  <c r="I55" i="8" s="1"/>
  <c r="G55" i="8" a="1"/>
  <c r="G55" i="8" s="1"/>
  <c r="J54" i="8" a="1"/>
  <c r="J54" i="8" s="1"/>
  <c r="I54" i="8" a="1"/>
  <c r="I54" i="8" s="1"/>
  <c r="G54" i="8" a="1"/>
  <c r="G54" i="8" s="1"/>
  <c r="J53" i="8" a="1"/>
  <c r="J53" i="8" s="1"/>
  <c r="I53" i="8" a="1"/>
  <c r="I53" i="8" s="1"/>
  <c r="G53" i="8" a="1"/>
  <c r="G53" i="8" s="1"/>
  <c r="J52" i="8" a="1"/>
  <c r="J52" i="8" s="1"/>
  <c r="I52" i="8" a="1"/>
  <c r="I52" i="8" s="1"/>
  <c r="G52" i="8" a="1"/>
  <c r="G52" i="8" s="1"/>
  <c r="J51" i="8" a="1"/>
  <c r="J51" i="8" s="1"/>
  <c r="I51" i="8" a="1"/>
  <c r="I51" i="8" s="1"/>
  <c r="G51" i="8" a="1"/>
  <c r="G51" i="8" s="1"/>
  <c r="J50" i="8" a="1"/>
  <c r="J50" i="8" s="1"/>
  <c r="I50" i="8" a="1"/>
  <c r="I50" i="8" s="1"/>
  <c r="G50" i="8" a="1"/>
  <c r="G50" i="8" s="1"/>
  <c r="J49" i="8" a="1"/>
  <c r="J49" i="8" s="1"/>
  <c r="I49" i="8" a="1"/>
  <c r="I49" i="8" s="1"/>
  <c r="G49" i="8" a="1"/>
  <c r="G49" i="8" s="1"/>
  <c r="J48" i="8" a="1"/>
  <c r="J48" i="8" s="1"/>
  <c r="I48" i="8"/>
  <c r="I48" i="8" a="1"/>
  <c r="G48" i="8" a="1"/>
  <c r="G48" i="8" s="1"/>
  <c r="J47" i="8" a="1"/>
  <c r="J47" i="8" s="1"/>
  <c r="I47" i="8" a="1"/>
  <c r="I47" i="8" s="1"/>
  <c r="G47" i="8" a="1"/>
  <c r="G47" i="8" s="1"/>
  <c r="J46" i="8" a="1"/>
  <c r="J46" i="8" s="1"/>
  <c r="I46" i="8"/>
  <c r="I46" i="8" a="1"/>
  <c r="G46" i="8" a="1"/>
  <c r="G46" i="8" s="1"/>
  <c r="J45" i="8" a="1"/>
  <c r="J45" i="8" s="1"/>
  <c r="I45" i="8"/>
  <c r="I45" i="8" a="1"/>
  <c r="G45" i="8" a="1"/>
  <c r="G45" i="8" s="1"/>
  <c r="J44" i="8" a="1"/>
  <c r="J44" i="8" s="1"/>
  <c r="I44" i="8" a="1"/>
  <c r="I44" i="8" s="1"/>
  <c r="G44" i="8" a="1"/>
  <c r="G44" i="8" s="1"/>
  <c r="J43" i="8" a="1"/>
  <c r="J43" i="8" s="1"/>
  <c r="I43" i="8" a="1"/>
  <c r="I43" i="8" s="1"/>
  <c r="G43" i="8" a="1"/>
  <c r="G43" i="8" s="1"/>
  <c r="J42" i="8" a="1"/>
  <c r="J42" i="8" s="1"/>
  <c r="I42" i="8" a="1"/>
  <c r="I42" i="8" s="1"/>
  <c r="G42" i="8" a="1"/>
  <c r="G42" i="8" s="1"/>
  <c r="J41" i="8" a="1"/>
  <c r="J41" i="8" s="1"/>
  <c r="I41" i="8" a="1"/>
  <c r="I41" i="8" s="1"/>
  <c r="G41" i="8" a="1"/>
  <c r="G41" i="8" s="1"/>
  <c r="J40" i="8" a="1"/>
  <c r="J40" i="8" s="1"/>
  <c r="I40" i="8" a="1"/>
  <c r="I40" i="8" s="1"/>
  <c r="G40" i="8" a="1"/>
  <c r="G40" i="8" s="1"/>
  <c r="J39" i="8" a="1"/>
  <c r="J39" i="8" s="1"/>
  <c r="I39" i="8" a="1"/>
  <c r="I39" i="8" s="1"/>
  <c r="G39" i="8" a="1"/>
  <c r="G39" i="8" s="1"/>
  <c r="J38" i="8" a="1"/>
  <c r="J38" i="8" s="1"/>
  <c r="I38" i="8" a="1"/>
  <c r="I38" i="8" s="1"/>
  <c r="G38" i="8" a="1"/>
  <c r="G38" i="8" s="1"/>
  <c r="J37" i="8" a="1"/>
  <c r="J37" i="8" s="1"/>
  <c r="I37" i="8" a="1"/>
  <c r="I37" i="8" s="1"/>
  <c r="G37" i="8" a="1"/>
  <c r="G37" i="8" s="1"/>
  <c r="J36" i="8" a="1"/>
  <c r="J36" i="8" s="1"/>
  <c r="I36" i="8" a="1"/>
  <c r="I36" i="8" s="1"/>
  <c r="G36" i="8" a="1"/>
  <c r="G36" i="8" s="1"/>
  <c r="J35" i="8"/>
  <c r="J35" i="8" a="1"/>
  <c r="I35" i="8" a="1"/>
  <c r="I35" i="8" s="1"/>
  <c r="G35" i="8" a="1"/>
  <c r="G35" i="8" s="1"/>
  <c r="J34" i="8" a="1"/>
  <c r="J34" i="8" s="1"/>
  <c r="I34" i="8" a="1"/>
  <c r="I34" i="8" s="1"/>
  <c r="G34" i="8" a="1"/>
  <c r="G34" i="8" s="1"/>
  <c r="J33" i="8" a="1"/>
  <c r="J33" i="8" s="1"/>
  <c r="I33" i="8" a="1"/>
  <c r="I33" i="8" s="1"/>
  <c r="G33" i="8" a="1"/>
  <c r="G33" i="8" s="1"/>
  <c r="J32" i="8" a="1"/>
  <c r="J32" i="8" s="1"/>
  <c r="I32" i="8" a="1"/>
  <c r="I32" i="8" s="1"/>
  <c r="G32" i="8" a="1"/>
  <c r="G32" i="8" s="1"/>
  <c r="J31" i="8" a="1"/>
  <c r="J31" i="8" s="1"/>
  <c r="I31" i="8" a="1"/>
  <c r="I31" i="8" s="1"/>
  <c r="G31" i="8" a="1"/>
  <c r="G31" i="8" s="1"/>
  <c r="J30" i="8" a="1"/>
  <c r="J30" i="8" s="1"/>
  <c r="I30" i="8" a="1"/>
  <c r="I30" i="8" s="1"/>
  <c r="G30" i="8" a="1"/>
  <c r="G30" i="8" s="1"/>
  <c r="J29" i="8" a="1"/>
  <c r="J29" i="8" s="1"/>
  <c r="I29" i="8" a="1"/>
  <c r="I29" i="8" s="1"/>
  <c r="G29" i="8" a="1"/>
  <c r="G29" i="8" s="1"/>
  <c r="J28" i="8" a="1"/>
  <c r="J28" i="8" s="1"/>
  <c r="I28" i="8" a="1"/>
  <c r="I28" i="8" s="1"/>
  <c r="G28" i="8" a="1"/>
  <c r="G28" i="8" s="1"/>
  <c r="J27" i="8" a="1"/>
  <c r="J27" i="8" s="1"/>
  <c r="I27" i="8" a="1"/>
  <c r="I27" i="8" s="1"/>
  <c r="G27" i="8" a="1"/>
  <c r="G27" i="8" s="1"/>
  <c r="J26" i="8" a="1"/>
  <c r="J26" i="8" s="1"/>
  <c r="I26" i="8" a="1"/>
  <c r="I26" i="8" s="1"/>
  <c r="G26" i="8" a="1"/>
  <c r="G26" i="8" s="1"/>
  <c r="J25" i="8" a="1"/>
  <c r="J25" i="8" s="1"/>
  <c r="I25" i="8" a="1"/>
  <c r="I25" i="8" s="1"/>
  <c r="G25" i="8" a="1"/>
  <c r="G25" i="8" s="1"/>
  <c r="J24" i="8" a="1"/>
  <c r="J24" i="8" s="1"/>
  <c r="I24" i="8" a="1"/>
  <c r="I24" i="8" s="1"/>
  <c r="G24" i="8" a="1"/>
  <c r="G24" i="8" s="1"/>
  <c r="J23" i="8" a="1"/>
  <c r="J23" i="8" s="1"/>
  <c r="I23" i="8" a="1"/>
  <c r="I23" i="8" s="1"/>
  <c r="G23" i="8" a="1"/>
  <c r="G23" i="8" s="1"/>
  <c r="J22" i="8"/>
  <c r="J22" i="8" a="1"/>
  <c r="I22" i="8" a="1"/>
  <c r="I22" i="8" s="1"/>
  <c r="G22" i="8" a="1"/>
  <c r="G22" i="8" s="1"/>
  <c r="J21" i="8" a="1"/>
  <c r="J21" i="8" s="1"/>
  <c r="I21" i="8" a="1"/>
  <c r="I21" i="8" s="1"/>
  <c r="G21" i="8" a="1"/>
  <c r="G21" i="8" s="1"/>
  <c r="J20" i="8" a="1"/>
  <c r="J20" i="8" s="1"/>
  <c r="I20" i="8" a="1"/>
  <c r="I20" i="8" s="1"/>
  <c r="G20" i="8" a="1"/>
  <c r="G20" i="8" s="1"/>
  <c r="J19" i="8" a="1"/>
  <c r="J19" i="8" s="1"/>
  <c r="I19" i="8" a="1"/>
  <c r="I19" i="8" s="1"/>
  <c r="G19" i="8" a="1"/>
  <c r="G19" i="8" s="1"/>
  <c r="J18" i="8" a="1"/>
  <c r="J18" i="8" s="1"/>
  <c r="I18" i="8" a="1"/>
  <c r="I18" i="8" s="1"/>
  <c r="G18" i="8" a="1"/>
  <c r="G18" i="8" s="1"/>
  <c r="J17" i="8" a="1"/>
  <c r="J17" i="8" s="1"/>
  <c r="I17" i="8" a="1"/>
  <c r="I17" i="8" s="1"/>
  <c r="G17" i="8" a="1"/>
  <c r="G17" i="8" s="1"/>
  <c r="J16" i="8" a="1"/>
  <c r="J16" i="8" s="1"/>
  <c r="I16" i="8" a="1"/>
  <c r="I16" i="8" s="1"/>
  <c r="G16" i="8" a="1"/>
  <c r="G16" i="8" s="1"/>
  <c r="J15" i="8" a="1"/>
  <c r="J15" i="8" s="1"/>
  <c r="I15" i="8" a="1"/>
  <c r="I15" i="8" s="1"/>
  <c r="G15" i="8" a="1"/>
  <c r="G15" i="8" s="1"/>
  <c r="J14" i="8" a="1"/>
  <c r="J14" i="8" s="1"/>
  <c r="I14" i="8" a="1"/>
  <c r="I14" i="8" s="1"/>
  <c r="G14" i="8" a="1"/>
  <c r="G14" i="8" s="1"/>
  <c r="J13" i="8" a="1"/>
  <c r="J13" i="8" s="1"/>
  <c r="I13" i="8"/>
  <c r="I13" i="8" a="1"/>
  <c r="G13" i="8" a="1"/>
  <c r="G13" i="8" s="1"/>
  <c r="J12" i="8" a="1"/>
  <c r="J12" i="8" s="1"/>
  <c r="I12" i="8" a="1"/>
  <c r="I12" i="8" s="1"/>
  <c r="G12" i="8" a="1"/>
  <c r="G12" i="8" s="1"/>
  <c r="J11" i="8" a="1"/>
  <c r="J11" i="8" s="1"/>
  <c r="I11" i="8" a="1"/>
  <c r="I11" i="8" s="1"/>
  <c r="G11" i="8" a="1"/>
  <c r="G11" i="8" s="1"/>
  <c r="D11" i="8" a="1"/>
  <c r="D11" i="8" s="1"/>
  <c r="J10" i="8" a="1"/>
  <c r="J10" i="8" s="1"/>
  <c r="I10" i="8" a="1"/>
  <c r="I10" i="8" s="1"/>
  <c r="G10" i="8" a="1"/>
  <c r="G10" i="8" s="1"/>
  <c r="D10" i="8" a="1"/>
  <c r="D10" i="8" s="1"/>
  <c r="J9" i="8" a="1"/>
  <c r="J9" i="8" s="1"/>
  <c r="I9" i="8" a="1"/>
  <c r="I9" i="8" s="1"/>
  <c r="G9" i="8" a="1"/>
  <c r="G9" i="8" s="1"/>
  <c r="J8" i="8" a="1"/>
  <c r="J8" i="8" s="1"/>
  <c r="I8" i="8" a="1"/>
  <c r="I8" i="8" s="1"/>
  <c r="G8" i="8" a="1"/>
  <c r="G8" i="8" s="1"/>
  <c r="J7" i="8" a="1"/>
  <c r="J7" i="8" s="1"/>
  <c r="I7" i="8" a="1"/>
  <c r="I7" i="8" s="1"/>
  <c r="G7" i="8" a="1"/>
  <c r="G7" i="8" s="1"/>
  <c r="J6" i="8" a="1"/>
  <c r="J6" i="8" s="1"/>
  <c r="I6" i="8" a="1"/>
  <c r="I6" i="8" s="1"/>
  <c r="G6" i="8" a="1"/>
  <c r="G6" i="8" s="1"/>
  <c r="J5" i="8" a="1"/>
  <c r="J5" i="8" s="1"/>
  <c r="I5" i="8"/>
  <c r="I5" i="8" a="1"/>
  <c r="G5" i="8" a="1"/>
  <c r="G5" i="8" s="1"/>
  <c r="D5" i="8" a="1"/>
  <c r="D5" i="8" s="1"/>
  <c r="J4" i="8"/>
  <c r="J4" i="8" a="1"/>
  <c r="I4" i="8" a="1"/>
  <c r="I4" i="8" s="1"/>
  <c r="G4" i="8" a="1"/>
  <c r="G4" i="8" s="1"/>
  <c r="D4" i="8" a="1"/>
  <c r="D4" i="8" s="1"/>
  <c r="J3" i="8" a="1"/>
  <c r="J3" i="8" s="1"/>
  <c r="I3" i="8" a="1"/>
  <c r="I3" i="8" s="1"/>
  <c r="G3" i="8" a="1"/>
  <c r="G3" i="8" s="1"/>
  <c r="J2" i="8" a="1"/>
  <c r="J2" i="8" s="1"/>
  <c r="I2" i="8"/>
  <c r="I2" i="8" a="1"/>
  <c r="G2" i="8" a="1"/>
  <c r="G2" i="8" s="1"/>
  <c r="J22" i="5" a="1"/>
  <c r="J22" i="5" s="1"/>
  <c r="I22" i="5" a="1"/>
  <c r="I22" i="5" s="1"/>
  <c r="G22" i="5" a="1"/>
  <c r="G22" i="5" s="1"/>
  <c r="J21" i="5" a="1"/>
  <c r="J21" i="5" s="1"/>
  <c r="I21" i="5" a="1"/>
  <c r="I21" i="5" s="1"/>
  <c r="G21" i="5" a="1"/>
  <c r="G21" i="5" s="1"/>
  <c r="J20" i="5" a="1"/>
  <c r="J20" i="5" s="1"/>
  <c r="I20" i="5" a="1"/>
  <c r="I20" i="5" s="1"/>
  <c r="G20" i="5" a="1"/>
  <c r="G20" i="5" s="1"/>
  <c r="J19" i="5" a="1"/>
  <c r="J19" i="5" s="1"/>
  <c r="I19" i="5" a="1"/>
  <c r="I19" i="5" s="1"/>
  <c r="G19" i="5" a="1"/>
  <c r="G19" i="5" s="1"/>
  <c r="J18" i="5" a="1"/>
  <c r="J18" i="5" s="1"/>
  <c r="I18" i="5" a="1"/>
  <c r="I18" i="5" s="1"/>
  <c r="G18" i="5" a="1"/>
  <c r="G18" i="5" s="1"/>
  <c r="J17" i="5" a="1"/>
  <c r="J17" i="5" s="1"/>
  <c r="I17" i="5" a="1"/>
  <c r="I17" i="5" s="1"/>
  <c r="G17" i="5" a="1"/>
  <c r="G17" i="5" s="1"/>
  <c r="J16" i="5" a="1"/>
  <c r="J16" i="5" s="1"/>
  <c r="I16" i="5" a="1"/>
  <c r="I16" i="5" s="1"/>
  <c r="G16" i="5" a="1"/>
  <c r="G16" i="5" s="1"/>
  <c r="J15" i="5" a="1"/>
  <c r="J15" i="5" s="1"/>
  <c r="I15" i="5" a="1"/>
  <c r="I15" i="5" s="1"/>
  <c r="G15" i="5" a="1"/>
  <c r="G15" i="5" s="1"/>
  <c r="J14" i="5" a="1"/>
  <c r="J14" i="5" s="1"/>
  <c r="I14" i="5" a="1"/>
  <c r="I14" i="5" s="1"/>
  <c r="G14" i="5" a="1"/>
  <c r="G14" i="5" s="1"/>
  <c r="J13" i="5" a="1"/>
  <c r="J13" i="5" s="1"/>
  <c r="I13" i="5" a="1"/>
  <c r="I13" i="5" s="1"/>
  <c r="G13" i="5" a="1"/>
  <c r="G13" i="5" s="1"/>
  <c r="J12" i="5" a="1"/>
  <c r="J12" i="5" s="1"/>
  <c r="I12" i="5" a="1"/>
  <c r="I12" i="5" s="1"/>
  <c r="G12" i="5" a="1"/>
  <c r="G12" i="5" s="1"/>
  <c r="J11" i="5" a="1"/>
  <c r="J11" i="5" s="1"/>
  <c r="I11" i="5" a="1"/>
  <c r="I11" i="5" s="1"/>
  <c r="G11" i="5" a="1"/>
  <c r="G11" i="5" s="1"/>
  <c r="D11" i="5" a="1"/>
  <c r="D11" i="5" s="1"/>
  <c r="J10" i="5" a="1"/>
  <c r="J10" i="5" s="1"/>
  <c r="I10" i="5" a="1"/>
  <c r="I10" i="5" s="1"/>
  <c r="G10" i="5" a="1"/>
  <c r="G10" i="5" s="1"/>
  <c r="D10" i="5" a="1"/>
  <c r="D10" i="5" s="1"/>
  <c r="J9" i="5" a="1"/>
  <c r="J9" i="5" s="1"/>
  <c r="I9" i="5" a="1"/>
  <c r="I9" i="5" s="1"/>
  <c r="G9" i="5" a="1"/>
  <c r="G9" i="5" s="1"/>
  <c r="J8" i="5" a="1"/>
  <c r="J8" i="5" s="1"/>
  <c r="I8" i="5" a="1"/>
  <c r="I8" i="5" s="1"/>
  <c r="G8" i="5"/>
  <c r="G8" i="5" a="1"/>
  <c r="J7" i="5" a="1"/>
  <c r="J7" i="5" s="1"/>
  <c r="I7" i="5" a="1"/>
  <c r="I7" i="5" s="1"/>
  <c r="G7" i="5" a="1"/>
  <c r="G7" i="5" s="1"/>
  <c r="J6" i="5" a="1"/>
  <c r="J6" i="5" s="1"/>
  <c r="I6" i="5" a="1"/>
  <c r="I6" i="5" s="1"/>
  <c r="G6" i="5" a="1"/>
  <c r="G6" i="5" s="1"/>
  <c r="J5" i="5" a="1"/>
  <c r="J5" i="5" s="1"/>
  <c r="I5" i="5" a="1"/>
  <c r="I5" i="5" s="1"/>
  <c r="G5" i="5" a="1"/>
  <c r="G5" i="5" s="1"/>
  <c r="D5" i="5" a="1"/>
  <c r="D5" i="5" s="1"/>
  <c r="J4" i="5" a="1"/>
  <c r="J4" i="5" s="1"/>
  <c r="I4" i="5" a="1"/>
  <c r="I4" i="5" s="1"/>
  <c r="G4" i="5" a="1"/>
  <c r="G4" i="5" s="1"/>
  <c r="D4" i="5" a="1"/>
  <c r="D4" i="5" s="1"/>
  <c r="J3" i="5" a="1"/>
  <c r="J3" i="5" s="1"/>
  <c r="I3" i="5" a="1"/>
  <c r="I3" i="5" s="1"/>
  <c r="G3" i="5" a="1"/>
  <c r="G3" i="5" s="1"/>
  <c r="J2" i="5" a="1"/>
  <c r="J2" i="5" s="1"/>
  <c r="I2" i="5" a="1"/>
  <c r="I2" i="5" s="1"/>
  <c r="G2" i="5" a="1"/>
  <c r="G2" i="5" s="1"/>
  <c r="J22" i="4" a="1"/>
  <c r="J22" i="4" s="1"/>
  <c r="I22" i="4" a="1"/>
  <c r="I22" i="4" s="1"/>
  <c r="G22" i="4" a="1"/>
  <c r="G22" i="4" s="1"/>
  <c r="J21" i="4" a="1"/>
  <c r="J21" i="4" s="1"/>
  <c r="I21" i="4" a="1"/>
  <c r="I21" i="4" s="1"/>
  <c r="G21" i="4"/>
  <c r="G21" i="4" a="1"/>
  <c r="J20" i="4" a="1"/>
  <c r="J20" i="4" s="1"/>
  <c r="I20" i="4" a="1"/>
  <c r="I20" i="4" s="1"/>
  <c r="G20" i="4" a="1"/>
  <c r="G20" i="4" s="1"/>
  <c r="J19" i="4" a="1"/>
  <c r="J19" i="4" s="1"/>
  <c r="I19" i="4" a="1"/>
  <c r="I19" i="4" s="1"/>
  <c r="G19" i="4" a="1"/>
  <c r="G19" i="4" s="1"/>
  <c r="J18" i="4" a="1"/>
  <c r="J18" i="4" s="1"/>
  <c r="I18" i="4" a="1"/>
  <c r="I18" i="4" s="1"/>
  <c r="G18" i="4" a="1"/>
  <c r="G18" i="4" s="1"/>
  <c r="J17" i="4" a="1"/>
  <c r="J17" i="4" s="1"/>
  <c r="I17" i="4" a="1"/>
  <c r="I17" i="4" s="1"/>
  <c r="G17" i="4" a="1"/>
  <c r="G17" i="4" s="1"/>
  <c r="J16" i="4" a="1"/>
  <c r="J16" i="4" s="1"/>
  <c r="I16" i="4" a="1"/>
  <c r="I16" i="4" s="1"/>
  <c r="G16" i="4" a="1"/>
  <c r="G16" i="4" s="1"/>
  <c r="J15" i="4" a="1"/>
  <c r="J15" i="4" s="1"/>
  <c r="I15" i="4" a="1"/>
  <c r="I15" i="4" s="1"/>
  <c r="G15" i="4" a="1"/>
  <c r="G15" i="4" s="1"/>
  <c r="J14" i="4" a="1"/>
  <c r="J14" i="4" s="1"/>
  <c r="I14" i="4" a="1"/>
  <c r="I14" i="4" s="1"/>
  <c r="G14" i="4" a="1"/>
  <c r="G14" i="4" s="1"/>
  <c r="J13" i="4" a="1"/>
  <c r="J13" i="4" s="1"/>
  <c r="I13" i="4" a="1"/>
  <c r="I13" i="4" s="1"/>
  <c r="G13" i="4" a="1"/>
  <c r="G13" i="4" s="1"/>
  <c r="J12" i="4" a="1"/>
  <c r="J12" i="4" s="1"/>
  <c r="I12" i="4" a="1"/>
  <c r="I12" i="4" s="1"/>
  <c r="G12" i="4" a="1"/>
  <c r="G12" i="4" s="1"/>
  <c r="J11" i="4" a="1"/>
  <c r="J11" i="4" s="1"/>
  <c r="I11" i="4" a="1"/>
  <c r="I11" i="4" s="1"/>
  <c r="G11" i="4" a="1"/>
  <c r="G11" i="4" s="1"/>
  <c r="D11" i="4" a="1"/>
  <c r="D11" i="4" s="1"/>
  <c r="J10" i="4" a="1"/>
  <c r="J10" i="4" s="1"/>
  <c r="I10" i="4"/>
  <c r="I10" i="4" a="1"/>
  <c r="G10" i="4" a="1"/>
  <c r="G10" i="4" s="1"/>
  <c r="D10" i="4" a="1"/>
  <c r="D10" i="4" s="1"/>
  <c r="J9" i="4" a="1"/>
  <c r="J9" i="4" s="1"/>
  <c r="I9" i="4" a="1"/>
  <c r="I9" i="4" s="1"/>
  <c r="G9" i="4" a="1"/>
  <c r="G9" i="4" s="1"/>
  <c r="J8" i="4" a="1"/>
  <c r="J8" i="4" s="1"/>
  <c r="I8" i="4" a="1"/>
  <c r="I8" i="4" s="1"/>
  <c r="G8" i="4"/>
  <c r="G8" i="4" a="1"/>
  <c r="J7" i="4" a="1"/>
  <c r="J7" i="4" s="1"/>
  <c r="I7" i="4" a="1"/>
  <c r="I7" i="4" s="1"/>
  <c r="G7" i="4" a="1"/>
  <c r="G7" i="4" s="1"/>
  <c r="J6" i="4" a="1"/>
  <c r="J6" i="4" s="1"/>
  <c r="I6" i="4" a="1"/>
  <c r="I6" i="4" s="1"/>
  <c r="G6" i="4" a="1"/>
  <c r="G6" i="4" s="1"/>
  <c r="J5" i="4" a="1"/>
  <c r="J5" i="4" s="1"/>
  <c r="I5" i="4" a="1"/>
  <c r="I5" i="4" s="1"/>
  <c r="G5" i="4" a="1"/>
  <c r="G5" i="4" s="1"/>
  <c r="D5" i="4" a="1"/>
  <c r="D5" i="4" s="1"/>
  <c r="J4" i="4" a="1"/>
  <c r="J4" i="4" s="1"/>
  <c r="I4" i="4" a="1"/>
  <c r="I4" i="4" s="1"/>
  <c r="G4" i="4" a="1"/>
  <c r="G4" i="4" s="1"/>
  <c r="D4" i="4" a="1"/>
  <c r="D4" i="4" s="1"/>
  <c r="J3" i="4" a="1"/>
  <c r="J3" i="4" s="1"/>
  <c r="I3" i="4" a="1"/>
  <c r="I3" i="4" s="1"/>
  <c r="G3" i="4" a="1"/>
  <c r="G3" i="4" s="1"/>
  <c r="J2" i="4"/>
  <c r="J2" i="4" a="1"/>
  <c r="I2" i="4" a="1"/>
  <c r="I2" i="4" s="1"/>
  <c r="G2" i="4" a="1"/>
  <c r="G2" i="4" s="1"/>
  <c r="J22" i="7" a="1"/>
  <c r="J22" i="7" s="1"/>
  <c r="I22" i="7" a="1"/>
  <c r="I22" i="7" s="1"/>
  <c r="G22" i="7" a="1"/>
  <c r="G22" i="7" s="1"/>
  <c r="J21" i="7" a="1"/>
  <c r="J21" i="7" s="1"/>
  <c r="I21" i="7" a="1"/>
  <c r="I21" i="7" s="1"/>
  <c r="G21" i="7" a="1"/>
  <c r="G21" i="7" s="1"/>
  <c r="J20" i="7" a="1"/>
  <c r="J20" i="7" s="1"/>
  <c r="I20" i="7" a="1"/>
  <c r="I20" i="7" s="1"/>
  <c r="G20" i="7" a="1"/>
  <c r="G20" i="7" s="1"/>
  <c r="J19" i="7" a="1"/>
  <c r="J19" i="7" s="1"/>
  <c r="I19" i="7" a="1"/>
  <c r="I19" i="7" s="1"/>
  <c r="G19" i="7" a="1"/>
  <c r="G19" i="7" s="1"/>
  <c r="J18" i="7" a="1"/>
  <c r="J18" i="7" s="1"/>
  <c r="I18" i="7"/>
  <c r="I18" i="7" a="1"/>
  <c r="G18" i="7" a="1"/>
  <c r="G18" i="7" s="1"/>
  <c r="J17" i="7" a="1"/>
  <c r="J17" i="7" s="1"/>
  <c r="I17" i="7" a="1"/>
  <c r="I17" i="7" s="1"/>
  <c r="G17" i="7" a="1"/>
  <c r="G17" i="7" s="1"/>
  <c r="J16" i="7" a="1"/>
  <c r="J16" i="7" s="1"/>
  <c r="I16" i="7" a="1"/>
  <c r="I16" i="7" s="1"/>
  <c r="G16" i="7" a="1"/>
  <c r="G16" i="7" s="1"/>
  <c r="J15" i="7" a="1"/>
  <c r="J15" i="7" s="1"/>
  <c r="I15" i="7" a="1"/>
  <c r="I15" i="7" s="1"/>
  <c r="G15" i="7" a="1"/>
  <c r="G15" i="7" s="1"/>
  <c r="J14" i="7" a="1"/>
  <c r="J14" i="7" s="1"/>
  <c r="I14" i="7" a="1"/>
  <c r="I14" i="7" s="1"/>
  <c r="G14" i="7" a="1"/>
  <c r="G14" i="7" s="1"/>
  <c r="J13" i="7" a="1"/>
  <c r="J13" i="7" s="1"/>
  <c r="I13" i="7" a="1"/>
  <c r="I13" i="7" s="1"/>
  <c r="G13" i="7" a="1"/>
  <c r="G13" i="7" s="1"/>
  <c r="J12" i="7" a="1"/>
  <c r="J12" i="7" s="1"/>
  <c r="I12" i="7" a="1"/>
  <c r="I12" i="7" s="1"/>
  <c r="G12" i="7" a="1"/>
  <c r="G12" i="7" s="1"/>
  <c r="J11" i="7" a="1"/>
  <c r="J11" i="7" s="1"/>
  <c r="I11" i="7" a="1"/>
  <c r="I11" i="7" s="1"/>
  <c r="G11" i="7" a="1"/>
  <c r="G11" i="7" s="1"/>
  <c r="D11" i="7" a="1"/>
  <c r="D11" i="7" s="1"/>
  <c r="J10" i="7" a="1"/>
  <c r="J10" i="7" s="1"/>
  <c r="I10" i="7" a="1"/>
  <c r="I10" i="7" s="1"/>
  <c r="G10" i="7" a="1"/>
  <c r="G10" i="7" s="1"/>
  <c r="D10" i="7" a="1"/>
  <c r="D10" i="7" s="1"/>
  <c r="J9" i="7" a="1"/>
  <c r="J9" i="7" s="1"/>
  <c r="I9" i="7" a="1"/>
  <c r="I9" i="7" s="1"/>
  <c r="G9" i="7" a="1"/>
  <c r="G9" i="7" s="1"/>
  <c r="J8" i="7" a="1"/>
  <c r="J8" i="7" s="1"/>
  <c r="I8" i="7" a="1"/>
  <c r="I8" i="7" s="1"/>
  <c r="G8" i="7" a="1"/>
  <c r="G8" i="7" s="1"/>
  <c r="J7" i="7" a="1"/>
  <c r="J7" i="7" s="1"/>
  <c r="I7" i="7" a="1"/>
  <c r="I7" i="7" s="1"/>
  <c r="G7" i="7" a="1"/>
  <c r="G7" i="7" s="1"/>
  <c r="J6" i="7" a="1"/>
  <c r="J6" i="7" s="1"/>
  <c r="I6" i="7" a="1"/>
  <c r="I6" i="7" s="1"/>
  <c r="G6" i="7" a="1"/>
  <c r="G6" i="7" s="1"/>
  <c r="J5" i="7" a="1"/>
  <c r="J5" i="7" s="1"/>
  <c r="I5" i="7" a="1"/>
  <c r="I5" i="7" s="1"/>
  <c r="G5" i="7" a="1"/>
  <c r="G5" i="7" s="1"/>
  <c r="D5" i="7" a="1"/>
  <c r="D5" i="7" s="1"/>
  <c r="J4" i="7" a="1"/>
  <c r="J4" i="7" s="1"/>
  <c r="I4" i="7" a="1"/>
  <c r="I4" i="7" s="1"/>
  <c r="G4" i="7"/>
  <c r="G4" i="7" a="1"/>
  <c r="D4" i="7" a="1"/>
  <c r="D4" i="7" s="1"/>
  <c r="J3" i="7" a="1"/>
  <c r="J3" i="7" s="1"/>
  <c r="I3" i="7" a="1"/>
  <c r="I3" i="7" s="1"/>
  <c r="G3" i="7" a="1"/>
  <c r="G3" i="7" s="1"/>
  <c r="J2" i="7" a="1"/>
  <c r="J2" i="7" s="1"/>
  <c r="I2" i="7" a="1"/>
  <c r="I2" i="7" s="1"/>
  <c r="G2" i="7" a="1"/>
  <c r="G2" i="7" s="1"/>
  <c r="J82" i="9" a="1"/>
  <c r="J82" i="9" s="1"/>
  <c r="I82" i="9" a="1"/>
  <c r="I82" i="9" s="1"/>
  <c r="G82" i="9" a="1"/>
  <c r="G82" i="9" s="1"/>
  <c r="J81" i="9" a="1"/>
  <c r="J81" i="9" s="1"/>
  <c r="I81" i="9"/>
  <c r="I81" i="9" a="1"/>
  <c r="G81" i="9" a="1"/>
  <c r="G81" i="9" s="1"/>
  <c r="J80" i="9" a="1"/>
  <c r="J80" i="9" s="1"/>
  <c r="I80" i="9" a="1"/>
  <c r="I80" i="9" s="1"/>
  <c r="G80" i="9" a="1"/>
  <c r="G80" i="9" s="1"/>
  <c r="J79" i="9" a="1"/>
  <c r="J79" i="9" s="1"/>
  <c r="I79" i="9"/>
  <c r="I79" i="9" a="1"/>
  <c r="G79" i="9" a="1"/>
  <c r="G79" i="9" s="1"/>
  <c r="J78" i="9" a="1"/>
  <c r="J78" i="9" s="1"/>
  <c r="I78" i="9"/>
  <c r="I78" i="9" a="1"/>
  <c r="G78" i="9" a="1"/>
  <c r="G78" i="9" s="1"/>
  <c r="J77" i="9" a="1"/>
  <c r="J77" i="9" s="1"/>
  <c r="I77" i="9" a="1"/>
  <c r="I77" i="9" s="1"/>
  <c r="G77" i="9" a="1"/>
  <c r="G77" i="9" s="1"/>
  <c r="J76" i="9" a="1"/>
  <c r="J76" i="9" s="1"/>
  <c r="I76" i="9" a="1"/>
  <c r="I76" i="9" s="1"/>
  <c r="G76" i="9" a="1"/>
  <c r="G76" i="9" s="1"/>
  <c r="J75" i="9" a="1"/>
  <c r="J75" i="9" s="1"/>
  <c r="I75" i="9"/>
  <c r="I75" i="9" a="1"/>
  <c r="G75" i="9" a="1"/>
  <c r="G75" i="9" s="1"/>
  <c r="J74" i="9" a="1"/>
  <c r="J74" i="9" s="1"/>
  <c r="I74" i="9" a="1"/>
  <c r="I74" i="9" s="1"/>
  <c r="G74" i="9" a="1"/>
  <c r="G74" i="9" s="1"/>
  <c r="J73" i="9" a="1"/>
  <c r="J73" i="9" s="1"/>
  <c r="I73" i="9"/>
  <c r="I73" i="9" a="1"/>
  <c r="G73" i="9" a="1"/>
  <c r="G73" i="9" s="1"/>
  <c r="J72" i="9" a="1"/>
  <c r="J72" i="9" s="1"/>
  <c r="I72" i="9" a="1"/>
  <c r="I72" i="9" s="1"/>
  <c r="G72" i="9" a="1"/>
  <c r="G72" i="9" s="1"/>
  <c r="J71" i="9" a="1"/>
  <c r="J71" i="9" s="1"/>
  <c r="I71" i="9" a="1"/>
  <c r="I71" i="9" s="1"/>
  <c r="G71" i="9" a="1"/>
  <c r="G71" i="9" s="1"/>
  <c r="J70" i="9" a="1"/>
  <c r="J70" i="9" s="1"/>
  <c r="I70" i="9" a="1"/>
  <c r="I70" i="9" s="1"/>
  <c r="G70" i="9"/>
  <c r="G70" i="9" a="1"/>
  <c r="J69" i="9" a="1"/>
  <c r="J69" i="9" s="1"/>
  <c r="I69" i="9"/>
  <c r="I69" i="9" a="1"/>
  <c r="G69" i="9" a="1"/>
  <c r="G69" i="9" s="1"/>
  <c r="J68" i="9" a="1"/>
  <c r="J68" i="9" s="1"/>
  <c r="I68" i="9" a="1"/>
  <c r="I68" i="9" s="1"/>
  <c r="G68" i="9" a="1"/>
  <c r="G68" i="9" s="1"/>
  <c r="J67" i="9" a="1"/>
  <c r="J67" i="9" s="1"/>
  <c r="I67" i="9"/>
  <c r="I67" i="9" a="1"/>
  <c r="G67" i="9" a="1"/>
  <c r="G67" i="9" s="1"/>
  <c r="J66" i="9" a="1"/>
  <c r="J66" i="9" s="1"/>
  <c r="I66" i="9" a="1"/>
  <c r="I66" i="9" s="1"/>
  <c r="G66" i="9" a="1"/>
  <c r="G66" i="9" s="1"/>
  <c r="J65" i="9" a="1"/>
  <c r="J65" i="9" s="1"/>
  <c r="I65" i="9" a="1"/>
  <c r="I65" i="9" s="1"/>
  <c r="G65" i="9" a="1"/>
  <c r="G65" i="9" s="1"/>
  <c r="J64" i="9" a="1"/>
  <c r="J64" i="9" s="1"/>
  <c r="I64" i="9" a="1"/>
  <c r="I64" i="9" s="1"/>
  <c r="G64" i="9" a="1"/>
  <c r="G64" i="9" s="1"/>
  <c r="J63" i="9" a="1"/>
  <c r="J63" i="9" s="1"/>
  <c r="I63" i="9"/>
  <c r="I63" i="9" a="1"/>
  <c r="G63" i="9" a="1"/>
  <c r="G63" i="9" s="1"/>
  <c r="J62" i="9" a="1"/>
  <c r="J62" i="9" s="1"/>
  <c r="I62" i="9" a="1"/>
  <c r="I62" i="9" s="1"/>
  <c r="G62" i="9" a="1"/>
  <c r="G62" i="9" s="1"/>
  <c r="J61" i="9" a="1"/>
  <c r="J61" i="9" s="1"/>
  <c r="I61" i="9" a="1"/>
  <c r="I61" i="9" s="1"/>
  <c r="G61" i="9" a="1"/>
  <c r="G61" i="9" s="1"/>
  <c r="J60" i="9" a="1"/>
  <c r="J60" i="9" s="1"/>
  <c r="I60" i="9"/>
  <c r="I60" i="9" a="1"/>
  <c r="G60" i="9" a="1"/>
  <c r="G60" i="9" s="1"/>
  <c r="J59" i="9" a="1"/>
  <c r="J59" i="9" s="1"/>
  <c r="I59" i="9" a="1"/>
  <c r="I59" i="9" s="1"/>
  <c r="G59" i="9" a="1"/>
  <c r="G59" i="9" s="1"/>
  <c r="J58" i="9" a="1"/>
  <c r="J58" i="9" s="1"/>
  <c r="I58" i="9" a="1"/>
  <c r="I58" i="9" s="1"/>
  <c r="G58" i="9" a="1"/>
  <c r="G58" i="9" s="1"/>
  <c r="J57" i="9" a="1"/>
  <c r="J57" i="9" s="1"/>
  <c r="I57" i="9" a="1"/>
  <c r="I57" i="9" s="1"/>
  <c r="G57" i="9" a="1"/>
  <c r="G57" i="9" s="1"/>
  <c r="J56" i="9" a="1"/>
  <c r="J56" i="9" s="1"/>
  <c r="I56" i="9" a="1"/>
  <c r="I56" i="9" s="1"/>
  <c r="G56" i="9" a="1"/>
  <c r="G56" i="9" s="1"/>
  <c r="J55" i="9" a="1"/>
  <c r="J55" i="9" s="1"/>
  <c r="I55" i="9" a="1"/>
  <c r="I55" i="9" s="1"/>
  <c r="G55" i="9" a="1"/>
  <c r="G55" i="9" s="1"/>
  <c r="J54" i="9" a="1"/>
  <c r="J54" i="9" s="1"/>
  <c r="I54" i="9" a="1"/>
  <c r="I54" i="9" s="1"/>
  <c r="G54" i="9" a="1"/>
  <c r="G54" i="9" s="1"/>
  <c r="J53" i="9" a="1"/>
  <c r="J53" i="9" s="1"/>
  <c r="I53" i="9" a="1"/>
  <c r="I53" i="9" s="1"/>
  <c r="G53" i="9" a="1"/>
  <c r="G53" i="9" s="1"/>
  <c r="J52" i="9" a="1"/>
  <c r="J52" i="9" s="1"/>
  <c r="I52" i="9" a="1"/>
  <c r="I52" i="9" s="1"/>
  <c r="G52" i="9" a="1"/>
  <c r="G52" i="9" s="1"/>
  <c r="J51" i="9" a="1"/>
  <c r="J51" i="9" s="1"/>
  <c r="I51" i="9" a="1"/>
  <c r="I51" i="9" s="1"/>
  <c r="G51" i="9" a="1"/>
  <c r="G51" i="9" s="1"/>
  <c r="J50" i="9" a="1"/>
  <c r="J50" i="9" s="1"/>
  <c r="I50" i="9" a="1"/>
  <c r="I50" i="9" s="1"/>
  <c r="G50" i="9" a="1"/>
  <c r="G50" i="9" s="1"/>
  <c r="J49" i="9" a="1"/>
  <c r="J49" i="9" s="1"/>
  <c r="I49" i="9" a="1"/>
  <c r="I49" i="9" s="1"/>
  <c r="G49" i="9" a="1"/>
  <c r="G49" i="9" s="1"/>
  <c r="J48" i="9" a="1"/>
  <c r="J48" i="9" s="1"/>
  <c r="I48" i="9" a="1"/>
  <c r="I48" i="9" s="1"/>
  <c r="G48" i="9" a="1"/>
  <c r="G48" i="9" s="1"/>
  <c r="J47" i="9" a="1"/>
  <c r="J47" i="9" s="1"/>
  <c r="I47" i="9" a="1"/>
  <c r="I47" i="9" s="1"/>
  <c r="G47" i="9" a="1"/>
  <c r="G47" i="9" s="1"/>
  <c r="J46" i="9" a="1"/>
  <c r="J46" i="9" s="1"/>
  <c r="I46" i="9" a="1"/>
  <c r="I46" i="9" s="1"/>
  <c r="G46" i="9" a="1"/>
  <c r="G46" i="9" s="1"/>
  <c r="J45" i="9" a="1"/>
  <c r="J45" i="9" s="1"/>
  <c r="I45" i="9" a="1"/>
  <c r="I45" i="9" s="1"/>
  <c r="G45" i="9" a="1"/>
  <c r="G45" i="9" s="1"/>
  <c r="J44" i="9" a="1"/>
  <c r="J44" i="9" s="1"/>
  <c r="I44" i="9" a="1"/>
  <c r="I44" i="9" s="1"/>
  <c r="G44" i="9" a="1"/>
  <c r="G44" i="9" s="1"/>
  <c r="J43" i="9" a="1"/>
  <c r="J43" i="9" s="1"/>
  <c r="I43" i="9" a="1"/>
  <c r="I43" i="9" s="1"/>
  <c r="G43" i="9" a="1"/>
  <c r="G43" i="9" s="1"/>
  <c r="J42" i="9" a="1"/>
  <c r="J42" i="9" s="1"/>
  <c r="I42" i="9" a="1"/>
  <c r="I42" i="9" s="1"/>
  <c r="G42" i="9" a="1"/>
  <c r="G42" i="9" s="1"/>
  <c r="J41" i="9" a="1"/>
  <c r="J41" i="9" s="1"/>
  <c r="I41" i="9" a="1"/>
  <c r="I41" i="9" s="1"/>
  <c r="G41" i="9" a="1"/>
  <c r="G41" i="9" s="1"/>
  <c r="J40" i="9" a="1"/>
  <c r="J40" i="9" s="1"/>
  <c r="I40" i="9" a="1"/>
  <c r="I40" i="9" s="1"/>
  <c r="G40" i="9" a="1"/>
  <c r="G40" i="9" s="1"/>
  <c r="J39" i="9" a="1"/>
  <c r="J39" i="9" s="1"/>
  <c r="I39" i="9" a="1"/>
  <c r="I39" i="9" s="1"/>
  <c r="G39" i="9" a="1"/>
  <c r="G39" i="9" s="1"/>
  <c r="J38" i="9" a="1"/>
  <c r="J38" i="9" s="1"/>
  <c r="I38" i="9" a="1"/>
  <c r="I38" i="9" s="1"/>
  <c r="G38" i="9" a="1"/>
  <c r="G38" i="9" s="1"/>
  <c r="J37" i="9" a="1"/>
  <c r="J37" i="9" s="1"/>
  <c r="I37" i="9" a="1"/>
  <c r="I37" i="9" s="1"/>
  <c r="G37" i="9"/>
  <c r="G37" i="9" a="1"/>
  <c r="J36" i="9" a="1"/>
  <c r="J36" i="9" s="1"/>
  <c r="I36" i="9" a="1"/>
  <c r="I36" i="9" s="1"/>
  <c r="G36" i="9" a="1"/>
  <c r="G36" i="9" s="1"/>
  <c r="J35" i="9" a="1"/>
  <c r="J35" i="9" s="1"/>
  <c r="I35" i="9" a="1"/>
  <c r="I35" i="9" s="1"/>
  <c r="G35" i="9" a="1"/>
  <c r="G35" i="9" s="1"/>
  <c r="J34" i="9" a="1"/>
  <c r="J34" i="9" s="1"/>
  <c r="I34" i="9" a="1"/>
  <c r="I34" i="9" s="1"/>
  <c r="G34" i="9" a="1"/>
  <c r="G34" i="9" s="1"/>
  <c r="J33" i="9" a="1"/>
  <c r="J33" i="9" s="1"/>
  <c r="I33" i="9" a="1"/>
  <c r="I33" i="9" s="1"/>
  <c r="G33" i="9" a="1"/>
  <c r="G33" i="9" s="1"/>
  <c r="J32" i="9" a="1"/>
  <c r="J32" i="9" s="1"/>
  <c r="I32" i="9" a="1"/>
  <c r="I32" i="9" s="1"/>
  <c r="G32" i="9" a="1"/>
  <c r="G32" i="9" s="1"/>
  <c r="J31" i="9" a="1"/>
  <c r="J31" i="9" s="1"/>
  <c r="I31" i="9" a="1"/>
  <c r="I31" i="9" s="1"/>
  <c r="G31" i="9" a="1"/>
  <c r="G31" i="9" s="1"/>
  <c r="J30" i="9" a="1"/>
  <c r="J30" i="9" s="1"/>
  <c r="I30" i="9" a="1"/>
  <c r="I30" i="9" s="1"/>
  <c r="G30" i="9" a="1"/>
  <c r="G30" i="9" s="1"/>
  <c r="J29" i="9" a="1"/>
  <c r="J29" i="9" s="1"/>
  <c r="I29" i="9" a="1"/>
  <c r="I29" i="9" s="1"/>
  <c r="G29" i="9" a="1"/>
  <c r="G29" i="9" s="1"/>
  <c r="J28" i="9" a="1"/>
  <c r="J28" i="9" s="1"/>
  <c r="I28" i="9" a="1"/>
  <c r="I28" i="9" s="1"/>
  <c r="G28" i="9" a="1"/>
  <c r="G28" i="9" s="1"/>
  <c r="J27" i="9"/>
  <c r="J27" i="9" a="1"/>
  <c r="I27" i="9" a="1"/>
  <c r="I27" i="9" s="1"/>
  <c r="G27" i="9" a="1"/>
  <c r="G27" i="9" s="1"/>
  <c r="J26" i="9" a="1"/>
  <c r="J26" i="9" s="1"/>
  <c r="I26" i="9" a="1"/>
  <c r="I26" i="9" s="1"/>
  <c r="G26" i="9" a="1"/>
  <c r="G26" i="9" s="1"/>
  <c r="J25" i="9" a="1"/>
  <c r="J25" i="9" s="1"/>
  <c r="I25" i="9" a="1"/>
  <c r="I25" i="9" s="1"/>
  <c r="G25" i="9" a="1"/>
  <c r="G25" i="9" s="1"/>
  <c r="J24" i="9" a="1"/>
  <c r="J24" i="9" s="1"/>
  <c r="I24" i="9" a="1"/>
  <c r="I24" i="9" s="1"/>
  <c r="G24" i="9" a="1"/>
  <c r="G24" i="9" s="1"/>
  <c r="J23" i="9" a="1"/>
  <c r="J23" i="9" s="1"/>
  <c r="I23" i="9" a="1"/>
  <c r="I23" i="9" s="1"/>
  <c r="G23" i="9" a="1"/>
  <c r="G23" i="9" s="1"/>
  <c r="J22" i="9" a="1"/>
  <c r="J22" i="9" s="1"/>
  <c r="I22" i="9" a="1"/>
  <c r="I22" i="9" s="1"/>
  <c r="G22" i="9" a="1"/>
  <c r="G22" i="9" s="1"/>
  <c r="J21" i="9"/>
  <c r="J21" i="9" a="1"/>
  <c r="I21" i="9" a="1"/>
  <c r="I21" i="9" s="1"/>
  <c r="G21" i="9" a="1"/>
  <c r="G21" i="9" s="1"/>
  <c r="J20" i="9" a="1"/>
  <c r="J20" i="9" s="1"/>
  <c r="I20" i="9" a="1"/>
  <c r="I20" i="9" s="1"/>
  <c r="G20" i="9" a="1"/>
  <c r="G20" i="9" s="1"/>
  <c r="J19" i="9" a="1"/>
  <c r="J19" i="9" s="1"/>
  <c r="I19" i="9" a="1"/>
  <c r="I19" i="9" s="1"/>
  <c r="G19" i="9"/>
  <c r="G19" i="9" a="1"/>
  <c r="J18" i="9" a="1"/>
  <c r="J18" i="9" s="1"/>
  <c r="I18" i="9" a="1"/>
  <c r="I18" i="9" s="1"/>
  <c r="G18" i="9" a="1"/>
  <c r="G18" i="9" s="1"/>
  <c r="J17" i="9" a="1"/>
  <c r="J17" i="9" s="1"/>
  <c r="I17" i="9" a="1"/>
  <c r="I17" i="9" s="1"/>
  <c r="G17" i="9" a="1"/>
  <c r="G17" i="9" s="1"/>
  <c r="J16" i="9" a="1"/>
  <c r="J16" i="9" s="1"/>
  <c r="I16" i="9" a="1"/>
  <c r="I16" i="9" s="1"/>
  <c r="G16" i="9" a="1"/>
  <c r="G16" i="9" s="1"/>
  <c r="J15" i="9" a="1"/>
  <c r="J15" i="9" s="1"/>
  <c r="I15" i="9" a="1"/>
  <c r="I15" i="9" s="1"/>
  <c r="G15" i="9" a="1"/>
  <c r="G15" i="9" s="1"/>
  <c r="J14" i="9" a="1"/>
  <c r="J14" i="9" s="1"/>
  <c r="I14" i="9" a="1"/>
  <c r="I14" i="9" s="1"/>
  <c r="G14" i="9" a="1"/>
  <c r="G14" i="9" s="1"/>
  <c r="J13" i="9" a="1"/>
  <c r="J13" i="9" s="1"/>
  <c r="I13" i="9" a="1"/>
  <c r="I13" i="9" s="1"/>
  <c r="G13" i="9" a="1"/>
  <c r="G13" i="9" s="1"/>
  <c r="J12" i="9" a="1"/>
  <c r="J12" i="9" s="1"/>
  <c r="I12" i="9" a="1"/>
  <c r="I12" i="9" s="1"/>
  <c r="G12" i="9" a="1"/>
  <c r="G12" i="9" s="1"/>
  <c r="J11" i="9" a="1"/>
  <c r="J11" i="9" s="1"/>
  <c r="I11" i="9" a="1"/>
  <c r="I11" i="9" s="1"/>
  <c r="G11" i="9" a="1"/>
  <c r="G11" i="9" s="1"/>
  <c r="D11" i="9" a="1"/>
  <c r="D11" i="9" s="1"/>
  <c r="J10" i="9" a="1"/>
  <c r="J10" i="9" s="1"/>
  <c r="I10" i="9" a="1"/>
  <c r="I10" i="9" s="1"/>
  <c r="G10" i="9" a="1"/>
  <c r="G10" i="9" s="1"/>
  <c r="D10" i="9" a="1"/>
  <c r="D10" i="9" s="1"/>
  <c r="J9" i="9" a="1"/>
  <c r="J9" i="9" s="1"/>
  <c r="I9" i="9" a="1"/>
  <c r="I9" i="9" s="1"/>
  <c r="G9" i="9" a="1"/>
  <c r="G9" i="9" s="1"/>
  <c r="J8" i="9" a="1"/>
  <c r="J8" i="9" s="1"/>
  <c r="I8" i="9" a="1"/>
  <c r="I8" i="9" s="1"/>
  <c r="G8" i="9" a="1"/>
  <c r="G8" i="9" s="1"/>
  <c r="J7" i="9" a="1"/>
  <c r="J7" i="9" s="1"/>
  <c r="I7" i="9" a="1"/>
  <c r="I7" i="9" s="1"/>
  <c r="G7" i="9" a="1"/>
  <c r="G7" i="9" s="1"/>
  <c r="J6" i="9" a="1"/>
  <c r="J6" i="9" s="1"/>
  <c r="I6" i="9" a="1"/>
  <c r="I6" i="9" s="1"/>
  <c r="G6" i="9" a="1"/>
  <c r="G6" i="9" s="1"/>
  <c r="J5" i="9" a="1"/>
  <c r="J5" i="9" s="1"/>
  <c r="I5" i="9" a="1"/>
  <c r="I5" i="9" s="1"/>
  <c r="G5" i="9" a="1"/>
  <c r="G5" i="9" s="1"/>
  <c r="D5" i="9" a="1"/>
  <c r="D5" i="9" s="1"/>
  <c r="J4" i="9" a="1"/>
  <c r="J4" i="9" s="1"/>
  <c r="I4" i="9" a="1"/>
  <c r="I4" i="9" s="1"/>
  <c r="G4" i="9" a="1"/>
  <c r="G4" i="9" s="1"/>
  <c r="D4" i="9" a="1"/>
  <c r="D4" i="9" s="1"/>
  <c r="J3" i="9" a="1"/>
  <c r="J3" i="9" s="1"/>
  <c r="I3" i="9" a="1"/>
  <c r="I3" i="9" s="1"/>
  <c r="G3" i="9" a="1"/>
  <c r="G3" i="9" s="1"/>
  <c r="J2" i="9" a="1"/>
  <c r="J2" i="9" s="1"/>
  <c r="I2" i="9" a="1"/>
  <c r="I2" i="9" s="1"/>
  <c r="G2" i="9" a="1"/>
  <c r="G2" i="9" s="1"/>
  <c r="J22" i="3" a="1"/>
  <c r="J22" i="3" s="1"/>
  <c r="I22" i="3" a="1"/>
  <c r="I22" i="3" s="1"/>
  <c r="G22" i="3" a="1"/>
  <c r="G22" i="3" s="1"/>
  <c r="J21" i="3"/>
  <c r="J21" i="3" a="1"/>
  <c r="I21" i="3" a="1"/>
  <c r="I21" i="3" s="1"/>
  <c r="G21" i="3" a="1"/>
  <c r="G21" i="3" s="1"/>
  <c r="J20" i="3" a="1"/>
  <c r="J20" i="3" s="1"/>
  <c r="I20" i="3" a="1"/>
  <c r="I20" i="3" s="1"/>
  <c r="G20" i="3" a="1"/>
  <c r="G20" i="3" s="1"/>
  <c r="J19" i="3" a="1"/>
  <c r="J19" i="3" s="1"/>
  <c r="I19" i="3" a="1"/>
  <c r="I19" i="3" s="1"/>
  <c r="G19" i="3" a="1"/>
  <c r="G19" i="3" s="1"/>
  <c r="J18" i="3" a="1"/>
  <c r="J18" i="3" s="1"/>
  <c r="I18" i="3" a="1"/>
  <c r="I18" i="3" s="1"/>
  <c r="G18" i="3" a="1"/>
  <c r="G18" i="3" s="1"/>
  <c r="J17" i="3" a="1"/>
  <c r="J17" i="3" s="1"/>
  <c r="I17" i="3" a="1"/>
  <c r="I17" i="3" s="1"/>
  <c r="G17" i="3" a="1"/>
  <c r="G17" i="3" s="1"/>
  <c r="J16" i="3" a="1"/>
  <c r="J16" i="3" s="1"/>
  <c r="I16" i="3" a="1"/>
  <c r="I16" i="3" s="1"/>
  <c r="G16" i="3" a="1"/>
  <c r="G16" i="3" s="1"/>
  <c r="J15" i="3" a="1"/>
  <c r="J15" i="3" s="1"/>
  <c r="I15" i="3" a="1"/>
  <c r="I15" i="3" s="1"/>
  <c r="G15" i="3" a="1"/>
  <c r="G15" i="3" s="1"/>
  <c r="J14" i="3" a="1"/>
  <c r="J14" i="3" s="1"/>
  <c r="I14" i="3" a="1"/>
  <c r="I14" i="3" s="1"/>
  <c r="G14" i="3" a="1"/>
  <c r="G14" i="3" s="1"/>
  <c r="J13" i="3"/>
  <c r="J13" i="3" a="1"/>
  <c r="I13" i="3" a="1"/>
  <c r="I13" i="3" s="1"/>
  <c r="G13" i="3" a="1"/>
  <c r="G13" i="3" s="1"/>
  <c r="J12" i="3" a="1"/>
  <c r="J12" i="3" s="1"/>
  <c r="I12" i="3" a="1"/>
  <c r="I12" i="3" s="1"/>
  <c r="G12" i="3" a="1"/>
  <c r="G12" i="3" s="1"/>
  <c r="J11" i="3" a="1"/>
  <c r="J11" i="3" s="1"/>
  <c r="I11" i="3" a="1"/>
  <c r="I11" i="3" s="1"/>
  <c r="G11" i="3" a="1"/>
  <c r="G11" i="3" s="1"/>
  <c r="D11" i="3" a="1"/>
  <c r="D11" i="3" s="1"/>
  <c r="J10" i="3" a="1"/>
  <c r="J10" i="3" s="1"/>
  <c r="I10" i="3" a="1"/>
  <c r="I10" i="3" s="1"/>
  <c r="G10" i="3"/>
  <c r="G10" i="3" a="1"/>
  <c r="D10" i="3" a="1"/>
  <c r="D10" i="3" s="1"/>
  <c r="J9" i="3" a="1"/>
  <c r="J9" i="3" s="1"/>
  <c r="I9" i="3" a="1"/>
  <c r="I9" i="3" s="1"/>
  <c r="G9" i="3" a="1"/>
  <c r="G9" i="3" s="1"/>
  <c r="J8" i="3" a="1"/>
  <c r="J8" i="3" s="1"/>
  <c r="I8" i="3" a="1"/>
  <c r="I8" i="3" s="1"/>
  <c r="G8" i="3" a="1"/>
  <c r="G8" i="3" s="1"/>
  <c r="J7" i="3" a="1"/>
  <c r="J7" i="3" s="1"/>
  <c r="I7" i="3" a="1"/>
  <c r="I7" i="3" s="1"/>
  <c r="G7" i="3" a="1"/>
  <c r="G7" i="3" s="1"/>
  <c r="J6" i="3" a="1"/>
  <c r="J6" i="3" s="1"/>
  <c r="I6" i="3"/>
  <c r="I6" i="3" a="1"/>
  <c r="G6" i="3" a="1"/>
  <c r="G6" i="3" s="1"/>
  <c r="J5" i="3" a="1"/>
  <c r="J5" i="3" s="1"/>
  <c r="I5" i="3" a="1"/>
  <c r="I5" i="3" s="1"/>
  <c r="G5" i="3" a="1"/>
  <c r="G5" i="3" s="1"/>
  <c r="D5" i="3" a="1"/>
  <c r="D5" i="3" s="1"/>
  <c r="J4" i="3" a="1"/>
  <c r="J4" i="3" s="1"/>
  <c r="I4" i="3" a="1"/>
  <c r="I4" i="3" s="1"/>
  <c r="G4" i="3" a="1"/>
  <c r="G4" i="3" s="1"/>
  <c r="D4" i="3" a="1"/>
  <c r="D4" i="3" s="1"/>
  <c r="J3" i="3" a="1"/>
  <c r="J3" i="3" s="1"/>
  <c r="I3" i="3" a="1"/>
  <c r="I3" i="3" s="1"/>
  <c r="G3" i="3" a="1"/>
  <c r="G3" i="3" s="1"/>
  <c r="J2" i="3" a="1"/>
  <c r="J2" i="3" s="1"/>
  <c r="I2" i="3" a="1"/>
  <c r="I2" i="3" s="1"/>
  <c r="G2" i="3" a="1"/>
  <c r="G2" i="3" s="1"/>
  <c r="F11" i="9" l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F35" i="9" s="1"/>
  <c r="F36" i="9" s="1"/>
  <c r="F37" i="9" s="1"/>
  <c r="F38" i="9" s="1"/>
  <c r="F39" i="9" s="1"/>
  <c r="F40" i="9" s="1"/>
  <c r="F41" i="9" s="1"/>
  <c r="F42" i="9" s="1"/>
  <c r="F43" i="9" s="1"/>
  <c r="F44" i="9" s="1"/>
  <c r="F45" i="9" s="1"/>
  <c r="F46" i="9" s="1"/>
  <c r="F47" i="9" s="1"/>
  <c r="F48" i="9" s="1"/>
  <c r="F49" i="9" s="1"/>
  <c r="F50" i="9" s="1"/>
  <c r="F51" i="9" s="1"/>
  <c r="F52" i="9" s="1"/>
  <c r="F53" i="9" s="1"/>
  <c r="F54" i="9" s="1"/>
  <c r="F55" i="9" s="1"/>
  <c r="F56" i="9" s="1"/>
  <c r="F57" i="9" s="1"/>
  <c r="F58" i="9" s="1"/>
  <c r="F59" i="9" s="1"/>
  <c r="F60" i="9" s="1"/>
  <c r="F61" i="9" s="1"/>
  <c r="F62" i="9" s="1"/>
  <c r="F63" i="9" s="1"/>
  <c r="F64" i="9" s="1"/>
  <c r="F65" i="9" s="1"/>
  <c r="F66" i="9" s="1"/>
  <c r="F67" i="9" s="1"/>
  <c r="F68" i="9" s="1"/>
  <c r="F69" i="9" s="1"/>
  <c r="F70" i="9" s="1"/>
  <c r="F71" i="9" s="1"/>
  <c r="F72" i="9" s="1"/>
  <c r="F73" i="9" s="1"/>
  <c r="F74" i="9" s="1"/>
  <c r="F75" i="9" s="1"/>
  <c r="F76" i="9" s="1"/>
  <c r="F77" i="9" s="1"/>
  <c r="F78" i="9" s="1"/>
  <c r="F79" i="9" s="1"/>
  <c r="F80" i="9" s="1"/>
  <c r="F81" i="9" s="1"/>
  <c r="F82" i="9" s="1"/>
  <c r="B11" i="9"/>
  <c r="B10" i="9"/>
  <c r="F5" i="9"/>
  <c r="F6" i="9" s="1"/>
  <c r="F7" i="9" s="1"/>
  <c r="F8" i="9" s="1"/>
  <c r="F9" i="9" s="1"/>
  <c r="F10" i="9" s="1"/>
  <c r="B5" i="9"/>
  <c r="F4" i="9"/>
  <c r="B4" i="9"/>
  <c r="F3" i="9"/>
  <c r="F2" i="9"/>
  <c r="B11" i="8"/>
  <c r="B10" i="8"/>
  <c r="B5" i="8"/>
  <c r="B4" i="8"/>
  <c r="F3" i="8"/>
  <c r="F4" i="8" s="1"/>
  <c r="F5" i="8" s="1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6" i="8" s="1"/>
  <c r="F37" i="8" s="1"/>
  <c r="F38" i="8" s="1"/>
  <c r="F39" i="8" s="1"/>
  <c r="F40" i="8" s="1"/>
  <c r="F41" i="8" s="1"/>
  <c r="F42" i="8" s="1"/>
  <c r="F43" i="8" s="1"/>
  <c r="F44" i="8" s="1"/>
  <c r="F45" i="8" s="1"/>
  <c r="F46" i="8" s="1"/>
  <c r="F47" i="8" s="1"/>
  <c r="F48" i="8" s="1"/>
  <c r="F49" i="8" s="1"/>
  <c r="F50" i="8" s="1"/>
  <c r="F51" i="8" s="1"/>
  <c r="F52" i="8" s="1"/>
  <c r="F53" i="8" s="1"/>
  <c r="F54" i="8" s="1"/>
  <c r="F55" i="8" s="1"/>
  <c r="F56" i="8" s="1"/>
  <c r="F57" i="8" s="1"/>
  <c r="F58" i="8" s="1"/>
  <c r="F59" i="8" s="1"/>
  <c r="F60" i="8" s="1"/>
  <c r="F61" i="8" s="1"/>
  <c r="F62" i="8" s="1"/>
  <c r="F63" i="8" s="1"/>
  <c r="F64" i="8" s="1"/>
  <c r="F65" i="8" s="1"/>
  <c r="F66" i="8" s="1"/>
  <c r="F67" i="8" s="1"/>
  <c r="F68" i="8" s="1"/>
  <c r="F69" i="8" s="1"/>
  <c r="F70" i="8" s="1"/>
  <c r="F71" i="8" s="1"/>
  <c r="F72" i="8" s="1"/>
  <c r="F73" i="8" s="1"/>
  <c r="F74" i="8" s="1"/>
  <c r="F75" i="8" s="1"/>
  <c r="F76" i="8" s="1"/>
  <c r="F77" i="8" s="1"/>
  <c r="F78" i="8" s="1"/>
  <c r="F79" i="8" s="1"/>
  <c r="F80" i="8" s="1"/>
  <c r="F81" i="8" s="1"/>
  <c r="F82" i="8" s="1"/>
  <c r="F2" i="8"/>
  <c r="B11" i="7"/>
  <c r="B10" i="7"/>
  <c r="F5" i="7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B5" i="7"/>
  <c r="F4" i="7"/>
  <c r="B4" i="7"/>
  <c r="F3" i="7"/>
  <c r="F2" i="7"/>
  <c r="B11" i="5"/>
  <c r="B10" i="5"/>
  <c r="F5" i="5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B5" i="5"/>
  <c r="F4" i="5"/>
  <c r="B4" i="5"/>
  <c r="F3" i="5"/>
  <c r="F2" i="5"/>
  <c r="B11" i="4"/>
  <c r="B10" i="4"/>
  <c r="F5" i="4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B5" i="4"/>
  <c r="F4" i="4"/>
  <c r="B4" i="4"/>
  <c r="F3" i="4"/>
  <c r="F2" i="4"/>
  <c r="F21" i="3"/>
  <c r="F22" i="3"/>
  <c r="F15" i="3"/>
  <c r="F16" i="3"/>
  <c r="F17" i="3" s="1"/>
  <c r="F18" i="3" s="1"/>
  <c r="F19" i="3" s="1"/>
  <c r="F20" i="3" s="1"/>
  <c r="F2" i="3"/>
  <c r="F3" i="3" s="1"/>
  <c r="F4" i="3" s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B11" i="3"/>
  <c r="B10" i="3"/>
  <c r="B5" i="3"/>
  <c r="B4" i="3"/>
  <c r="F5" i="2" l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B5" i="2"/>
  <c r="F4" i="2"/>
  <c r="B4" i="2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F3" i="2"/>
  <c r="F28" i="1"/>
  <c r="G28" i="1"/>
  <c r="F29" i="1"/>
  <c r="G29" i="1"/>
  <c r="F30" i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G30" i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F14" i="1"/>
  <c r="G14" i="1"/>
  <c r="F15" i="1"/>
  <c r="G15" i="1"/>
  <c r="F16" i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G16" i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F10" i="1"/>
  <c r="F11" i="1"/>
  <c r="F12" i="1"/>
  <c r="F13" i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F4" i="1"/>
  <c r="F5" i="1"/>
  <c r="F6" i="1"/>
  <c r="F7" i="1"/>
  <c r="F8" i="1"/>
  <c r="F9" i="1"/>
  <c r="F3" i="1"/>
  <c r="B5" i="1"/>
  <c r="B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<sst xmlns="http://schemas.openxmlformats.org/spreadsheetml/2006/main" count="126" uniqueCount="20">
  <si>
    <t>x</t>
  </si>
  <si>
    <t>y</t>
  </si>
  <si>
    <t>z</t>
  </si>
  <si>
    <t>f(x,y,z)</t>
  </si>
  <si>
    <t>g(x,y,z)</t>
  </si>
  <si>
    <t>x0</t>
  </si>
  <si>
    <t>y0</t>
  </si>
  <si>
    <t>z0</t>
  </si>
  <si>
    <t>h</t>
  </si>
  <si>
    <t>i</t>
  </si>
  <si>
    <t>y(x)</t>
  </si>
  <si>
    <t>z(x)</t>
  </si>
  <si>
    <t>y-est</t>
  </si>
  <si>
    <t>z-est</t>
  </si>
  <si>
    <t>y-act</t>
  </si>
  <si>
    <t>z-act</t>
  </si>
  <si>
    <t>Real Statistics Using Excel</t>
  </si>
  <si>
    <t>Updated</t>
  </si>
  <si>
    <t>Copyright © 2013 - 2025 Charles Zaiontz</t>
  </si>
  <si>
    <t>Simultaneous Differential Equations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</si>
</sst>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Euler's (Forward)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y-est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 a'!$F$2:$F$22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'EF a'!$G$2:$G$22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39-4466-AB6E-5AB34D9EB3F5}"/>
            </c:ext>
          </c:extLst>
        </c:ser>
        <c:ser>
          <c:idx val="1"/>
          <c:order val="1"/>
          <c:tx>
            <c:v>y-act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 a'!$F$2:$F$22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'EF a'!$I$2:$I$22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39-4466-AB6E-5AB34D9EB3F5}"/>
            </c:ext>
          </c:extLst>
        </c:ser>
        <c:ser>
          <c:idx val="2"/>
          <c:order val="2"/>
          <c:tx>
            <c:v>z-est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 a'!$F$2:$F$22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'EF a'!$H$2:$H$22</c:f>
              <c:numCache>
                <c:formatCode>General</c:formatCode>
                <c:ptCount val="2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939-4466-AB6E-5AB34D9EB3F5}"/>
            </c:ext>
          </c:extLst>
        </c:ser>
        <c:ser>
          <c:idx val="3"/>
          <c:order val="3"/>
          <c:tx>
            <c:v>z-act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'EF a'!$F$2:$F$22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'EF a'!$J$2:$J$22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939-4466-AB6E-5AB34D9EB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7711"/>
        <c:axId val="30027151"/>
      </c:scatterChart>
      <c:valAx>
        <c:axId val="30037711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27151"/>
        <c:crosses val="autoZero"/>
        <c:crossBetween val="midCat"/>
      </c:valAx>
      <c:valAx>
        <c:axId val="30027151"/>
        <c:scaling>
          <c:orientation val="minMax"/>
          <c:max val="2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377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Euler's Forward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y-est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 b'!$F$2:$F$82</c:f>
              <c:numCache>
                <c:formatCode>General</c:formatCode>
                <c:ptCount val="8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</c:numCache>
            </c:numRef>
          </c:xVal>
          <c:yVal>
            <c:numRef>
              <c:f>'EF b'!$G$2:$G$82</c:f>
              <c:numCache>
                <c:formatCode>General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A8-402F-B786-B8E00E18A942}"/>
            </c:ext>
          </c:extLst>
        </c:ser>
        <c:ser>
          <c:idx val="1"/>
          <c:order val="1"/>
          <c:tx>
            <c:v>y-act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 b'!$F$2:$F$82</c:f>
              <c:numCache>
                <c:formatCode>General</c:formatCode>
                <c:ptCount val="8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</c:numCache>
            </c:numRef>
          </c:xVal>
          <c:yVal>
            <c:numRef>
              <c:f>'EF b'!$I$2:$I$82</c:f>
              <c:numCache>
                <c:formatCode>General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8A8-402F-B786-B8E00E18A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7711"/>
        <c:axId val="30027151"/>
      </c:scatterChart>
      <c:valAx>
        <c:axId val="30037711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27151"/>
        <c:crosses val="autoZero"/>
        <c:crossBetween val="midCat"/>
      </c:valAx>
      <c:valAx>
        <c:axId val="30027151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377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Runge-Kutta</a:t>
            </a:r>
            <a:r>
              <a:rPr lang="en-US" baseline="0"/>
              <a:t> 2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y-est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He!$F$2:$F$22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He!$G$2:$G$22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536-4CB8-B1FC-02FDC8F89FF8}"/>
            </c:ext>
          </c:extLst>
        </c:ser>
        <c:ser>
          <c:idx val="1"/>
          <c:order val="1"/>
          <c:tx>
            <c:v>y-act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He!$F$2:$F$22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He!$I$2:$I$22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536-4CB8-B1FC-02FDC8F89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7711"/>
        <c:axId val="30027151"/>
      </c:scatterChart>
      <c:valAx>
        <c:axId val="30037711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27151"/>
        <c:crosses val="autoZero"/>
        <c:crossBetween val="midCat"/>
      </c:valAx>
      <c:valAx>
        <c:axId val="30027151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377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Runge-Kutta</a:t>
            </a:r>
            <a:r>
              <a:rPr lang="en-US" baseline="0"/>
              <a:t> 2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y-est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'RK2'!$F$2:$F$22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'RK2'!$G$2:$G$22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14-4949-B8E0-52537471F01B}"/>
            </c:ext>
          </c:extLst>
        </c:ser>
        <c:ser>
          <c:idx val="1"/>
          <c:order val="1"/>
          <c:tx>
            <c:v>y-act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'RK2'!$F$2:$F$22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'RK2'!$I$2:$I$22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14-4949-B8E0-52537471F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7711"/>
        <c:axId val="30027151"/>
      </c:scatterChart>
      <c:valAx>
        <c:axId val="30037711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27151"/>
        <c:crosses val="autoZero"/>
        <c:crossBetween val="midCat"/>
      </c:valAx>
      <c:valAx>
        <c:axId val="30027151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377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Runge-Kutta</a:t>
            </a:r>
            <a:r>
              <a:rPr lang="en-US" baseline="0"/>
              <a:t> 2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y-est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'RK4 a'!$F$2:$F$22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'RK4 a'!$G$2:$G$22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1D-44CE-A4CB-595985CC12B7}"/>
            </c:ext>
          </c:extLst>
        </c:ser>
        <c:ser>
          <c:idx val="1"/>
          <c:order val="1"/>
          <c:tx>
            <c:v>y-act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'RK4 a'!$F$2:$F$22</c:f>
              <c:numCache>
                <c:formatCode>General</c:formatCode>
                <c:ptCount val="2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</c:numCache>
            </c:numRef>
          </c:xVal>
          <c:yVal>
            <c:numRef>
              <c:f>'RK4 a'!$I$2:$I$22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61D-44CE-A4CB-595985CC1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7711"/>
        <c:axId val="30027151"/>
      </c:scatterChart>
      <c:valAx>
        <c:axId val="30037711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27151"/>
        <c:crosses val="autoZero"/>
        <c:crossBetween val="midCat"/>
      </c:valAx>
      <c:valAx>
        <c:axId val="30027151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377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Runge-Kutta</a:t>
            </a:r>
            <a:r>
              <a:rPr lang="en-US" baseline="0"/>
              <a:t> 2</a:t>
            </a:r>
            <a:r>
              <a:rPr lang="en-US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y-est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'RK4 b'!$F$2:$F$82</c:f>
              <c:numCache>
                <c:formatCode>General</c:formatCode>
                <c:ptCount val="8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</c:numCache>
            </c:numRef>
          </c:xVal>
          <c:yVal>
            <c:numRef>
              <c:f>'RK4 b'!$G$2:$G$82</c:f>
              <c:numCache>
                <c:formatCode>General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42-4E9A-B0FA-EBD6A923026E}"/>
            </c:ext>
          </c:extLst>
        </c:ser>
        <c:ser>
          <c:idx val="1"/>
          <c:order val="1"/>
          <c:tx>
            <c:v>y-act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'RK4 b'!$F$2:$F$82</c:f>
              <c:numCache>
                <c:formatCode>General</c:formatCode>
                <c:ptCount val="8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  <c:pt idx="21">
                  <c:v>1.0500000000000003</c:v>
                </c:pt>
                <c:pt idx="22">
                  <c:v>1.1000000000000003</c:v>
                </c:pt>
                <c:pt idx="23">
                  <c:v>1.1500000000000004</c:v>
                </c:pt>
                <c:pt idx="24">
                  <c:v>1.2000000000000004</c:v>
                </c:pt>
                <c:pt idx="25">
                  <c:v>1.2500000000000004</c:v>
                </c:pt>
                <c:pt idx="26">
                  <c:v>1.3000000000000005</c:v>
                </c:pt>
                <c:pt idx="27">
                  <c:v>1.3500000000000005</c:v>
                </c:pt>
                <c:pt idx="28">
                  <c:v>1.4000000000000006</c:v>
                </c:pt>
                <c:pt idx="29">
                  <c:v>1.4500000000000006</c:v>
                </c:pt>
                <c:pt idx="30">
                  <c:v>1.5000000000000007</c:v>
                </c:pt>
                <c:pt idx="31">
                  <c:v>1.5500000000000007</c:v>
                </c:pt>
                <c:pt idx="32">
                  <c:v>1.6000000000000008</c:v>
                </c:pt>
                <c:pt idx="33">
                  <c:v>1.6500000000000008</c:v>
                </c:pt>
                <c:pt idx="34">
                  <c:v>1.7000000000000008</c:v>
                </c:pt>
                <c:pt idx="35">
                  <c:v>1.7500000000000009</c:v>
                </c:pt>
                <c:pt idx="36">
                  <c:v>1.8000000000000009</c:v>
                </c:pt>
                <c:pt idx="37">
                  <c:v>1.850000000000001</c:v>
                </c:pt>
                <c:pt idx="38">
                  <c:v>1.900000000000001</c:v>
                </c:pt>
                <c:pt idx="39">
                  <c:v>1.9500000000000011</c:v>
                </c:pt>
                <c:pt idx="40">
                  <c:v>2.0000000000000009</c:v>
                </c:pt>
                <c:pt idx="41">
                  <c:v>2.0500000000000007</c:v>
                </c:pt>
                <c:pt idx="42">
                  <c:v>2.1000000000000005</c:v>
                </c:pt>
                <c:pt idx="43">
                  <c:v>2.1500000000000004</c:v>
                </c:pt>
                <c:pt idx="44">
                  <c:v>2.2000000000000002</c:v>
                </c:pt>
                <c:pt idx="45">
                  <c:v>2.25</c:v>
                </c:pt>
                <c:pt idx="46">
                  <c:v>2.2999999999999998</c:v>
                </c:pt>
                <c:pt idx="47">
                  <c:v>2.3499999999999996</c:v>
                </c:pt>
                <c:pt idx="48">
                  <c:v>2.3999999999999995</c:v>
                </c:pt>
                <c:pt idx="49">
                  <c:v>2.4499999999999993</c:v>
                </c:pt>
                <c:pt idx="50">
                  <c:v>2.4999999999999991</c:v>
                </c:pt>
                <c:pt idx="51">
                  <c:v>2.5499999999999989</c:v>
                </c:pt>
                <c:pt idx="52">
                  <c:v>2.5999999999999988</c:v>
                </c:pt>
                <c:pt idx="53">
                  <c:v>2.6499999999999986</c:v>
                </c:pt>
                <c:pt idx="54">
                  <c:v>2.6999999999999984</c:v>
                </c:pt>
                <c:pt idx="55">
                  <c:v>2.7499999999999982</c:v>
                </c:pt>
                <c:pt idx="56">
                  <c:v>2.799999999999998</c:v>
                </c:pt>
                <c:pt idx="57">
                  <c:v>2.8499999999999979</c:v>
                </c:pt>
                <c:pt idx="58">
                  <c:v>2.8999999999999977</c:v>
                </c:pt>
                <c:pt idx="59">
                  <c:v>2.9499999999999975</c:v>
                </c:pt>
                <c:pt idx="60">
                  <c:v>2.9999999999999973</c:v>
                </c:pt>
                <c:pt idx="61">
                  <c:v>3.0499999999999972</c:v>
                </c:pt>
                <c:pt idx="62">
                  <c:v>3.099999999999997</c:v>
                </c:pt>
                <c:pt idx="63">
                  <c:v>3.1499999999999968</c:v>
                </c:pt>
                <c:pt idx="64">
                  <c:v>3.1999999999999966</c:v>
                </c:pt>
                <c:pt idx="65">
                  <c:v>3.2499999999999964</c:v>
                </c:pt>
                <c:pt idx="66">
                  <c:v>3.2999999999999963</c:v>
                </c:pt>
                <c:pt idx="67">
                  <c:v>3.3499999999999961</c:v>
                </c:pt>
                <c:pt idx="68">
                  <c:v>3.3999999999999959</c:v>
                </c:pt>
                <c:pt idx="69">
                  <c:v>3.4499999999999957</c:v>
                </c:pt>
                <c:pt idx="70">
                  <c:v>3.4999999999999956</c:v>
                </c:pt>
                <c:pt idx="71">
                  <c:v>3.5499999999999954</c:v>
                </c:pt>
                <c:pt idx="72">
                  <c:v>3.5999999999999952</c:v>
                </c:pt>
                <c:pt idx="73">
                  <c:v>3.649999999999995</c:v>
                </c:pt>
                <c:pt idx="74">
                  <c:v>3.6999999999999948</c:v>
                </c:pt>
                <c:pt idx="75">
                  <c:v>3.7499999999999947</c:v>
                </c:pt>
                <c:pt idx="76">
                  <c:v>3.7999999999999945</c:v>
                </c:pt>
                <c:pt idx="77">
                  <c:v>3.8499999999999943</c:v>
                </c:pt>
                <c:pt idx="78">
                  <c:v>3.8999999999999941</c:v>
                </c:pt>
                <c:pt idx="79">
                  <c:v>3.949999999999994</c:v>
                </c:pt>
                <c:pt idx="80">
                  <c:v>3.9999999999999938</c:v>
                </c:pt>
              </c:numCache>
            </c:numRef>
          </c:xVal>
          <c:yVal>
            <c:numRef>
              <c:f>'RK4 b'!$I$2:$I$82</c:f>
              <c:numCache>
                <c:formatCode>General</c:formatCode>
                <c:ptCount val="8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42-4E9A-B0FA-EBD6A9230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37711"/>
        <c:axId val="30027151"/>
      </c:scatterChart>
      <c:valAx>
        <c:axId val="30037711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27151"/>
        <c:crosses val="autoZero"/>
        <c:crossBetween val="midCat"/>
      </c:valAx>
      <c:valAx>
        <c:axId val="30027151"/>
        <c:scaling>
          <c:orientation val="minMax"/>
          <c:max val="1.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0377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193675</xdr:colOff>
      <xdr:row>2</xdr:row>
      <xdr:rowOff>31750</xdr:rowOff>
    </xdr:from>
    <xdr:to>
      <xdr:col>17</xdr:col>
      <xdr:colOff>498475</xdr:colOff>
      <xdr:row>17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C309CE-E4ED-C15B-DFED-B734557A03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377825</xdr:colOff>
      <xdr:row>4</xdr:row>
      <xdr:rowOff>158750</xdr:rowOff>
    </xdr:from>
    <xdr:to>
      <xdr:col>16</xdr:col>
      <xdr:colOff>73025</xdr:colOff>
      <xdr:row>19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662E3B-661B-4457-8BCD-9D8AB8C25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2</xdr:row>
      <xdr:rowOff>19050</xdr:rowOff>
    </xdr:from>
    <xdr:to>
      <xdr:col>16</xdr:col>
      <xdr:colOff>85725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30C0DD-7D02-4BD3-AFDB-191C14278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377825</xdr:colOff>
      <xdr:row>3</xdr:row>
      <xdr:rowOff>12700</xdr:rowOff>
    </xdr:from>
    <xdr:to>
      <xdr:col>17</xdr:col>
      <xdr:colOff>73025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8534BD-E5AB-4934-9904-8DD4EAC9A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2</xdr:row>
      <xdr:rowOff>19050</xdr:rowOff>
    </xdr:from>
    <xdr:to>
      <xdr:col>16</xdr:col>
      <xdr:colOff>85725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BC3121-BCFB-43DE-A1D1-1E14031C9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377825</xdr:colOff>
      <xdr:row>4</xdr:row>
      <xdr:rowOff>158750</xdr:rowOff>
    </xdr:from>
    <xdr:to>
      <xdr:col>16</xdr:col>
      <xdr:colOff>73025</xdr:colOff>
      <xdr:row>19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8FE2AC-852A-47B0-84D3-A4FBD3F0A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6E16-03A5-4EC9-830E-3C4510DBBC04}">
  <sheetPr codeName="Sheet10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16</v>
      </c>
    </row>
    <row r="2" spans="1:13" x14ac:dyDescent="0.35">
      <c r="A2" t="s">
        <v>19</v>
      </c>
    </row>
    <row r="4" spans="1:13" x14ac:dyDescent="0.35">
      <c r="A4" t="s">
        <v>17</v>
      </c>
      <c r="B4" s="3">
        <v>45834</v>
      </c>
    </row>
    <row r="6" spans="1:13" x14ac:dyDescent="0.35">
      <c r="A6" s="4" t="s">
        <v>18</v>
      </c>
    </row>
    <row r="10" spans="1:13" ht="18.5" x14ac:dyDescent="0.45">
      <c r="M1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E4AC-418D-4627-B8AE-72E90FC032A3}">
  <sheetPr codeName="Sheet3"/>
  <dimension ref="A1:J22"/>
  <sheetViews>
    <sheetView workbookViewId="0"/>
  </sheetViews>
  <sheetFormatPr defaultRowHeight="14.5" x14ac:dyDescent="0.35"/>
  <cols>
    <col min="1" max="1" width="7.08984375" customWidth="1"/>
    <col min="3" max="3" width="2.6328125" customWidth="1"/>
    <col min="4" max="4" width="29.7265625" customWidth="1"/>
    <col min="5" max="5" width="5" customWidth="1"/>
    <col min="6" max="6" width="6.1796875" customWidth="1"/>
  </cols>
  <sheetData>
    <row r="1" spans="1:10" x14ac:dyDescent="0.35">
      <c r="A1" t="s">
        <v>0</v>
      </c>
      <c r="B1">
        <v>1</v>
      </c>
      <c r="F1" s="1" t="s">
        <v>0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35">
      <c r="A2" t="s">
        <v>1</v>
      </c>
      <c r="B2">
        <v>2</v>
      </c>
      <c r="F2">
        <f>B6</f>
        <v>0</v>
      </c>
      <c r="G2" t="e" cm="1">
        <f t="array" aca="1" ref="G2" ca="1">DiffEqS(F2,B$4,B$5,B$6,B$7,B$8,B$9,"ef")</f>
        <v>#NAME?</v>
      </c>
      <c r="I2" t="e" cm="1">
        <f t="array" aca="1" ref="I2" ca="1">EvalS(B$10,F2)</f>
        <v>#NAME?</v>
      </c>
      <c r="J2" t="e" cm="1">
        <f t="array" aca="1" ref="J2" ca="1">EvalS(B$11,F2)</f>
        <v>#NAME?</v>
      </c>
    </row>
    <row r="3" spans="1:10" x14ac:dyDescent="0.35">
      <c r="A3" t="s">
        <v>2</v>
      </c>
      <c r="B3">
        <v>3</v>
      </c>
      <c r="F3">
        <f>F2+B$9</f>
        <v>0.1</v>
      </c>
      <c r="G3" t="e" cm="1">
        <f t="array" aca="1" ref="G3" ca="1">DiffEqS(F3,B$4,B$5,B$6,B$7,B$8,B$9,"ef")</f>
        <v>#NAME?</v>
      </c>
      <c r="I3" t="e" cm="1">
        <f t="array" aca="1" ref="I3" ca="1">EvalS(B$10,F3)</f>
        <v>#NAME?</v>
      </c>
      <c r="J3" t="e" cm="1">
        <f t="array" aca="1" ref="J3" ca="1">EvalS(B$11,F3)</f>
        <v>#NAME?</v>
      </c>
    </row>
    <row r="4" spans="1:10" x14ac:dyDescent="0.35">
      <c r="A4" t="s">
        <v>3</v>
      </c>
      <c r="B4">
        <f>4*COS(B1)-2*SIN(B1)+B2-2*B3</f>
        <v>-3.5217327461432339</v>
      </c>
      <c r="D4" t="e" cm="1">
        <f t="array" aca="1" ref="D4" ca="1">FTEXT(B4)</f>
        <v>#NAME?</v>
      </c>
      <c r="F4">
        <f t="shared" ref="F4:F14" si="0">F3+B$9</f>
        <v>0.2</v>
      </c>
      <c r="G4" t="e" cm="1">
        <f t="array" aca="1" ref="G4" ca="1">DiffEqS(F4,B$4,B$5,B$6,B$7,B$8,B$9,"ef")</f>
        <v>#NAME?</v>
      </c>
      <c r="I4" t="e" cm="1">
        <f t="array" aca="1" ref="I4" ca="1">EvalS(B$10,F4)</f>
        <v>#NAME?</v>
      </c>
      <c r="J4" t="e" cm="1">
        <f t="array" aca="1" ref="J4" ca="1">EvalS(B$11,F4)</f>
        <v>#NAME?</v>
      </c>
    </row>
    <row r="5" spans="1:10" x14ac:dyDescent="0.35">
      <c r="A5" t="s">
        <v>4</v>
      </c>
      <c r="B5">
        <f>5*COS(B1)-5*SIN(B1)+3*B2-4*B3</f>
        <v>-7.5058433946987844</v>
      </c>
      <c r="D5" t="e" cm="1">
        <f t="array" aca="1" ref="D5" ca="1">FTEXT(B5)</f>
        <v>#NAME?</v>
      </c>
      <c r="F5">
        <f t="shared" si="0"/>
        <v>0.30000000000000004</v>
      </c>
      <c r="G5" t="e" cm="1">
        <f t="array" aca="1" ref="G5" ca="1">DiffEqS(F5,B$4,B$5,B$6,B$7,B$8,B$9,"ef")</f>
        <v>#NAME?</v>
      </c>
      <c r="I5" t="e" cm="1">
        <f t="array" aca="1" ref="I5" ca="1">EvalS(B$10,F5)</f>
        <v>#NAME?</v>
      </c>
      <c r="J5" t="e" cm="1">
        <f t="array" aca="1" ref="J5" ca="1">EvalS(B$11,F5)</f>
        <v>#NAME?</v>
      </c>
    </row>
    <row r="6" spans="1:10" x14ac:dyDescent="0.35">
      <c r="A6" t="s">
        <v>5</v>
      </c>
      <c r="B6">
        <v>0</v>
      </c>
      <c r="F6">
        <f t="shared" si="0"/>
        <v>0.4</v>
      </c>
      <c r="G6" t="e" cm="1">
        <f t="array" aca="1" ref="G6" ca="1">DiffEqS(F6,B$4,B$5,B$6,B$7,B$8,B$9,"ef")</f>
        <v>#NAME?</v>
      </c>
      <c r="I6" t="e" cm="1">
        <f t="array" aca="1" ref="I6" ca="1">EvalS(B$10,F6)</f>
        <v>#NAME?</v>
      </c>
      <c r="J6" t="e" cm="1">
        <f t="array" aca="1" ref="J6" ca="1">EvalS(B$11,F6)</f>
        <v>#NAME?</v>
      </c>
    </row>
    <row r="7" spans="1:10" x14ac:dyDescent="0.35">
      <c r="A7" t="s">
        <v>6</v>
      </c>
      <c r="B7">
        <v>1</v>
      </c>
      <c r="F7">
        <f t="shared" si="0"/>
        <v>0.5</v>
      </c>
      <c r="G7" t="e" cm="1">
        <f t="array" aca="1" ref="G7" ca="1">DiffEqS(F7,B$4,B$5,B$6,B$7,B$8,B$9,"ef")</f>
        <v>#NAME?</v>
      </c>
      <c r="I7" t="e" cm="1">
        <f t="array" aca="1" ref="I7" ca="1">EvalS(B$10,F7)</f>
        <v>#NAME?</v>
      </c>
      <c r="J7" t="e" cm="1">
        <f t="array" aca="1" ref="J7" ca="1">EvalS(B$11,F7)</f>
        <v>#NAME?</v>
      </c>
    </row>
    <row r="8" spans="1:10" x14ac:dyDescent="0.35">
      <c r="A8" t="s">
        <v>7</v>
      </c>
      <c r="B8">
        <v>2</v>
      </c>
      <c r="F8">
        <f t="shared" si="0"/>
        <v>0.6</v>
      </c>
      <c r="G8" t="e" cm="1">
        <f t="array" aca="1" ref="G8" ca="1">DiffEqS(F8,B$4,B$5,B$6,B$7,B$8,B$9,"ef")</f>
        <v>#NAME?</v>
      </c>
      <c r="I8" t="e" cm="1">
        <f t="array" aca="1" ref="I8" ca="1">EvalS(B$10,F8)</f>
        <v>#NAME?</v>
      </c>
      <c r="J8" t="e" cm="1">
        <f t="array" aca="1" ref="J8" ca="1">EvalS(B$11,F8)</f>
        <v>#NAME?</v>
      </c>
    </row>
    <row r="9" spans="1:10" x14ac:dyDescent="0.35">
      <c r="A9" t="s">
        <v>8</v>
      </c>
      <c r="B9">
        <v>0.1</v>
      </c>
      <c r="F9">
        <f t="shared" si="0"/>
        <v>0.7</v>
      </c>
      <c r="G9" t="e" cm="1">
        <f t="array" aca="1" ref="G9" ca="1">DiffEqS(F9,B$4,B$5,B$6,B$7,B$8,B$9,"ef")</f>
        <v>#NAME?</v>
      </c>
      <c r="I9" t="e" cm="1">
        <f t="array" aca="1" ref="I9" ca="1">EvalS(B$10,F9)</f>
        <v>#NAME?</v>
      </c>
      <c r="J9" t="e" cm="1">
        <f t="array" aca="1" ref="J9" ca="1">EvalS(B$11,F9)</f>
        <v>#NAME?</v>
      </c>
    </row>
    <row r="10" spans="1:10" x14ac:dyDescent="0.35">
      <c r="A10" t="s">
        <v>10</v>
      </c>
      <c r="B10">
        <f>COS(B1)+SIN(B1)</f>
        <v>1.3817732906760363</v>
      </c>
      <c r="D10" t="e" cm="1">
        <f t="array" aca="1" ref="D10" ca="1">FTEXT(B10)</f>
        <v>#NAME?</v>
      </c>
      <c r="F10">
        <f t="shared" si="0"/>
        <v>0.79999999999999993</v>
      </c>
      <c r="G10" t="e" cm="1">
        <f t="array" aca="1" ref="G10" ca="1">DiffEqS(F10,B$4,B$5,B$6,B$7,B$8,B$9,"ef")</f>
        <v>#NAME?</v>
      </c>
      <c r="I10" t="e" cm="1">
        <f t="array" aca="1" ref="I10" ca="1">EvalS(B$10,F10)</f>
        <v>#NAME?</v>
      </c>
      <c r="J10" t="e" cm="1">
        <f t="array" aca="1" ref="J10" ca="1">EvalS(B$11,F10)</f>
        <v>#NAME?</v>
      </c>
    </row>
    <row r="11" spans="1:10" x14ac:dyDescent="0.35">
      <c r="A11" t="s">
        <v>11</v>
      </c>
      <c r="B11">
        <f>2*COS(B1)</f>
        <v>1.0806046117362795</v>
      </c>
      <c r="D11" t="e" cm="1">
        <f t="array" aca="1" ref="D11" ca="1">FTEXT(B11)</f>
        <v>#NAME?</v>
      </c>
      <c r="F11">
        <f t="shared" si="0"/>
        <v>0.89999999999999991</v>
      </c>
      <c r="G11" t="e" cm="1">
        <f t="array" aca="1" ref="G11" ca="1">DiffEqS(F11,B$4,B$5,B$6,B$7,B$8,B$9,"ef")</f>
        <v>#NAME?</v>
      </c>
      <c r="I11" t="e" cm="1">
        <f t="array" aca="1" ref="I11" ca="1">EvalS(B$10,F11)</f>
        <v>#NAME?</v>
      </c>
      <c r="J11" t="e" cm="1">
        <f t="array" aca="1" ref="J11" ca="1">EvalS(B$11,F11)</f>
        <v>#NAME?</v>
      </c>
    </row>
    <row r="12" spans="1:10" x14ac:dyDescent="0.35">
      <c r="F12">
        <f t="shared" si="0"/>
        <v>0.99999999999999989</v>
      </c>
      <c r="G12" t="e" cm="1">
        <f t="array" aca="1" ref="G12" ca="1">DiffEqS(F12,B$4,B$5,B$6,B$7,B$8,B$9,"ef")</f>
        <v>#NAME?</v>
      </c>
      <c r="I12" t="e" cm="1">
        <f t="array" aca="1" ref="I12" ca="1">EvalS(B$10,F12)</f>
        <v>#NAME?</v>
      </c>
      <c r="J12" t="e" cm="1">
        <f t="array" aca="1" ref="J12" ca="1">EvalS(B$11,F12)</f>
        <v>#NAME?</v>
      </c>
    </row>
    <row r="13" spans="1:10" x14ac:dyDescent="0.35">
      <c r="F13">
        <f t="shared" si="0"/>
        <v>1.0999999999999999</v>
      </c>
      <c r="G13" t="e" cm="1">
        <f t="array" aca="1" ref="G13" ca="1">DiffEqS(F13,B$4,B$5,B$6,B$7,B$8,B$9,"ef")</f>
        <v>#NAME?</v>
      </c>
      <c r="I13" t="e" cm="1">
        <f t="array" aca="1" ref="I13" ca="1">EvalS(B$10,F13)</f>
        <v>#NAME?</v>
      </c>
      <c r="J13" t="e" cm="1">
        <f t="array" aca="1" ref="J13" ca="1">EvalS(B$11,F13)</f>
        <v>#NAME?</v>
      </c>
    </row>
    <row r="14" spans="1:10" x14ac:dyDescent="0.35">
      <c r="F14">
        <f t="shared" si="0"/>
        <v>1.2</v>
      </c>
      <c r="G14" t="e" cm="1">
        <f t="array" aca="1" ref="G14" ca="1">DiffEqS(F14,B$4,B$5,B$6,B$7,B$8,B$9,"ef")</f>
        <v>#NAME?</v>
      </c>
      <c r="I14" t="e" cm="1">
        <f t="array" aca="1" ref="I14" ca="1">EvalS(B$10,F14)</f>
        <v>#NAME?</v>
      </c>
      <c r="J14" t="e" cm="1">
        <f t="array" aca="1" ref="J14" ca="1">EvalS(B$11,F14)</f>
        <v>#NAME?</v>
      </c>
    </row>
    <row r="15" spans="1:10" x14ac:dyDescent="0.35">
      <c r="F15">
        <f t="shared" ref="F15:F20" si="1">F14+B$9</f>
        <v>1.3</v>
      </c>
      <c r="G15" t="e" cm="1">
        <f t="array" aca="1" ref="G15" ca="1">DiffEqS(F15,B$4,B$5,B$6,B$7,B$8,B$9,"ef")</f>
        <v>#NAME?</v>
      </c>
      <c r="I15" t="e" cm="1">
        <f t="array" aca="1" ref="I15" ca="1">EvalS(B$10,F15)</f>
        <v>#NAME?</v>
      </c>
      <c r="J15" t="e" cm="1">
        <f t="array" aca="1" ref="J15" ca="1">EvalS(B$11,F15)</f>
        <v>#NAME?</v>
      </c>
    </row>
    <row r="16" spans="1:10" x14ac:dyDescent="0.35">
      <c r="F16">
        <f t="shared" si="1"/>
        <v>1.4000000000000001</v>
      </c>
      <c r="G16" t="e" cm="1">
        <f t="array" aca="1" ref="G16" ca="1">DiffEqS(F16,B$4,B$5,B$6,B$7,B$8,B$9,"ef")</f>
        <v>#NAME?</v>
      </c>
      <c r="I16" t="e" cm="1">
        <f t="array" aca="1" ref="I16" ca="1">EvalS(B$10,F16)</f>
        <v>#NAME?</v>
      </c>
      <c r="J16" t="e" cm="1">
        <f t="array" aca="1" ref="J16" ca="1">EvalS(B$11,F16)</f>
        <v>#NAME?</v>
      </c>
    </row>
    <row r="17" spans="6:10" x14ac:dyDescent="0.35">
      <c r="F17">
        <f t="shared" si="1"/>
        <v>1.5000000000000002</v>
      </c>
      <c r="G17" t="e" cm="1">
        <f t="array" aca="1" ref="G17" ca="1">DiffEqS(F17,B$4,B$5,B$6,B$7,B$8,B$9,"ef")</f>
        <v>#NAME?</v>
      </c>
      <c r="I17" t="e" cm="1">
        <f t="array" aca="1" ref="I17" ca="1">EvalS(B$10,F17)</f>
        <v>#NAME?</v>
      </c>
      <c r="J17" t="e" cm="1">
        <f t="array" aca="1" ref="J17" ca="1">EvalS(B$11,F17)</f>
        <v>#NAME?</v>
      </c>
    </row>
    <row r="18" spans="6:10" x14ac:dyDescent="0.35">
      <c r="F18">
        <f t="shared" si="1"/>
        <v>1.6000000000000003</v>
      </c>
      <c r="G18" t="e" cm="1">
        <f t="array" aca="1" ref="G18" ca="1">DiffEqS(F18,B$4,B$5,B$6,B$7,B$8,B$9,"ef")</f>
        <v>#NAME?</v>
      </c>
      <c r="I18" t="e" cm="1">
        <f t="array" aca="1" ref="I18" ca="1">EvalS(B$10,F18)</f>
        <v>#NAME?</v>
      </c>
      <c r="J18" t="e" cm="1">
        <f t="array" aca="1" ref="J18" ca="1">EvalS(B$11,F18)</f>
        <v>#NAME?</v>
      </c>
    </row>
    <row r="19" spans="6:10" x14ac:dyDescent="0.35">
      <c r="F19">
        <f t="shared" si="1"/>
        <v>1.7000000000000004</v>
      </c>
      <c r="G19" t="e" cm="1">
        <f t="array" aca="1" ref="G19" ca="1">DiffEqS(F19,B$4,B$5,B$6,B$7,B$8,B$9,"ef")</f>
        <v>#NAME?</v>
      </c>
      <c r="I19" t="e" cm="1">
        <f t="array" aca="1" ref="I19" ca="1">EvalS(B$10,F19)</f>
        <v>#NAME?</v>
      </c>
      <c r="J19" t="e" cm="1">
        <f t="array" aca="1" ref="J19" ca="1">EvalS(B$11,F19)</f>
        <v>#NAME?</v>
      </c>
    </row>
    <row r="20" spans="6:10" x14ac:dyDescent="0.35">
      <c r="F20">
        <f t="shared" si="1"/>
        <v>1.8000000000000005</v>
      </c>
      <c r="G20" t="e" cm="1">
        <f t="array" aca="1" ref="G20" ca="1">DiffEqS(F20,B$4,B$5,B$6,B$7,B$8,B$9,"ef")</f>
        <v>#NAME?</v>
      </c>
      <c r="I20" t="e" cm="1">
        <f t="array" aca="1" ref="I20" ca="1">EvalS(B$10,F20)</f>
        <v>#NAME?</v>
      </c>
      <c r="J20" t="e" cm="1">
        <f t="array" aca="1" ref="J20" ca="1">EvalS(B$11,F20)</f>
        <v>#NAME?</v>
      </c>
    </row>
    <row r="21" spans="6:10" x14ac:dyDescent="0.35">
      <c r="F21">
        <f t="shared" ref="F21:F22" si="2">F20+B$9</f>
        <v>1.9000000000000006</v>
      </c>
      <c r="G21" t="e" cm="1">
        <f t="array" aca="1" ref="G21" ca="1">DiffEqS(F21,B$4,B$5,B$6,B$7,B$8,B$9,"ef")</f>
        <v>#NAME?</v>
      </c>
      <c r="I21" t="e" cm="1">
        <f t="array" aca="1" ref="I21" ca="1">EvalS(B$10,F21)</f>
        <v>#NAME?</v>
      </c>
      <c r="J21" t="e" cm="1">
        <f t="array" aca="1" ref="J21" ca="1">EvalS(B$11,F21)</f>
        <v>#NAME?</v>
      </c>
    </row>
    <row r="22" spans="6:10" x14ac:dyDescent="0.35">
      <c r="F22">
        <f t="shared" si="2"/>
        <v>2.0000000000000004</v>
      </c>
      <c r="G22" t="e" cm="1">
        <f t="array" aca="1" ref="G22" ca="1">DiffEqS(F22,B$4,B$5,B$6,B$7,B$8,B$9,"ef")</f>
        <v>#NAME?</v>
      </c>
      <c r="I22" t="e" cm="1">
        <f t="array" aca="1" ref="I22" ca="1">EvalS(B$10,F22)</f>
        <v>#NAME?</v>
      </c>
      <c r="J22" t="e" cm="1">
        <f t="array" aca="1" ref="J22" ca="1">EvalS(B$11,F22)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BEEB4-A309-4AB2-9C57-2729881D0C43}">
  <sheetPr codeName="Sheet9"/>
  <dimension ref="A1:J82"/>
  <sheetViews>
    <sheetView workbookViewId="0"/>
  </sheetViews>
  <sheetFormatPr defaultRowHeight="14.5" x14ac:dyDescent="0.35"/>
  <cols>
    <col min="3" max="3" width="2.6328125" customWidth="1"/>
    <col min="4" max="4" width="29.7265625" customWidth="1"/>
    <col min="6" max="6" width="6.1796875" customWidth="1"/>
  </cols>
  <sheetData>
    <row r="1" spans="1:10" x14ac:dyDescent="0.35">
      <c r="A1" t="s">
        <v>0</v>
      </c>
      <c r="B1">
        <v>1</v>
      </c>
      <c r="F1" s="1" t="s">
        <v>0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35">
      <c r="A2" t="s">
        <v>1</v>
      </c>
      <c r="B2">
        <v>2</v>
      </c>
      <c r="F2">
        <f>B6</f>
        <v>0</v>
      </c>
      <c r="G2" t="e" cm="1">
        <f t="array" aca="1" ref="G2" ca="1">DiffEqS(F2,B$4,B$5,B$6,B$7,B$8,B$9,"rk4")</f>
        <v>#NAME?</v>
      </c>
      <c r="I2" t="e" cm="1">
        <f t="array" aca="1" ref="I2" ca="1">EvalS(B$10,F2)</f>
        <v>#NAME?</v>
      </c>
      <c r="J2" t="e" cm="1">
        <f t="array" aca="1" ref="J2" ca="1">EvalS(B$11,F2)</f>
        <v>#NAME?</v>
      </c>
    </row>
    <row r="3" spans="1:10" x14ac:dyDescent="0.35">
      <c r="A3" t="s">
        <v>2</v>
      </c>
      <c r="B3">
        <v>3</v>
      </c>
      <c r="F3">
        <f>F2+B$9</f>
        <v>0.05</v>
      </c>
      <c r="G3" t="e" cm="1">
        <f t="array" aca="1" ref="G3" ca="1">DiffEqS(F3,B$4,B$5,B$6,B$7,B$8,B$9,"ef")</f>
        <v>#NAME?</v>
      </c>
      <c r="I3" t="e" cm="1">
        <f t="array" aca="1" ref="I3" ca="1">EvalS(B$10,F3)</f>
        <v>#NAME?</v>
      </c>
      <c r="J3" t="e" cm="1">
        <f t="array" aca="1" ref="J3" ca="1">EvalS(B$11,F3)</f>
        <v>#NAME?</v>
      </c>
    </row>
    <row r="4" spans="1:10" x14ac:dyDescent="0.35">
      <c r="A4" t="s">
        <v>3</v>
      </c>
      <c r="B4">
        <f>4*COS(B1)-2*SIN(B1)+B2-2*B3</f>
        <v>-3.5217327461432339</v>
      </c>
      <c r="D4" t="e" cm="1">
        <f t="array" aca="1" ref="D4" ca="1">FTEXT(B4)</f>
        <v>#NAME?</v>
      </c>
      <c r="F4">
        <f t="shared" ref="F4:F67" si="0">F3+B$9</f>
        <v>0.1</v>
      </c>
      <c r="G4" t="e" cm="1">
        <f t="array" aca="1" ref="G4" ca="1">DiffEqS(F4,B$4,B$5,B$6,B$7,B$8,B$9,"ef")</f>
        <v>#NAME?</v>
      </c>
      <c r="I4" t="e" cm="1">
        <f t="array" aca="1" ref="I4" ca="1">EvalS(B$10,F4)</f>
        <v>#NAME?</v>
      </c>
      <c r="J4" t="e" cm="1">
        <f t="array" aca="1" ref="J4" ca="1">EvalS(B$11,F4)</f>
        <v>#NAME?</v>
      </c>
    </row>
    <row r="5" spans="1:10" x14ac:dyDescent="0.35">
      <c r="A5" t="s">
        <v>4</v>
      </c>
      <c r="B5">
        <f>5*COS(B1)-5*SIN(B1)+3*B2-4*B3</f>
        <v>-7.5058433946987844</v>
      </c>
      <c r="D5" t="e" cm="1">
        <f t="array" aca="1" ref="D5" ca="1">FTEXT(B5)</f>
        <v>#NAME?</v>
      </c>
      <c r="F5">
        <f t="shared" si="0"/>
        <v>0.15000000000000002</v>
      </c>
      <c r="G5" t="e" cm="1">
        <f t="array" aca="1" ref="G5" ca="1">DiffEqS(F5,B$4,B$5,B$6,B$7,B$8,B$9,"ef")</f>
        <v>#NAME?</v>
      </c>
      <c r="I5" t="e" cm="1">
        <f t="array" aca="1" ref="I5" ca="1">EvalS(B$10,F5)</f>
        <v>#NAME?</v>
      </c>
      <c r="J5" t="e" cm="1">
        <f t="array" aca="1" ref="J5" ca="1">EvalS(B$11,F5)</f>
        <v>#NAME?</v>
      </c>
    </row>
    <row r="6" spans="1:10" x14ac:dyDescent="0.35">
      <c r="A6" t="s">
        <v>5</v>
      </c>
      <c r="B6">
        <v>0</v>
      </c>
      <c r="F6">
        <f t="shared" si="0"/>
        <v>0.2</v>
      </c>
      <c r="G6" t="e" cm="1">
        <f t="array" aca="1" ref="G6" ca="1">DiffEqS(F6,B$4,B$5,B$6,B$7,B$8,B$9,"ef")</f>
        <v>#NAME?</v>
      </c>
      <c r="I6" t="e" cm="1">
        <f t="array" aca="1" ref="I6" ca="1">EvalS(B$10,F6)</f>
        <v>#NAME?</v>
      </c>
      <c r="J6" t="e" cm="1">
        <f t="array" aca="1" ref="J6" ca="1">EvalS(B$11,F6)</f>
        <v>#NAME?</v>
      </c>
    </row>
    <row r="7" spans="1:10" x14ac:dyDescent="0.35">
      <c r="A7" t="s">
        <v>6</v>
      </c>
      <c r="B7">
        <v>1</v>
      </c>
      <c r="F7">
        <f t="shared" si="0"/>
        <v>0.25</v>
      </c>
      <c r="G7" t="e" cm="1">
        <f t="array" aca="1" ref="G7" ca="1">DiffEqS(F7,B$4,B$5,B$6,B$7,B$8,B$9,"ef")</f>
        <v>#NAME?</v>
      </c>
      <c r="I7" t="e" cm="1">
        <f t="array" aca="1" ref="I7" ca="1">EvalS(B$10,F7)</f>
        <v>#NAME?</v>
      </c>
      <c r="J7" t="e" cm="1">
        <f t="array" aca="1" ref="J7" ca="1">EvalS(B$11,F7)</f>
        <v>#NAME?</v>
      </c>
    </row>
    <row r="8" spans="1:10" x14ac:dyDescent="0.35">
      <c r="A8" t="s">
        <v>7</v>
      </c>
      <c r="B8">
        <v>2</v>
      </c>
      <c r="F8">
        <f t="shared" si="0"/>
        <v>0.3</v>
      </c>
      <c r="G8" t="e" cm="1">
        <f t="array" aca="1" ref="G8" ca="1">DiffEqS(F8,B$4,B$5,B$6,B$7,B$8,B$9,"ef")</f>
        <v>#NAME?</v>
      </c>
      <c r="I8" t="e" cm="1">
        <f t="array" aca="1" ref="I8" ca="1">EvalS(B$10,F8)</f>
        <v>#NAME?</v>
      </c>
      <c r="J8" t="e" cm="1">
        <f t="array" aca="1" ref="J8" ca="1">EvalS(B$11,F8)</f>
        <v>#NAME?</v>
      </c>
    </row>
    <row r="9" spans="1:10" x14ac:dyDescent="0.35">
      <c r="A9" t="s">
        <v>8</v>
      </c>
      <c r="B9">
        <v>0.05</v>
      </c>
      <c r="F9">
        <f t="shared" si="0"/>
        <v>0.35</v>
      </c>
      <c r="G9" t="e" cm="1">
        <f t="array" aca="1" ref="G9" ca="1">DiffEqS(F9,B$4,B$5,B$6,B$7,B$8,B$9,"ef")</f>
        <v>#NAME?</v>
      </c>
      <c r="I9" t="e" cm="1">
        <f t="array" aca="1" ref="I9" ca="1">EvalS(B$10,F9)</f>
        <v>#NAME?</v>
      </c>
      <c r="J9" t="e" cm="1">
        <f t="array" aca="1" ref="J9" ca="1">EvalS(B$11,F9)</f>
        <v>#NAME?</v>
      </c>
    </row>
    <row r="10" spans="1:10" x14ac:dyDescent="0.35">
      <c r="A10" t="s">
        <v>10</v>
      </c>
      <c r="B10">
        <f>COS(B1)+SIN(B1)</f>
        <v>1.3817732906760363</v>
      </c>
      <c r="D10" t="e" cm="1">
        <f t="array" aca="1" ref="D10" ca="1">FTEXT(B10)</f>
        <v>#NAME?</v>
      </c>
      <c r="F10">
        <f t="shared" si="0"/>
        <v>0.39999999999999997</v>
      </c>
      <c r="G10" t="e" cm="1">
        <f t="array" aca="1" ref="G10" ca="1">DiffEqS(F10,B$4,B$5,B$6,B$7,B$8,B$9,"ef")</f>
        <v>#NAME?</v>
      </c>
      <c r="I10" t="e" cm="1">
        <f t="array" aca="1" ref="I10" ca="1">EvalS(B$10,F10)</f>
        <v>#NAME?</v>
      </c>
      <c r="J10" t="e" cm="1">
        <f t="array" aca="1" ref="J10" ca="1">EvalS(B$11,F10)</f>
        <v>#NAME?</v>
      </c>
    </row>
    <row r="11" spans="1:10" x14ac:dyDescent="0.35">
      <c r="A11" t="s">
        <v>11</v>
      </c>
      <c r="B11">
        <f>2*COS(B1)</f>
        <v>1.0806046117362795</v>
      </c>
      <c r="D11" t="e" cm="1">
        <f t="array" aca="1" ref="D11" ca="1">FTEXT(B11)</f>
        <v>#NAME?</v>
      </c>
      <c r="F11">
        <f t="shared" si="0"/>
        <v>0.44999999999999996</v>
      </c>
      <c r="G11" t="e" cm="1">
        <f t="array" aca="1" ref="G11" ca="1">DiffEqS(F11,B$4,B$5,B$6,B$7,B$8,B$9,"ef")</f>
        <v>#NAME?</v>
      </c>
      <c r="I11" t="e" cm="1">
        <f t="array" aca="1" ref="I11" ca="1">EvalS(B$10,F11)</f>
        <v>#NAME?</v>
      </c>
      <c r="J11" t="e" cm="1">
        <f t="array" aca="1" ref="J11" ca="1">EvalS(B$11,F11)</f>
        <v>#NAME?</v>
      </c>
    </row>
    <row r="12" spans="1:10" x14ac:dyDescent="0.35">
      <c r="F12">
        <f t="shared" si="0"/>
        <v>0.49999999999999994</v>
      </c>
      <c r="G12" t="e" cm="1">
        <f t="array" aca="1" ref="G12" ca="1">DiffEqS(F12,B$4,B$5,B$6,B$7,B$8,B$9,"ef")</f>
        <v>#NAME?</v>
      </c>
      <c r="I12" t="e" cm="1">
        <f t="array" aca="1" ref="I12" ca="1">EvalS(B$10,F12)</f>
        <v>#NAME?</v>
      </c>
      <c r="J12" t="e" cm="1">
        <f t="array" aca="1" ref="J12" ca="1">EvalS(B$11,F12)</f>
        <v>#NAME?</v>
      </c>
    </row>
    <row r="13" spans="1:10" x14ac:dyDescent="0.35">
      <c r="F13">
        <f t="shared" si="0"/>
        <v>0.54999999999999993</v>
      </c>
      <c r="G13" t="e" cm="1">
        <f t="array" aca="1" ref="G13" ca="1">DiffEqS(F13,B$4,B$5,B$6,B$7,B$8,B$9,"ef")</f>
        <v>#NAME?</v>
      </c>
      <c r="I13" t="e" cm="1">
        <f t="array" aca="1" ref="I13" ca="1">EvalS(B$10,F13)</f>
        <v>#NAME?</v>
      </c>
      <c r="J13" t="e" cm="1">
        <f t="array" aca="1" ref="J13" ca="1">EvalS(B$11,F13)</f>
        <v>#NAME?</v>
      </c>
    </row>
    <row r="14" spans="1:10" x14ac:dyDescent="0.35">
      <c r="F14">
        <f t="shared" si="0"/>
        <v>0.6</v>
      </c>
      <c r="G14" t="e" cm="1">
        <f t="array" aca="1" ref="G14" ca="1">DiffEqS(F14,B$4,B$5,B$6,B$7,B$8,B$9,"ef")</f>
        <v>#NAME?</v>
      </c>
      <c r="I14" t="e" cm="1">
        <f t="array" aca="1" ref="I14" ca="1">EvalS(B$10,F14)</f>
        <v>#NAME?</v>
      </c>
      <c r="J14" t="e" cm="1">
        <f t="array" aca="1" ref="J14" ca="1">EvalS(B$11,F14)</f>
        <v>#NAME?</v>
      </c>
    </row>
    <row r="15" spans="1:10" x14ac:dyDescent="0.35">
      <c r="F15">
        <f t="shared" si="0"/>
        <v>0.65</v>
      </c>
      <c r="G15" t="e" cm="1">
        <f t="array" aca="1" ref="G15" ca="1">DiffEqS(F15,B$4,B$5,B$6,B$7,B$8,B$9,"ef")</f>
        <v>#NAME?</v>
      </c>
      <c r="I15" t="e" cm="1">
        <f t="array" aca="1" ref="I15" ca="1">EvalS(B$10,F15)</f>
        <v>#NAME?</v>
      </c>
      <c r="J15" t="e" cm="1">
        <f t="array" aca="1" ref="J15" ca="1">EvalS(B$11,F15)</f>
        <v>#NAME?</v>
      </c>
    </row>
    <row r="16" spans="1:10" x14ac:dyDescent="0.35">
      <c r="F16">
        <f t="shared" si="0"/>
        <v>0.70000000000000007</v>
      </c>
      <c r="G16" t="e" cm="1">
        <f t="array" aca="1" ref="G16" ca="1">DiffEqS(F16,B$4,B$5,B$6,B$7,B$8,B$9,"ef")</f>
        <v>#NAME?</v>
      </c>
      <c r="I16" t="e" cm="1">
        <f t="array" aca="1" ref="I16" ca="1">EvalS(B$10,F16)</f>
        <v>#NAME?</v>
      </c>
      <c r="J16" t="e" cm="1">
        <f t="array" aca="1" ref="J16" ca="1">EvalS(B$11,F16)</f>
        <v>#NAME?</v>
      </c>
    </row>
    <row r="17" spans="6:10" x14ac:dyDescent="0.35">
      <c r="F17">
        <f t="shared" si="0"/>
        <v>0.75000000000000011</v>
      </c>
      <c r="G17" t="e" cm="1">
        <f t="array" aca="1" ref="G17" ca="1">DiffEqS(F17,B$4,B$5,B$6,B$7,B$8,B$9,"ef")</f>
        <v>#NAME?</v>
      </c>
      <c r="I17" t="e" cm="1">
        <f t="array" aca="1" ref="I17" ca="1">EvalS(B$10,F17)</f>
        <v>#NAME?</v>
      </c>
      <c r="J17" t="e" cm="1">
        <f t="array" aca="1" ref="J17" ca="1">EvalS(B$11,F17)</f>
        <v>#NAME?</v>
      </c>
    </row>
    <row r="18" spans="6:10" x14ac:dyDescent="0.35">
      <c r="F18">
        <f t="shared" si="0"/>
        <v>0.80000000000000016</v>
      </c>
      <c r="G18" t="e" cm="1">
        <f t="array" aca="1" ref="G18" ca="1">DiffEqS(F18,B$4,B$5,B$6,B$7,B$8,B$9,"ef")</f>
        <v>#NAME?</v>
      </c>
      <c r="I18" t="e" cm="1">
        <f t="array" aca="1" ref="I18" ca="1">EvalS(B$10,F18)</f>
        <v>#NAME?</v>
      </c>
      <c r="J18" t="e" cm="1">
        <f t="array" aca="1" ref="J18" ca="1">EvalS(B$11,F18)</f>
        <v>#NAME?</v>
      </c>
    </row>
    <row r="19" spans="6:10" x14ac:dyDescent="0.35">
      <c r="F19">
        <f t="shared" si="0"/>
        <v>0.8500000000000002</v>
      </c>
      <c r="G19" t="e" cm="1">
        <f t="array" aca="1" ref="G19" ca="1">DiffEqS(F19,B$4,B$5,B$6,B$7,B$8,B$9,"ef")</f>
        <v>#NAME?</v>
      </c>
      <c r="I19" t="e" cm="1">
        <f t="array" aca="1" ref="I19" ca="1">EvalS(B$10,F19)</f>
        <v>#NAME?</v>
      </c>
      <c r="J19" t="e" cm="1">
        <f t="array" aca="1" ref="J19" ca="1">EvalS(B$11,F19)</f>
        <v>#NAME?</v>
      </c>
    </row>
    <row r="20" spans="6:10" x14ac:dyDescent="0.35">
      <c r="F20">
        <f t="shared" si="0"/>
        <v>0.90000000000000024</v>
      </c>
      <c r="G20" t="e" cm="1">
        <f t="array" aca="1" ref="G20" ca="1">DiffEqS(F20,B$4,B$5,B$6,B$7,B$8,B$9,"ef")</f>
        <v>#NAME?</v>
      </c>
      <c r="I20" t="e" cm="1">
        <f t="array" aca="1" ref="I20" ca="1">EvalS(B$10,F20)</f>
        <v>#NAME?</v>
      </c>
      <c r="J20" t="e" cm="1">
        <f t="array" aca="1" ref="J20" ca="1">EvalS(B$11,F20)</f>
        <v>#NAME?</v>
      </c>
    </row>
    <row r="21" spans="6:10" x14ac:dyDescent="0.35">
      <c r="F21">
        <f t="shared" si="0"/>
        <v>0.95000000000000029</v>
      </c>
      <c r="G21" t="e" cm="1">
        <f t="array" aca="1" ref="G21" ca="1">DiffEqS(F21,B$4,B$5,B$6,B$7,B$8,B$9,"ef")</f>
        <v>#NAME?</v>
      </c>
      <c r="I21" t="e" cm="1">
        <f t="array" aca="1" ref="I21" ca="1">EvalS(B$10,F21)</f>
        <v>#NAME?</v>
      </c>
      <c r="J21" t="e" cm="1">
        <f t="array" aca="1" ref="J21" ca="1">EvalS(B$11,F21)</f>
        <v>#NAME?</v>
      </c>
    </row>
    <row r="22" spans="6:10" x14ac:dyDescent="0.35">
      <c r="F22">
        <f t="shared" si="0"/>
        <v>1.0000000000000002</v>
      </c>
      <c r="G22" t="e" cm="1">
        <f t="array" aca="1" ref="G22" ca="1">DiffEqS(F22,B$4,B$5,B$6,B$7,B$8,B$9,"ef")</f>
        <v>#NAME?</v>
      </c>
      <c r="I22" t="e" cm="1">
        <f t="array" aca="1" ref="I22" ca="1">EvalS(B$10,F22)</f>
        <v>#NAME?</v>
      </c>
      <c r="J22" t="e" cm="1">
        <f t="array" aca="1" ref="J22" ca="1">EvalS(B$11,F22)</f>
        <v>#NAME?</v>
      </c>
    </row>
    <row r="23" spans="6:10" x14ac:dyDescent="0.35">
      <c r="F23">
        <f t="shared" si="0"/>
        <v>1.0500000000000003</v>
      </c>
      <c r="G23" t="e" cm="1">
        <f t="array" aca="1" ref="G23" ca="1">DiffEqS(F23,B$4,B$5,B$6,B$7,B$8,B$9,"ef")</f>
        <v>#NAME?</v>
      </c>
      <c r="I23" t="e" cm="1">
        <f t="array" aca="1" ref="I23" ca="1">EvalS(B$10,F23)</f>
        <v>#NAME?</v>
      </c>
      <c r="J23" t="e" cm="1">
        <f t="array" aca="1" ref="J23" ca="1">EvalS(B$11,F23)</f>
        <v>#NAME?</v>
      </c>
    </row>
    <row r="24" spans="6:10" x14ac:dyDescent="0.35">
      <c r="F24">
        <f t="shared" si="0"/>
        <v>1.1000000000000003</v>
      </c>
      <c r="G24" t="e" cm="1">
        <f t="array" aca="1" ref="G24" ca="1">DiffEqS(F24,B$4,B$5,B$6,B$7,B$8,B$9,"ef")</f>
        <v>#NAME?</v>
      </c>
      <c r="I24" t="e" cm="1">
        <f t="array" aca="1" ref="I24" ca="1">EvalS(B$10,F24)</f>
        <v>#NAME?</v>
      </c>
      <c r="J24" t="e" cm="1">
        <f t="array" aca="1" ref="J24" ca="1">EvalS(B$11,F24)</f>
        <v>#NAME?</v>
      </c>
    </row>
    <row r="25" spans="6:10" x14ac:dyDescent="0.35">
      <c r="F25">
        <f t="shared" si="0"/>
        <v>1.1500000000000004</v>
      </c>
      <c r="G25" t="e" cm="1">
        <f t="array" aca="1" ref="G25" ca="1">DiffEqS(F25,B$4,B$5,B$6,B$7,B$8,B$9,"ef")</f>
        <v>#NAME?</v>
      </c>
      <c r="I25" t="e" cm="1">
        <f t="array" aca="1" ref="I25" ca="1">EvalS(B$10,F25)</f>
        <v>#NAME?</v>
      </c>
      <c r="J25" t="e" cm="1">
        <f t="array" aca="1" ref="J25" ca="1">EvalS(B$11,F25)</f>
        <v>#NAME?</v>
      </c>
    </row>
    <row r="26" spans="6:10" x14ac:dyDescent="0.35">
      <c r="F26">
        <f t="shared" si="0"/>
        <v>1.2000000000000004</v>
      </c>
      <c r="G26" t="e" cm="1">
        <f t="array" aca="1" ref="G26" ca="1">DiffEqS(F26,B$4,B$5,B$6,B$7,B$8,B$9,"ef")</f>
        <v>#NAME?</v>
      </c>
      <c r="I26" t="e" cm="1">
        <f t="array" aca="1" ref="I26" ca="1">EvalS(B$10,F26)</f>
        <v>#NAME?</v>
      </c>
      <c r="J26" t="e" cm="1">
        <f t="array" aca="1" ref="J26" ca="1">EvalS(B$11,F26)</f>
        <v>#NAME?</v>
      </c>
    </row>
    <row r="27" spans="6:10" x14ac:dyDescent="0.35">
      <c r="F27">
        <f t="shared" si="0"/>
        <v>1.2500000000000004</v>
      </c>
      <c r="G27" t="e" cm="1">
        <f t="array" aca="1" ref="G27" ca="1">DiffEqS(F27,B$4,B$5,B$6,B$7,B$8,B$9,"ef")</f>
        <v>#NAME?</v>
      </c>
      <c r="I27" t="e" cm="1">
        <f t="array" aca="1" ref="I27" ca="1">EvalS(B$10,F27)</f>
        <v>#NAME?</v>
      </c>
      <c r="J27" t="e" cm="1">
        <f t="array" aca="1" ref="J27" ca="1">EvalS(B$11,F27)</f>
        <v>#NAME?</v>
      </c>
    </row>
    <row r="28" spans="6:10" x14ac:dyDescent="0.35">
      <c r="F28">
        <f t="shared" si="0"/>
        <v>1.3000000000000005</v>
      </c>
      <c r="G28" t="e" cm="1">
        <f t="array" aca="1" ref="G28" ca="1">DiffEqS(F28,B$4,B$5,B$6,B$7,B$8,B$9,"ef")</f>
        <v>#NAME?</v>
      </c>
      <c r="I28" t="e" cm="1">
        <f t="array" aca="1" ref="I28" ca="1">EvalS(B$10,F28)</f>
        <v>#NAME?</v>
      </c>
      <c r="J28" t="e" cm="1">
        <f t="array" aca="1" ref="J28" ca="1">EvalS(B$11,F28)</f>
        <v>#NAME?</v>
      </c>
    </row>
    <row r="29" spans="6:10" x14ac:dyDescent="0.35">
      <c r="F29">
        <f t="shared" si="0"/>
        <v>1.3500000000000005</v>
      </c>
      <c r="G29" t="e" cm="1">
        <f t="array" aca="1" ref="G29" ca="1">DiffEqS(F29,B$4,B$5,B$6,B$7,B$8,B$9,"ef")</f>
        <v>#NAME?</v>
      </c>
      <c r="I29" t="e" cm="1">
        <f t="array" aca="1" ref="I29" ca="1">EvalS(B$10,F29)</f>
        <v>#NAME?</v>
      </c>
      <c r="J29" t="e" cm="1">
        <f t="array" aca="1" ref="J29" ca="1">EvalS(B$11,F29)</f>
        <v>#NAME?</v>
      </c>
    </row>
    <row r="30" spans="6:10" x14ac:dyDescent="0.35">
      <c r="F30">
        <f t="shared" si="0"/>
        <v>1.4000000000000006</v>
      </c>
      <c r="G30" t="e" cm="1">
        <f t="array" aca="1" ref="G30" ca="1">DiffEqS(F30,B$4,B$5,B$6,B$7,B$8,B$9,"ef")</f>
        <v>#NAME?</v>
      </c>
      <c r="I30" t="e" cm="1">
        <f t="array" aca="1" ref="I30" ca="1">EvalS(B$10,F30)</f>
        <v>#NAME?</v>
      </c>
      <c r="J30" t="e" cm="1">
        <f t="array" aca="1" ref="J30" ca="1">EvalS(B$11,F30)</f>
        <v>#NAME?</v>
      </c>
    </row>
    <row r="31" spans="6:10" x14ac:dyDescent="0.35">
      <c r="F31">
        <f t="shared" si="0"/>
        <v>1.4500000000000006</v>
      </c>
      <c r="G31" t="e" cm="1">
        <f t="array" aca="1" ref="G31" ca="1">DiffEqS(F31,B$4,B$5,B$6,B$7,B$8,B$9,"ef")</f>
        <v>#NAME?</v>
      </c>
      <c r="I31" t="e" cm="1">
        <f t="array" aca="1" ref="I31" ca="1">EvalS(B$10,F31)</f>
        <v>#NAME?</v>
      </c>
      <c r="J31" t="e" cm="1">
        <f t="array" aca="1" ref="J31" ca="1">EvalS(B$11,F31)</f>
        <v>#NAME?</v>
      </c>
    </row>
    <row r="32" spans="6:10" x14ac:dyDescent="0.35">
      <c r="F32">
        <f t="shared" si="0"/>
        <v>1.5000000000000007</v>
      </c>
      <c r="G32" t="e" cm="1">
        <f t="array" aca="1" ref="G32" ca="1">DiffEqS(F32,B$4,B$5,B$6,B$7,B$8,B$9,"ef")</f>
        <v>#NAME?</v>
      </c>
      <c r="I32" t="e" cm="1">
        <f t="array" aca="1" ref="I32" ca="1">EvalS(B$10,F32)</f>
        <v>#NAME?</v>
      </c>
      <c r="J32" t="e" cm="1">
        <f t="array" aca="1" ref="J32" ca="1">EvalS(B$11,F32)</f>
        <v>#NAME?</v>
      </c>
    </row>
    <row r="33" spans="6:10" x14ac:dyDescent="0.35">
      <c r="F33">
        <f t="shared" si="0"/>
        <v>1.5500000000000007</v>
      </c>
      <c r="G33" t="e" cm="1">
        <f t="array" aca="1" ref="G33" ca="1">DiffEqS(F33,B$4,B$5,B$6,B$7,B$8,B$9,"ef")</f>
        <v>#NAME?</v>
      </c>
      <c r="I33" t="e" cm="1">
        <f t="array" aca="1" ref="I33" ca="1">EvalS(B$10,F33)</f>
        <v>#NAME?</v>
      </c>
      <c r="J33" t="e" cm="1">
        <f t="array" aca="1" ref="J33" ca="1">EvalS(B$11,F33)</f>
        <v>#NAME?</v>
      </c>
    </row>
    <row r="34" spans="6:10" x14ac:dyDescent="0.35">
      <c r="F34">
        <f t="shared" si="0"/>
        <v>1.6000000000000008</v>
      </c>
      <c r="G34" t="e" cm="1">
        <f t="array" aca="1" ref="G34" ca="1">DiffEqS(F34,B$4,B$5,B$6,B$7,B$8,B$9,"ef")</f>
        <v>#NAME?</v>
      </c>
      <c r="I34" t="e" cm="1">
        <f t="array" aca="1" ref="I34" ca="1">EvalS(B$10,F34)</f>
        <v>#NAME?</v>
      </c>
      <c r="J34" t="e" cm="1">
        <f t="array" aca="1" ref="J34" ca="1">EvalS(B$11,F34)</f>
        <v>#NAME?</v>
      </c>
    </row>
    <row r="35" spans="6:10" x14ac:dyDescent="0.35">
      <c r="F35">
        <f t="shared" si="0"/>
        <v>1.6500000000000008</v>
      </c>
      <c r="G35" t="e" cm="1">
        <f t="array" aca="1" ref="G35" ca="1">DiffEqS(F35,B$4,B$5,B$6,B$7,B$8,B$9,"ef")</f>
        <v>#NAME?</v>
      </c>
      <c r="I35" t="e" cm="1">
        <f t="array" aca="1" ref="I35" ca="1">EvalS(B$10,F35)</f>
        <v>#NAME?</v>
      </c>
      <c r="J35" t="e" cm="1">
        <f t="array" aca="1" ref="J35" ca="1">EvalS(B$11,F35)</f>
        <v>#NAME?</v>
      </c>
    </row>
    <row r="36" spans="6:10" x14ac:dyDescent="0.35">
      <c r="F36">
        <f t="shared" si="0"/>
        <v>1.7000000000000008</v>
      </c>
      <c r="G36" t="e" cm="1">
        <f t="array" aca="1" ref="G36" ca="1">DiffEqS(F36,B$4,B$5,B$6,B$7,B$8,B$9,"ef")</f>
        <v>#NAME?</v>
      </c>
      <c r="I36" t="e" cm="1">
        <f t="array" aca="1" ref="I36" ca="1">EvalS(B$10,F36)</f>
        <v>#NAME?</v>
      </c>
      <c r="J36" t="e" cm="1">
        <f t="array" aca="1" ref="J36" ca="1">EvalS(B$11,F36)</f>
        <v>#NAME?</v>
      </c>
    </row>
    <row r="37" spans="6:10" x14ac:dyDescent="0.35">
      <c r="F37">
        <f t="shared" si="0"/>
        <v>1.7500000000000009</v>
      </c>
      <c r="G37" t="e" cm="1">
        <f t="array" aca="1" ref="G37" ca="1">DiffEqS(F37,B$4,B$5,B$6,B$7,B$8,B$9,"ef")</f>
        <v>#NAME?</v>
      </c>
      <c r="I37" t="e" cm="1">
        <f t="array" aca="1" ref="I37" ca="1">EvalS(B$10,F37)</f>
        <v>#NAME?</v>
      </c>
      <c r="J37" t="e" cm="1">
        <f t="array" aca="1" ref="J37" ca="1">EvalS(B$11,F37)</f>
        <v>#NAME?</v>
      </c>
    </row>
    <row r="38" spans="6:10" x14ac:dyDescent="0.35">
      <c r="F38">
        <f t="shared" si="0"/>
        <v>1.8000000000000009</v>
      </c>
      <c r="G38" t="e" cm="1">
        <f t="array" aca="1" ref="G38" ca="1">DiffEqS(F38,B$4,B$5,B$6,B$7,B$8,B$9,"ef")</f>
        <v>#NAME?</v>
      </c>
      <c r="I38" t="e" cm="1">
        <f t="array" aca="1" ref="I38" ca="1">EvalS(B$10,F38)</f>
        <v>#NAME?</v>
      </c>
      <c r="J38" t="e" cm="1">
        <f t="array" aca="1" ref="J38" ca="1">EvalS(B$11,F38)</f>
        <v>#NAME?</v>
      </c>
    </row>
    <row r="39" spans="6:10" x14ac:dyDescent="0.35">
      <c r="F39">
        <f t="shared" si="0"/>
        <v>1.850000000000001</v>
      </c>
      <c r="G39" t="e" cm="1">
        <f t="array" aca="1" ref="G39" ca="1">DiffEqS(F39,B$4,B$5,B$6,B$7,B$8,B$9,"ef")</f>
        <v>#NAME?</v>
      </c>
      <c r="I39" t="e" cm="1">
        <f t="array" aca="1" ref="I39" ca="1">EvalS(B$10,F39)</f>
        <v>#NAME?</v>
      </c>
      <c r="J39" t="e" cm="1">
        <f t="array" aca="1" ref="J39" ca="1">EvalS(B$11,F39)</f>
        <v>#NAME?</v>
      </c>
    </row>
    <row r="40" spans="6:10" x14ac:dyDescent="0.35">
      <c r="F40">
        <f t="shared" si="0"/>
        <v>1.900000000000001</v>
      </c>
      <c r="G40" t="e" cm="1">
        <f t="array" aca="1" ref="G40" ca="1">DiffEqS(F40,B$4,B$5,B$6,B$7,B$8,B$9,"ef")</f>
        <v>#NAME?</v>
      </c>
      <c r="I40" t="e" cm="1">
        <f t="array" aca="1" ref="I40" ca="1">EvalS(B$10,F40)</f>
        <v>#NAME?</v>
      </c>
      <c r="J40" t="e" cm="1">
        <f t="array" aca="1" ref="J40" ca="1">EvalS(B$11,F40)</f>
        <v>#NAME?</v>
      </c>
    </row>
    <row r="41" spans="6:10" x14ac:dyDescent="0.35">
      <c r="F41">
        <f t="shared" si="0"/>
        <v>1.9500000000000011</v>
      </c>
      <c r="G41" t="e" cm="1">
        <f t="array" aca="1" ref="G41" ca="1">DiffEqS(F41,B$4,B$5,B$6,B$7,B$8,B$9,"ef")</f>
        <v>#NAME?</v>
      </c>
      <c r="I41" t="e" cm="1">
        <f t="array" aca="1" ref="I41" ca="1">EvalS(B$10,F41)</f>
        <v>#NAME?</v>
      </c>
      <c r="J41" t="e" cm="1">
        <f t="array" aca="1" ref="J41" ca="1">EvalS(B$11,F41)</f>
        <v>#NAME?</v>
      </c>
    </row>
    <row r="42" spans="6:10" x14ac:dyDescent="0.35">
      <c r="F42">
        <f t="shared" si="0"/>
        <v>2.0000000000000009</v>
      </c>
      <c r="G42" t="e" cm="1">
        <f t="array" aca="1" ref="G42" ca="1">DiffEqS(F42,B$4,B$5,B$6,B$7,B$8,B$9,"ef")</f>
        <v>#NAME?</v>
      </c>
      <c r="I42" t="e" cm="1">
        <f t="array" aca="1" ref="I42" ca="1">EvalS(B$10,F42)</f>
        <v>#NAME?</v>
      </c>
      <c r="J42" t="e" cm="1">
        <f t="array" aca="1" ref="J42" ca="1">EvalS(B$11,F42)</f>
        <v>#NAME?</v>
      </c>
    </row>
    <row r="43" spans="6:10" x14ac:dyDescent="0.35">
      <c r="F43">
        <f t="shared" si="0"/>
        <v>2.0500000000000007</v>
      </c>
      <c r="G43" t="e" cm="1">
        <f t="array" aca="1" ref="G43" ca="1">DiffEqS(F43,B$4,B$5,B$6,B$7,B$8,B$9,"ef")</f>
        <v>#NAME?</v>
      </c>
      <c r="I43" t="e" cm="1">
        <f t="array" aca="1" ref="I43" ca="1">EvalS(B$10,F43)</f>
        <v>#NAME?</v>
      </c>
      <c r="J43" t="e" cm="1">
        <f t="array" aca="1" ref="J43" ca="1">EvalS(B$11,F43)</f>
        <v>#NAME?</v>
      </c>
    </row>
    <row r="44" spans="6:10" x14ac:dyDescent="0.35">
      <c r="F44">
        <f t="shared" si="0"/>
        <v>2.1000000000000005</v>
      </c>
      <c r="G44" t="e" cm="1">
        <f t="array" aca="1" ref="G44" ca="1">DiffEqS(F44,B$4,B$5,B$6,B$7,B$8,B$9,"ef")</f>
        <v>#NAME?</v>
      </c>
      <c r="I44" t="e" cm="1">
        <f t="array" aca="1" ref="I44" ca="1">EvalS(B$10,F44)</f>
        <v>#NAME?</v>
      </c>
      <c r="J44" t="e" cm="1">
        <f t="array" aca="1" ref="J44" ca="1">EvalS(B$11,F44)</f>
        <v>#NAME?</v>
      </c>
    </row>
    <row r="45" spans="6:10" x14ac:dyDescent="0.35">
      <c r="F45">
        <f t="shared" si="0"/>
        <v>2.1500000000000004</v>
      </c>
      <c r="G45" t="e" cm="1">
        <f t="array" aca="1" ref="G45" ca="1">DiffEqS(F45,B$4,B$5,B$6,B$7,B$8,B$9,"ef")</f>
        <v>#NAME?</v>
      </c>
      <c r="I45" t="e" cm="1">
        <f t="array" aca="1" ref="I45" ca="1">EvalS(B$10,F45)</f>
        <v>#NAME?</v>
      </c>
      <c r="J45" t="e" cm="1">
        <f t="array" aca="1" ref="J45" ca="1">EvalS(B$11,F45)</f>
        <v>#NAME?</v>
      </c>
    </row>
    <row r="46" spans="6:10" x14ac:dyDescent="0.35">
      <c r="F46">
        <f t="shared" si="0"/>
        <v>2.2000000000000002</v>
      </c>
      <c r="G46" t="e" cm="1">
        <f t="array" aca="1" ref="G46" ca="1">DiffEqS(F46,B$4,B$5,B$6,B$7,B$8,B$9,"ef")</f>
        <v>#NAME?</v>
      </c>
      <c r="I46" t="e" cm="1">
        <f t="array" aca="1" ref="I46" ca="1">EvalS(B$10,F46)</f>
        <v>#NAME?</v>
      </c>
      <c r="J46" t="e" cm="1">
        <f t="array" aca="1" ref="J46" ca="1">EvalS(B$11,F46)</f>
        <v>#NAME?</v>
      </c>
    </row>
    <row r="47" spans="6:10" x14ac:dyDescent="0.35">
      <c r="F47">
        <f t="shared" si="0"/>
        <v>2.25</v>
      </c>
      <c r="G47" t="e" cm="1">
        <f t="array" aca="1" ref="G47" ca="1">DiffEqS(F47,B$4,B$5,B$6,B$7,B$8,B$9,"ef")</f>
        <v>#NAME?</v>
      </c>
      <c r="I47" t="e" cm="1">
        <f t="array" aca="1" ref="I47" ca="1">EvalS(B$10,F47)</f>
        <v>#NAME?</v>
      </c>
      <c r="J47" t="e" cm="1">
        <f t="array" aca="1" ref="J47" ca="1">EvalS(B$11,F47)</f>
        <v>#NAME?</v>
      </c>
    </row>
    <row r="48" spans="6:10" x14ac:dyDescent="0.35">
      <c r="F48">
        <f t="shared" si="0"/>
        <v>2.2999999999999998</v>
      </c>
      <c r="G48" t="e" cm="1">
        <f t="array" aca="1" ref="G48" ca="1">DiffEqS(F48,B$4,B$5,B$6,B$7,B$8,B$9,"ef")</f>
        <v>#NAME?</v>
      </c>
      <c r="I48" t="e" cm="1">
        <f t="array" aca="1" ref="I48" ca="1">EvalS(B$10,F48)</f>
        <v>#NAME?</v>
      </c>
      <c r="J48" t="e" cm="1">
        <f t="array" aca="1" ref="J48" ca="1">EvalS(B$11,F48)</f>
        <v>#NAME?</v>
      </c>
    </row>
    <row r="49" spans="6:10" x14ac:dyDescent="0.35">
      <c r="F49">
        <f t="shared" si="0"/>
        <v>2.3499999999999996</v>
      </c>
      <c r="G49" t="e" cm="1">
        <f t="array" aca="1" ref="G49" ca="1">DiffEqS(F49,B$4,B$5,B$6,B$7,B$8,B$9,"ef")</f>
        <v>#NAME?</v>
      </c>
      <c r="I49" t="e" cm="1">
        <f t="array" aca="1" ref="I49" ca="1">EvalS(B$10,F49)</f>
        <v>#NAME?</v>
      </c>
      <c r="J49" t="e" cm="1">
        <f t="array" aca="1" ref="J49" ca="1">EvalS(B$11,F49)</f>
        <v>#NAME?</v>
      </c>
    </row>
    <row r="50" spans="6:10" x14ac:dyDescent="0.35">
      <c r="F50">
        <f t="shared" si="0"/>
        <v>2.3999999999999995</v>
      </c>
      <c r="G50" t="e" cm="1">
        <f t="array" aca="1" ref="G50" ca="1">DiffEqS(F50,B$4,B$5,B$6,B$7,B$8,B$9,"ef")</f>
        <v>#NAME?</v>
      </c>
      <c r="I50" t="e" cm="1">
        <f t="array" aca="1" ref="I50" ca="1">EvalS(B$10,F50)</f>
        <v>#NAME?</v>
      </c>
      <c r="J50" t="e" cm="1">
        <f t="array" aca="1" ref="J50" ca="1">EvalS(B$11,F50)</f>
        <v>#NAME?</v>
      </c>
    </row>
    <row r="51" spans="6:10" x14ac:dyDescent="0.35">
      <c r="F51">
        <f t="shared" si="0"/>
        <v>2.4499999999999993</v>
      </c>
      <c r="G51" t="e" cm="1">
        <f t="array" aca="1" ref="G51" ca="1">DiffEqS(F51,B$4,B$5,B$6,B$7,B$8,B$9,"ef")</f>
        <v>#NAME?</v>
      </c>
      <c r="I51" t="e" cm="1">
        <f t="array" aca="1" ref="I51" ca="1">EvalS(B$10,F51)</f>
        <v>#NAME?</v>
      </c>
      <c r="J51" t="e" cm="1">
        <f t="array" aca="1" ref="J51" ca="1">EvalS(B$11,F51)</f>
        <v>#NAME?</v>
      </c>
    </row>
    <row r="52" spans="6:10" x14ac:dyDescent="0.35">
      <c r="F52">
        <f t="shared" si="0"/>
        <v>2.4999999999999991</v>
      </c>
      <c r="G52" t="e" cm="1">
        <f t="array" aca="1" ref="G52" ca="1">DiffEqS(F52,B$4,B$5,B$6,B$7,B$8,B$9,"ef")</f>
        <v>#NAME?</v>
      </c>
      <c r="I52" t="e" cm="1">
        <f t="array" aca="1" ref="I52" ca="1">EvalS(B$10,F52)</f>
        <v>#NAME?</v>
      </c>
      <c r="J52" t="e" cm="1">
        <f t="array" aca="1" ref="J52" ca="1">EvalS(B$11,F52)</f>
        <v>#NAME?</v>
      </c>
    </row>
    <row r="53" spans="6:10" x14ac:dyDescent="0.35">
      <c r="F53">
        <f t="shared" si="0"/>
        <v>2.5499999999999989</v>
      </c>
      <c r="G53" t="e" cm="1">
        <f t="array" aca="1" ref="G53" ca="1">DiffEqS(F53,B$4,B$5,B$6,B$7,B$8,B$9,"ef")</f>
        <v>#NAME?</v>
      </c>
      <c r="I53" t="e" cm="1">
        <f t="array" aca="1" ref="I53" ca="1">EvalS(B$10,F53)</f>
        <v>#NAME?</v>
      </c>
      <c r="J53" t="e" cm="1">
        <f t="array" aca="1" ref="J53" ca="1">EvalS(B$11,F53)</f>
        <v>#NAME?</v>
      </c>
    </row>
    <row r="54" spans="6:10" x14ac:dyDescent="0.35">
      <c r="F54">
        <f t="shared" si="0"/>
        <v>2.5999999999999988</v>
      </c>
      <c r="G54" t="e" cm="1">
        <f t="array" aca="1" ref="G54" ca="1">DiffEqS(F54,B$4,B$5,B$6,B$7,B$8,B$9,"ef")</f>
        <v>#NAME?</v>
      </c>
      <c r="I54" t="e" cm="1">
        <f t="array" aca="1" ref="I54" ca="1">EvalS(B$10,F54)</f>
        <v>#NAME?</v>
      </c>
      <c r="J54" t="e" cm="1">
        <f t="array" aca="1" ref="J54" ca="1">EvalS(B$11,F54)</f>
        <v>#NAME?</v>
      </c>
    </row>
    <row r="55" spans="6:10" x14ac:dyDescent="0.35">
      <c r="F55">
        <f t="shared" si="0"/>
        <v>2.6499999999999986</v>
      </c>
      <c r="G55" t="e" cm="1">
        <f t="array" aca="1" ref="G55" ca="1">DiffEqS(F55,B$4,B$5,B$6,B$7,B$8,B$9,"ef")</f>
        <v>#NAME?</v>
      </c>
      <c r="I55" t="e" cm="1">
        <f t="array" aca="1" ref="I55" ca="1">EvalS(B$10,F55)</f>
        <v>#NAME?</v>
      </c>
      <c r="J55" t="e" cm="1">
        <f t="array" aca="1" ref="J55" ca="1">EvalS(B$11,F55)</f>
        <v>#NAME?</v>
      </c>
    </row>
    <row r="56" spans="6:10" x14ac:dyDescent="0.35">
      <c r="F56">
        <f t="shared" si="0"/>
        <v>2.6999999999999984</v>
      </c>
      <c r="G56" t="e" cm="1">
        <f t="array" aca="1" ref="G56" ca="1">DiffEqS(F56,B$4,B$5,B$6,B$7,B$8,B$9,"ef")</f>
        <v>#NAME?</v>
      </c>
      <c r="I56" t="e" cm="1">
        <f t="array" aca="1" ref="I56" ca="1">EvalS(B$10,F56)</f>
        <v>#NAME?</v>
      </c>
      <c r="J56" t="e" cm="1">
        <f t="array" aca="1" ref="J56" ca="1">EvalS(B$11,F56)</f>
        <v>#NAME?</v>
      </c>
    </row>
    <row r="57" spans="6:10" x14ac:dyDescent="0.35">
      <c r="F57">
        <f t="shared" si="0"/>
        <v>2.7499999999999982</v>
      </c>
      <c r="G57" t="e" cm="1">
        <f t="array" aca="1" ref="G57" ca="1">DiffEqS(F57,B$4,B$5,B$6,B$7,B$8,B$9,"ef")</f>
        <v>#NAME?</v>
      </c>
      <c r="I57" t="e" cm="1">
        <f t="array" aca="1" ref="I57" ca="1">EvalS(B$10,F57)</f>
        <v>#NAME?</v>
      </c>
      <c r="J57" t="e" cm="1">
        <f t="array" aca="1" ref="J57" ca="1">EvalS(B$11,F57)</f>
        <v>#NAME?</v>
      </c>
    </row>
    <row r="58" spans="6:10" x14ac:dyDescent="0.35">
      <c r="F58">
        <f t="shared" si="0"/>
        <v>2.799999999999998</v>
      </c>
      <c r="G58" t="e" cm="1">
        <f t="array" aca="1" ref="G58" ca="1">DiffEqS(F58,B$4,B$5,B$6,B$7,B$8,B$9,"ef")</f>
        <v>#NAME?</v>
      </c>
      <c r="I58" t="e" cm="1">
        <f t="array" aca="1" ref="I58" ca="1">EvalS(B$10,F58)</f>
        <v>#NAME?</v>
      </c>
      <c r="J58" t="e" cm="1">
        <f t="array" aca="1" ref="J58" ca="1">EvalS(B$11,F58)</f>
        <v>#NAME?</v>
      </c>
    </row>
    <row r="59" spans="6:10" x14ac:dyDescent="0.35">
      <c r="F59">
        <f t="shared" si="0"/>
        <v>2.8499999999999979</v>
      </c>
      <c r="G59" t="e" cm="1">
        <f t="array" aca="1" ref="G59" ca="1">DiffEqS(F59,B$4,B$5,B$6,B$7,B$8,B$9,"ef")</f>
        <v>#NAME?</v>
      </c>
      <c r="I59" t="e" cm="1">
        <f t="array" aca="1" ref="I59" ca="1">EvalS(B$10,F59)</f>
        <v>#NAME?</v>
      </c>
      <c r="J59" t="e" cm="1">
        <f t="array" aca="1" ref="J59" ca="1">EvalS(B$11,F59)</f>
        <v>#NAME?</v>
      </c>
    </row>
    <row r="60" spans="6:10" x14ac:dyDescent="0.35">
      <c r="F60">
        <f t="shared" si="0"/>
        <v>2.8999999999999977</v>
      </c>
      <c r="G60" t="e" cm="1">
        <f t="array" aca="1" ref="G60" ca="1">DiffEqS(F60,B$4,B$5,B$6,B$7,B$8,B$9,"ef")</f>
        <v>#NAME?</v>
      </c>
      <c r="I60" t="e" cm="1">
        <f t="array" aca="1" ref="I60" ca="1">EvalS(B$10,F60)</f>
        <v>#NAME?</v>
      </c>
      <c r="J60" t="e" cm="1">
        <f t="array" aca="1" ref="J60" ca="1">EvalS(B$11,F60)</f>
        <v>#NAME?</v>
      </c>
    </row>
    <row r="61" spans="6:10" x14ac:dyDescent="0.35">
      <c r="F61">
        <f t="shared" si="0"/>
        <v>2.9499999999999975</v>
      </c>
      <c r="G61" t="e" cm="1">
        <f t="array" aca="1" ref="G61" ca="1">DiffEqS(F61,B$4,B$5,B$6,B$7,B$8,B$9,"ef")</f>
        <v>#NAME?</v>
      </c>
      <c r="I61" t="e" cm="1">
        <f t="array" aca="1" ref="I61" ca="1">EvalS(B$10,F61)</f>
        <v>#NAME?</v>
      </c>
      <c r="J61" t="e" cm="1">
        <f t="array" aca="1" ref="J61" ca="1">EvalS(B$11,F61)</f>
        <v>#NAME?</v>
      </c>
    </row>
    <row r="62" spans="6:10" x14ac:dyDescent="0.35">
      <c r="F62">
        <f t="shared" si="0"/>
        <v>2.9999999999999973</v>
      </c>
      <c r="G62" t="e" cm="1">
        <f t="array" aca="1" ref="G62" ca="1">DiffEqS(F62,B$4,B$5,B$6,B$7,B$8,B$9,"ef")</f>
        <v>#NAME?</v>
      </c>
      <c r="I62" t="e" cm="1">
        <f t="array" aca="1" ref="I62" ca="1">EvalS(B$10,F62)</f>
        <v>#NAME?</v>
      </c>
      <c r="J62" t="e" cm="1">
        <f t="array" aca="1" ref="J62" ca="1">EvalS(B$11,F62)</f>
        <v>#NAME?</v>
      </c>
    </row>
    <row r="63" spans="6:10" x14ac:dyDescent="0.35">
      <c r="F63">
        <f t="shared" si="0"/>
        <v>3.0499999999999972</v>
      </c>
      <c r="G63" t="e" cm="1">
        <f t="array" aca="1" ref="G63" ca="1">DiffEqS(F63,B$4,B$5,B$6,B$7,B$8,B$9,"ef")</f>
        <v>#NAME?</v>
      </c>
      <c r="I63" t="e" cm="1">
        <f t="array" aca="1" ref="I63" ca="1">EvalS(B$10,F63)</f>
        <v>#NAME?</v>
      </c>
      <c r="J63" t="e" cm="1">
        <f t="array" aca="1" ref="J63" ca="1">EvalS(B$11,F63)</f>
        <v>#NAME?</v>
      </c>
    </row>
    <row r="64" spans="6:10" x14ac:dyDescent="0.35">
      <c r="F64">
        <f t="shared" si="0"/>
        <v>3.099999999999997</v>
      </c>
      <c r="G64" t="e" cm="1">
        <f t="array" aca="1" ref="G64" ca="1">DiffEqS(F64,B$4,B$5,B$6,B$7,B$8,B$9,"ef")</f>
        <v>#NAME?</v>
      </c>
      <c r="I64" t="e" cm="1">
        <f t="array" aca="1" ref="I64" ca="1">EvalS(B$10,F64)</f>
        <v>#NAME?</v>
      </c>
      <c r="J64" t="e" cm="1">
        <f t="array" aca="1" ref="J64" ca="1">EvalS(B$11,F64)</f>
        <v>#NAME?</v>
      </c>
    </row>
    <row r="65" spans="6:10" x14ac:dyDescent="0.35">
      <c r="F65">
        <f t="shared" si="0"/>
        <v>3.1499999999999968</v>
      </c>
      <c r="G65" t="e" cm="1">
        <f t="array" aca="1" ref="G65" ca="1">DiffEqS(F65,B$4,B$5,B$6,B$7,B$8,B$9,"ef")</f>
        <v>#NAME?</v>
      </c>
      <c r="I65" t="e" cm="1">
        <f t="array" aca="1" ref="I65" ca="1">EvalS(B$10,F65)</f>
        <v>#NAME?</v>
      </c>
      <c r="J65" t="e" cm="1">
        <f t="array" aca="1" ref="J65" ca="1">EvalS(B$11,F65)</f>
        <v>#NAME?</v>
      </c>
    </row>
    <row r="66" spans="6:10" x14ac:dyDescent="0.35">
      <c r="F66">
        <f t="shared" si="0"/>
        <v>3.1999999999999966</v>
      </c>
      <c r="G66" t="e" cm="1">
        <f t="array" aca="1" ref="G66" ca="1">DiffEqS(F66,B$4,B$5,B$6,B$7,B$8,B$9,"ef")</f>
        <v>#NAME?</v>
      </c>
      <c r="I66" t="e" cm="1">
        <f t="array" aca="1" ref="I66" ca="1">EvalS(B$10,F66)</f>
        <v>#NAME?</v>
      </c>
      <c r="J66" t="e" cm="1">
        <f t="array" aca="1" ref="J66" ca="1">EvalS(B$11,F66)</f>
        <v>#NAME?</v>
      </c>
    </row>
    <row r="67" spans="6:10" x14ac:dyDescent="0.35">
      <c r="F67">
        <f t="shared" si="0"/>
        <v>3.2499999999999964</v>
      </c>
      <c r="G67" t="e" cm="1">
        <f t="array" aca="1" ref="G67" ca="1">DiffEqS(F67,B$4,B$5,B$6,B$7,B$8,B$9,"ef")</f>
        <v>#NAME?</v>
      </c>
      <c r="I67" t="e" cm="1">
        <f t="array" aca="1" ref="I67" ca="1">EvalS(B$10,F67)</f>
        <v>#NAME?</v>
      </c>
      <c r="J67" t="e" cm="1">
        <f t="array" aca="1" ref="J67" ca="1">EvalS(B$11,F67)</f>
        <v>#NAME?</v>
      </c>
    </row>
    <row r="68" spans="6:10" x14ac:dyDescent="0.35">
      <c r="F68">
        <f t="shared" ref="F68:F130" si="1">F67+B$9</f>
        <v>3.2999999999999963</v>
      </c>
      <c r="G68" t="e" cm="1">
        <f t="array" aca="1" ref="G68" ca="1">DiffEqS(F68,B$4,B$5,B$6,B$7,B$8,B$9,"ef")</f>
        <v>#NAME?</v>
      </c>
      <c r="I68" t="e" cm="1">
        <f t="array" aca="1" ref="I68" ca="1">EvalS(B$10,F68)</f>
        <v>#NAME?</v>
      </c>
      <c r="J68" t="e" cm="1">
        <f t="array" aca="1" ref="J68" ca="1">EvalS(B$11,F68)</f>
        <v>#NAME?</v>
      </c>
    </row>
    <row r="69" spans="6:10" x14ac:dyDescent="0.35">
      <c r="F69">
        <f t="shared" si="1"/>
        <v>3.3499999999999961</v>
      </c>
      <c r="G69" t="e" cm="1">
        <f t="array" aca="1" ref="G69" ca="1">DiffEqS(F69,B$4,B$5,B$6,B$7,B$8,B$9,"ef")</f>
        <v>#NAME?</v>
      </c>
      <c r="I69" t="e" cm="1">
        <f t="array" aca="1" ref="I69" ca="1">EvalS(B$10,F69)</f>
        <v>#NAME?</v>
      </c>
      <c r="J69" t="e" cm="1">
        <f t="array" aca="1" ref="J69" ca="1">EvalS(B$11,F69)</f>
        <v>#NAME?</v>
      </c>
    </row>
    <row r="70" spans="6:10" x14ac:dyDescent="0.35">
      <c r="F70">
        <f t="shared" si="1"/>
        <v>3.3999999999999959</v>
      </c>
      <c r="G70" t="e" cm="1">
        <f t="array" aca="1" ref="G70" ca="1">DiffEqS(F70,B$4,B$5,B$6,B$7,B$8,B$9,"ef")</f>
        <v>#NAME?</v>
      </c>
      <c r="I70" t="e" cm="1">
        <f t="array" aca="1" ref="I70" ca="1">EvalS(B$10,F70)</f>
        <v>#NAME?</v>
      </c>
      <c r="J70" t="e" cm="1">
        <f t="array" aca="1" ref="J70" ca="1">EvalS(B$11,F70)</f>
        <v>#NAME?</v>
      </c>
    </row>
    <row r="71" spans="6:10" x14ac:dyDescent="0.35">
      <c r="F71">
        <f t="shared" si="1"/>
        <v>3.4499999999999957</v>
      </c>
      <c r="G71" t="e" cm="1">
        <f t="array" aca="1" ref="G71" ca="1">DiffEqS(F71,B$4,B$5,B$6,B$7,B$8,B$9,"ef")</f>
        <v>#NAME?</v>
      </c>
      <c r="I71" t="e" cm="1">
        <f t="array" aca="1" ref="I71" ca="1">EvalS(B$10,F71)</f>
        <v>#NAME?</v>
      </c>
      <c r="J71" t="e" cm="1">
        <f t="array" aca="1" ref="J71" ca="1">EvalS(B$11,F71)</f>
        <v>#NAME?</v>
      </c>
    </row>
    <row r="72" spans="6:10" x14ac:dyDescent="0.35">
      <c r="F72">
        <f t="shared" si="1"/>
        <v>3.4999999999999956</v>
      </c>
      <c r="G72" t="e" cm="1">
        <f t="array" aca="1" ref="G72" ca="1">DiffEqS(F72,B$4,B$5,B$6,B$7,B$8,B$9,"ef")</f>
        <v>#NAME?</v>
      </c>
      <c r="I72" t="e" cm="1">
        <f t="array" aca="1" ref="I72" ca="1">EvalS(B$10,F72)</f>
        <v>#NAME?</v>
      </c>
      <c r="J72" t="e" cm="1">
        <f t="array" aca="1" ref="J72" ca="1">EvalS(B$11,F72)</f>
        <v>#NAME?</v>
      </c>
    </row>
    <row r="73" spans="6:10" x14ac:dyDescent="0.35">
      <c r="F73">
        <f t="shared" si="1"/>
        <v>3.5499999999999954</v>
      </c>
      <c r="G73" t="e" cm="1">
        <f t="array" aca="1" ref="G73" ca="1">DiffEqS(F73,B$4,B$5,B$6,B$7,B$8,B$9,"ef")</f>
        <v>#NAME?</v>
      </c>
      <c r="I73" t="e" cm="1">
        <f t="array" aca="1" ref="I73" ca="1">EvalS(B$10,F73)</f>
        <v>#NAME?</v>
      </c>
      <c r="J73" t="e" cm="1">
        <f t="array" aca="1" ref="J73" ca="1">EvalS(B$11,F73)</f>
        <v>#NAME?</v>
      </c>
    </row>
    <row r="74" spans="6:10" x14ac:dyDescent="0.35">
      <c r="F74">
        <f t="shared" si="1"/>
        <v>3.5999999999999952</v>
      </c>
      <c r="G74" t="e" cm="1">
        <f t="array" aca="1" ref="G74" ca="1">DiffEqS(F74,B$4,B$5,B$6,B$7,B$8,B$9,"ef")</f>
        <v>#NAME?</v>
      </c>
      <c r="I74" t="e" cm="1">
        <f t="array" aca="1" ref="I74" ca="1">EvalS(B$10,F74)</f>
        <v>#NAME?</v>
      </c>
      <c r="J74" t="e" cm="1">
        <f t="array" aca="1" ref="J74" ca="1">EvalS(B$11,F74)</f>
        <v>#NAME?</v>
      </c>
    </row>
    <row r="75" spans="6:10" x14ac:dyDescent="0.35">
      <c r="F75">
        <f t="shared" si="1"/>
        <v>3.649999999999995</v>
      </c>
      <c r="G75" t="e" cm="1">
        <f t="array" aca="1" ref="G75" ca="1">DiffEqS(F75,B$4,B$5,B$6,B$7,B$8,B$9,"ef")</f>
        <v>#NAME?</v>
      </c>
      <c r="I75" t="e" cm="1">
        <f t="array" aca="1" ref="I75" ca="1">EvalS(B$10,F75)</f>
        <v>#NAME?</v>
      </c>
      <c r="J75" t="e" cm="1">
        <f t="array" aca="1" ref="J75" ca="1">EvalS(B$11,F75)</f>
        <v>#NAME?</v>
      </c>
    </row>
    <row r="76" spans="6:10" x14ac:dyDescent="0.35">
      <c r="F76">
        <f t="shared" si="1"/>
        <v>3.6999999999999948</v>
      </c>
      <c r="G76" t="e" cm="1">
        <f t="array" aca="1" ref="G76" ca="1">DiffEqS(F76,B$4,B$5,B$6,B$7,B$8,B$9,"ef")</f>
        <v>#NAME?</v>
      </c>
      <c r="I76" t="e" cm="1">
        <f t="array" aca="1" ref="I76" ca="1">EvalS(B$10,F76)</f>
        <v>#NAME?</v>
      </c>
      <c r="J76" t="e" cm="1">
        <f t="array" aca="1" ref="J76" ca="1">EvalS(B$11,F76)</f>
        <v>#NAME?</v>
      </c>
    </row>
    <row r="77" spans="6:10" x14ac:dyDescent="0.35">
      <c r="F77">
        <f t="shared" si="1"/>
        <v>3.7499999999999947</v>
      </c>
      <c r="G77" t="e" cm="1">
        <f t="array" aca="1" ref="G77" ca="1">DiffEqS(F77,B$4,B$5,B$6,B$7,B$8,B$9,"ef")</f>
        <v>#NAME?</v>
      </c>
      <c r="I77" t="e" cm="1">
        <f t="array" aca="1" ref="I77" ca="1">EvalS(B$10,F77)</f>
        <v>#NAME?</v>
      </c>
      <c r="J77" t="e" cm="1">
        <f t="array" aca="1" ref="J77" ca="1">EvalS(B$11,F77)</f>
        <v>#NAME?</v>
      </c>
    </row>
    <row r="78" spans="6:10" x14ac:dyDescent="0.35">
      <c r="F78">
        <f t="shared" si="1"/>
        <v>3.7999999999999945</v>
      </c>
      <c r="G78" t="e" cm="1">
        <f t="array" aca="1" ref="G78" ca="1">DiffEqS(F78,B$4,B$5,B$6,B$7,B$8,B$9,"ef")</f>
        <v>#NAME?</v>
      </c>
      <c r="I78" t="e" cm="1">
        <f t="array" aca="1" ref="I78" ca="1">EvalS(B$10,F78)</f>
        <v>#NAME?</v>
      </c>
      <c r="J78" t="e" cm="1">
        <f t="array" aca="1" ref="J78" ca="1">EvalS(B$11,F78)</f>
        <v>#NAME?</v>
      </c>
    </row>
    <row r="79" spans="6:10" x14ac:dyDescent="0.35">
      <c r="F79">
        <f t="shared" si="1"/>
        <v>3.8499999999999943</v>
      </c>
      <c r="G79" t="e" cm="1">
        <f t="array" aca="1" ref="G79" ca="1">DiffEqS(F79,B$4,B$5,B$6,B$7,B$8,B$9,"ef")</f>
        <v>#NAME?</v>
      </c>
      <c r="I79" t="e" cm="1">
        <f t="array" aca="1" ref="I79" ca="1">EvalS(B$10,F79)</f>
        <v>#NAME?</v>
      </c>
      <c r="J79" t="e" cm="1">
        <f t="array" aca="1" ref="J79" ca="1">EvalS(B$11,F79)</f>
        <v>#NAME?</v>
      </c>
    </row>
    <row r="80" spans="6:10" x14ac:dyDescent="0.35">
      <c r="F80">
        <f t="shared" si="1"/>
        <v>3.8999999999999941</v>
      </c>
      <c r="G80" t="e" cm="1">
        <f t="array" aca="1" ref="G80" ca="1">DiffEqS(F80,B$4,B$5,B$6,B$7,B$8,B$9,"ef")</f>
        <v>#NAME?</v>
      </c>
      <c r="I80" t="e" cm="1">
        <f t="array" aca="1" ref="I80" ca="1">EvalS(B$10,F80)</f>
        <v>#NAME?</v>
      </c>
      <c r="J80" t="e" cm="1">
        <f t="array" aca="1" ref="J80" ca="1">EvalS(B$11,F80)</f>
        <v>#NAME?</v>
      </c>
    </row>
    <row r="81" spans="6:10" x14ac:dyDescent="0.35">
      <c r="F81">
        <f t="shared" si="1"/>
        <v>3.949999999999994</v>
      </c>
      <c r="G81" t="e" cm="1">
        <f t="array" aca="1" ref="G81" ca="1">DiffEqS(F81,B$4,B$5,B$6,B$7,B$8,B$9,"ef")</f>
        <v>#NAME?</v>
      </c>
      <c r="I81" t="e" cm="1">
        <f t="array" aca="1" ref="I81" ca="1">EvalS(B$10,F81)</f>
        <v>#NAME?</v>
      </c>
      <c r="J81" t="e" cm="1">
        <f t="array" aca="1" ref="J81" ca="1">EvalS(B$11,F81)</f>
        <v>#NAME?</v>
      </c>
    </row>
    <row r="82" spans="6:10" x14ac:dyDescent="0.35">
      <c r="F82">
        <f t="shared" si="1"/>
        <v>3.9999999999999938</v>
      </c>
      <c r="G82" t="e" cm="1">
        <f t="array" aca="1" ref="G82" ca="1">DiffEqS(F82,B$4,B$5,B$6,B$7,B$8,B$9,"ef")</f>
        <v>#NAME?</v>
      </c>
      <c r="I82" t="e" cm="1">
        <f t="array" aca="1" ref="I82" ca="1">EvalS(B$10,F82)</f>
        <v>#NAME?</v>
      </c>
      <c r="J82" t="e" cm="1">
        <f t="array" aca="1" ref="J82" ca="1">EvalS(B$11,F82)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B0FF-0DE4-4F09-B9F0-A95E194AFDB0}">
  <sheetPr codeName="Sheet7"/>
  <dimension ref="A1:J22"/>
  <sheetViews>
    <sheetView workbookViewId="0"/>
  </sheetViews>
  <sheetFormatPr defaultRowHeight="14.5" x14ac:dyDescent="0.35"/>
  <cols>
    <col min="3" max="3" width="2.6328125" customWidth="1"/>
    <col min="4" max="4" width="29.7265625" customWidth="1"/>
    <col min="6" max="6" width="6.1796875" customWidth="1"/>
  </cols>
  <sheetData>
    <row r="1" spans="1:10" x14ac:dyDescent="0.35">
      <c r="A1" t="s">
        <v>0</v>
      </c>
      <c r="B1">
        <v>1</v>
      </c>
      <c r="F1" s="1" t="s">
        <v>0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35">
      <c r="A2" t="s">
        <v>1</v>
      </c>
      <c r="B2">
        <v>2</v>
      </c>
      <c r="F2">
        <f>B6</f>
        <v>0</v>
      </c>
      <c r="G2" t="e" cm="1">
        <f t="array" aca="1" ref="G2" ca="1">DiffEqS(F2,B$4,B$5,B$6,B$7,B$8,B$9,"tr")</f>
        <v>#NAME?</v>
      </c>
      <c r="I2" t="e" cm="1">
        <f t="array" aca="1" ref="I2" ca="1">EvalS(B$10,F2)</f>
        <v>#NAME?</v>
      </c>
      <c r="J2" t="e" cm="1">
        <f t="array" aca="1" ref="J2" ca="1">EvalS(B$11,F2)</f>
        <v>#NAME?</v>
      </c>
    </row>
    <row r="3" spans="1:10" x14ac:dyDescent="0.35">
      <c r="A3" t="s">
        <v>2</v>
      </c>
      <c r="B3">
        <v>3</v>
      </c>
      <c r="F3">
        <f>F2+B$9</f>
        <v>0.1</v>
      </c>
      <c r="G3" t="e" cm="1">
        <f t="array" aca="1" ref="G3" ca="1">DiffEqS(F3,B$4,B$5,B$6,B$7,B$8,B$9,"tr")</f>
        <v>#NAME?</v>
      </c>
      <c r="I3" t="e" cm="1">
        <f t="array" aca="1" ref="I3" ca="1">EvalS(B$10,F3)</f>
        <v>#NAME?</v>
      </c>
      <c r="J3" t="e" cm="1">
        <f t="array" aca="1" ref="J3" ca="1">EvalS(B$11,F3)</f>
        <v>#NAME?</v>
      </c>
    </row>
    <row r="4" spans="1:10" x14ac:dyDescent="0.35">
      <c r="A4" t="s">
        <v>3</v>
      </c>
      <c r="B4">
        <f>4*COS(B1)-2*SIN(B1)+B2-2*B3</f>
        <v>-3.5217327461432339</v>
      </c>
      <c r="D4" t="e" cm="1">
        <f t="array" aca="1" ref="D4" ca="1">FTEXT(B4)</f>
        <v>#NAME?</v>
      </c>
      <c r="F4">
        <f t="shared" ref="F4:F22" si="0">F3+B$9</f>
        <v>0.2</v>
      </c>
      <c r="G4" t="e" cm="1">
        <f t="array" aca="1" ref="G4" ca="1">DiffEqS(F4,B$4,B$5,B$6,B$7,B$8,B$9,"tr")</f>
        <v>#NAME?</v>
      </c>
      <c r="I4" t="e" cm="1">
        <f t="array" aca="1" ref="I4" ca="1">EvalS(B$10,F4)</f>
        <v>#NAME?</v>
      </c>
      <c r="J4" t="e" cm="1">
        <f t="array" aca="1" ref="J4" ca="1">EvalS(B$11,F4)</f>
        <v>#NAME?</v>
      </c>
    </row>
    <row r="5" spans="1:10" x14ac:dyDescent="0.35">
      <c r="A5" t="s">
        <v>4</v>
      </c>
      <c r="B5">
        <f>5*COS(B1)-5*SIN(B1)+3*B2-4*B3</f>
        <v>-7.5058433946987844</v>
      </c>
      <c r="D5" t="e" cm="1">
        <f t="array" aca="1" ref="D5" ca="1">FTEXT(B5)</f>
        <v>#NAME?</v>
      </c>
      <c r="F5">
        <f t="shared" si="0"/>
        <v>0.30000000000000004</v>
      </c>
      <c r="G5" t="e" cm="1">
        <f t="array" aca="1" ref="G5" ca="1">DiffEqS(F5,B$4,B$5,B$6,B$7,B$8,B$9,"tr")</f>
        <v>#NAME?</v>
      </c>
      <c r="I5" t="e" cm="1">
        <f t="array" aca="1" ref="I5" ca="1">EvalS(B$10,F5)</f>
        <v>#NAME?</v>
      </c>
      <c r="J5" t="e" cm="1">
        <f t="array" aca="1" ref="J5" ca="1">EvalS(B$11,F5)</f>
        <v>#NAME?</v>
      </c>
    </row>
    <row r="6" spans="1:10" x14ac:dyDescent="0.35">
      <c r="A6" t="s">
        <v>5</v>
      </c>
      <c r="B6">
        <v>0</v>
      </c>
      <c r="F6">
        <f t="shared" si="0"/>
        <v>0.4</v>
      </c>
      <c r="G6" t="e" cm="1">
        <f t="array" aca="1" ref="G6" ca="1">DiffEqS(F6,B$4,B$5,B$6,B$7,B$8,B$9,"tr")</f>
        <v>#NAME?</v>
      </c>
      <c r="I6" t="e" cm="1">
        <f t="array" aca="1" ref="I6" ca="1">EvalS(B$10,F6)</f>
        <v>#NAME?</v>
      </c>
      <c r="J6" t="e" cm="1">
        <f t="array" aca="1" ref="J6" ca="1">EvalS(B$11,F6)</f>
        <v>#NAME?</v>
      </c>
    </row>
    <row r="7" spans="1:10" x14ac:dyDescent="0.35">
      <c r="A7" t="s">
        <v>6</v>
      </c>
      <c r="B7">
        <v>1</v>
      </c>
      <c r="F7">
        <f t="shared" si="0"/>
        <v>0.5</v>
      </c>
      <c r="G7" t="e" cm="1">
        <f t="array" aca="1" ref="G7" ca="1">DiffEqS(F7,B$4,B$5,B$6,B$7,B$8,B$9,"tr")</f>
        <v>#NAME?</v>
      </c>
      <c r="I7" t="e" cm="1">
        <f t="array" aca="1" ref="I7" ca="1">EvalS(B$10,F7)</f>
        <v>#NAME?</v>
      </c>
      <c r="J7" t="e" cm="1">
        <f t="array" aca="1" ref="J7" ca="1">EvalS(B$11,F7)</f>
        <v>#NAME?</v>
      </c>
    </row>
    <row r="8" spans="1:10" x14ac:dyDescent="0.35">
      <c r="A8" t="s">
        <v>7</v>
      </c>
      <c r="B8">
        <v>2</v>
      </c>
      <c r="F8">
        <f t="shared" si="0"/>
        <v>0.6</v>
      </c>
      <c r="G8" t="e" cm="1">
        <f t="array" aca="1" ref="G8" ca="1">DiffEqS(F8,B$4,B$5,B$6,B$7,B$8,B$9,"tr")</f>
        <v>#NAME?</v>
      </c>
      <c r="I8" t="e" cm="1">
        <f t="array" aca="1" ref="I8" ca="1">EvalS(B$10,F8)</f>
        <v>#NAME?</v>
      </c>
      <c r="J8" t="e" cm="1">
        <f t="array" aca="1" ref="J8" ca="1">EvalS(B$11,F8)</f>
        <v>#NAME?</v>
      </c>
    </row>
    <row r="9" spans="1:10" x14ac:dyDescent="0.35">
      <c r="A9" t="s">
        <v>8</v>
      </c>
      <c r="B9">
        <v>0.1</v>
      </c>
      <c r="F9">
        <f t="shared" si="0"/>
        <v>0.7</v>
      </c>
      <c r="G9" t="e" cm="1">
        <f t="array" aca="1" ref="G9" ca="1">DiffEqS(F9,B$4,B$5,B$6,B$7,B$8,B$9,"tr")</f>
        <v>#NAME?</v>
      </c>
      <c r="I9" t="e" cm="1">
        <f t="array" aca="1" ref="I9" ca="1">EvalS(B$10,F9)</f>
        <v>#NAME?</v>
      </c>
      <c r="J9" t="e" cm="1">
        <f t="array" aca="1" ref="J9" ca="1">EvalS(B$11,F9)</f>
        <v>#NAME?</v>
      </c>
    </row>
    <row r="10" spans="1:10" x14ac:dyDescent="0.35">
      <c r="A10" t="s">
        <v>10</v>
      </c>
      <c r="B10">
        <f>COS(B1)+SIN(B1)</f>
        <v>1.3817732906760363</v>
      </c>
      <c r="D10" t="e" cm="1">
        <f t="array" aca="1" ref="D10" ca="1">FTEXT(B10)</f>
        <v>#NAME?</v>
      </c>
      <c r="F10">
        <f t="shared" si="0"/>
        <v>0.79999999999999993</v>
      </c>
      <c r="G10" t="e" cm="1">
        <f t="array" aca="1" ref="G10" ca="1">DiffEqS(F10,B$4,B$5,B$6,B$7,B$8,B$9,"tr")</f>
        <v>#NAME?</v>
      </c>
      <c r="I10" t="e" cm="1">
        <f t="array" aca="1" ref="I10" ca="1">EvalS(B$10,F10)</f>
        <v>#NAME?</v>
      </c>
      <c r="J10" t="e" cm="1">
        <f t="array" aca="1" ref="J10" ca="1">EvalS(B$11,F10)</f>
        <v>#NAME?</v>
      </c>
    </row>
    <row r="11" spans="1:10" x14ac:dyDescent="0.35">
      <c r="A11" t="s">
        <v>11</v>
      </c>
      <c r="B11">
        <f>2*COS(B1)</f>
        <v>1.0806046117362795</v>
      </c>
      <c r="D11" t="e" cm="1">
        <f t="array" aca="1" ref="D11" ca="1">FTEXT(B11)</f>
        <v>#NAME?</v>
      </c>
      <c r="F11">
        <f t="shared" si="0"/>
        <v>0.89999999999999991</v>
      </c>
      <c r="G11" t="e" cm="1">
        <f t="array" aca="1" ref="G11" ca="1">DiffEqS(F11,B$4,B$5,B$6,B$7,B$8,B$9,"tr")</f>
        <v>#NAME?</v>
      </c>
      <c r="I11" t="e" cm="1">
        <f t="array" aca="1" ref="I11" ca="1">EvalS(B$10,F11)</f>
        <v>#NAME?</v>
      </c>
      <c r="J11" t="e" cm="1">
        <f t="array" aca="1" ref="J11" ca="1">EvalS(B$11,F11)</f>
        <v>#NAME?</v>
      </c>
    </row>
    <row r="12" spans="1:10" x14ac:dyDescent="0.35">
      <c r="F12">
        <f t="shared" si="0"/>
        <v>0.99999999999999989</v>
      </c>
      <c r="G12" t="e" cm="1">
        <f t="array" aca="1" ref="G12" ca="1">DiffEqS(F12,B$4,B$5,B$6,B$7,B$8,B$9,"tr")</f>
        <v>#NAME?</v>
      </c>
      <c r="I12" t="e" cm="1">
        <f t="array" aca="1" ref="I12" ca="1">EvalS(B$10,F12)</f>
        <v>#NAME?</v>
      </c>
      <c r="J12" t="e" cm="1">
        <f t="array" aca="1" ref="J12" ca="1">EvalS(B$11,F12)</f>
        <v>#NAME?</v>
      </c>
    </row>
    <row r="13" spans="1:10" x14ac:dyDescent="0.35">
      <c r="F13">
        <f t="shared" si="0"/>
        <v>1.0999999999999999</v>
      </c>
      <c r="G13" t="e" cm="1">
        <f t="array" aca="1" ref="G13" ca="1">DiffEqS(F13,B$4,B$5,B$6,B$7,B$8,B$9,"tr")</f>
        <v>#NAME?</v>
      </c>
      <c r="I13" t="e" cm="1">
        <f t="array" aca="1" ref="I13" ca="1">EvalS(B$10,F13)</f>
        <v>#NAME?</v>
      </c>
      <c r="J13" t="e" cm="1">
        <f t="array" aca="1" ref="J13" ca="1">EvalS(B$11,F13)</f>
        <v>#NAME?</v>
      </c>
    </row>
    <row r="14" spans="1:10" x14ac:dyDescent="0.35">
      <c r="F14">
        <f t="shared" si="0"/>
        <v>1.2</v>
      </c>
      <c r="G14" t="e" cm="1">
        <f t="array" aca="1" ref="G14" ca="1">DiffEqS(F14,B$4,B$5,B$6,B$7,B$8,B$9,"tr")</f>
        <v>#NAME?</v>
      </c>
      <c r="I14" t="e" cm="1">
        <f t="array" aca="1" ref="I14" ca="1">EvalS(B$10,F14)</f>
        <v>#NAME?</v>
      </c>
      <c r="J14" t="e" cm="1">
        <f t="array" aca="1" ref="J14" ca="1">EvalS(B$11,F14)</f>
        <v>#NAME?</v>
      </c>
    </row>
    <row r="15" spans="1:10" x14ac:dyDescent="0.35">
      <c r="F15">
        <f t="shared" si="0"/>
        <v>1.3</v>
      </c>
      <c r="G15" t="e" cm="1">
        <f t="array" aca="1" ref="G15" ca="1">DiffEqS(F15,B$4,B$5,B$6,B$7,B$8,B$9,"tr")</f>
        <v>#NAME?</v>
      </c>
      <c r="I15" t="e" cm="1">
        <f t="array" aca="1" ref="I15" ca="1">EvalS(B$10,F15)</f>
        <v>#NAME?</v>
      </c>
      <c r="J15" t="e" cm="1">
        <f t="array" aca="1" ref="J15" ca="1">EvalS(B$11,F15)</f>
        <v>#NAME?</v>
      </c>
    </row>
    <row r="16" spans="1:10" x14ac:dyDescent="0.35">
      <c r="F16">
        <f t="shared" si="0"/>
        <v>1.4000000000000001</v>
      </c>
      <c r="G16" t="e" cm="1">
        <f t="array" aca="1" ref="G16" ca="1">DiffEqS(F16,B$4,B$5,B$6,B$7,B$8,B$9,"tr")</f>
        <v>#NAME?</v>
      </c>
      <c r="I16" t="e" cm="1">
        <f t="array" aca="1" ref="I16" ca="1">EvalS(B$10,F16)</f>
        <v>#NAME?</v>
      </c>
      <c r="J16" t="e" cm="1">
        <f t="array" aca="1" ref="J16" ca="1">EvalS(B$11,F16)</f>
        <v>#NAME?</v>
      </c>
    </row>
    <row r="17" spans="6:10" x14ac:dyDescent="0.35">
      <c r="F17">
        <f t="shared" si="0"/>
        <v>1.5000000000000002</v>
      </c>
      <c r="G17" t="e" cm="1">
        <f t="array" aca="1" ref="G17" ca="1">DiffEqS(F17,B$4,B$5,B$6,B$7,B$8,B$9,"tr")</f>
        <v>#NAME?</v>
      </c>
      <c r="I17" t="e" cm="1">
        <f t="array" aca="1" ref="I17" ca="1">EvalS(B$10,F17)</f>
        <v>#NAME?</v>
      </c>
      <c r="J17" t="e" cm="1">
        <f t="array" aca="1" ref="J17" ca="1">EvalS(B$11,F17)</f>
        <v>#NAME?</v>
      </c>
    </row>
    <row r="18" spans="6:10" x14ac:dyDescent="0.35">
      <c r="F18">
        <f t="shared" si="0"/>
        <v>1.6000000000000003</v>
      </c>
      <c r="G18" t="e" cm="1">
        <f t="array" aca="1" ref="G18" ca="1">DiffEqS(F18,B$4,B$5,B$6,B$7,B$8,B$9,"tr")</f>
        <v>#NAME?</v>
      </c>
      <c r="I18" t="e" cm="1">
        <f t="array" aca="1" ref="I18" ca="1">EvalS(B$10,F18)</f>
        <v>#NAME?</v>
      </c>
      <c r="J18" t="e" cm="1">
        <f t="array" aca="1" ref="J18" ca="1">EvalS(B$11,F18)</f>
        <v>#NAME?</v>
      </c>
    </row>
    <row r="19" spans="6:10" x14ac:dyDescent="0.35">
      <c r="F19">
        <f t="shared" si="0"/>
        <v>1.7000000000000004</v>
      </c>
      <c r="G19" t="e" cm="1">
        <f t="array" aca="1" ref="G19" ca="1">DiffEqS(F19,B$4,B$5,B$6,B$7,B$8,B$9,"tr")</f>
        <v>#NAME?</v>
      </c>
      <c r="I19" t="e" cm="1">
        <f t="array" aca="1" ref="I19" ca="1">EvalS(B$10,F19)</f>
        <v>#NAME?</v>
      </c>
      <c r="J19" t="e" cm="1">
        <f t="array" aca="1" ref="J19" ca="1">EvalS(B$11,F19)</f>
        <v>#NAME?</v>
      </c>
    </row>
    <row r="20" spans="6:10" x14ac:dyDescent="0.35">
      <c r="F20">
        <f t="shared" si="0"/>
        <v>1.8000000000000005</v>
      </c>
      <c r="G20" t="e" cm="1">
        <f t="array" aca="1" ref="G20" ca="1">DiffEqS(F20,B$4,B$5,B$6,B$7,B$8,B$9,"tr")</f>
        <v>#NAME?</v>
      </c>
      <c r="I20" t="e" cm="1">
        <f t="array" aca="1" ref="I20" ca="1">EvalS(B$10,F20)</f>
        <v>#NAME?</v>
      </c>
      <c r="J20" t="e" cm="1">
        <f t="array" aca="1" ref="J20" ca="1">EvalS(B$11,F20)</f>
        <v>#NAME?</v>
      </c>
    </row>
    <row r="21" spans="6:10" x14ac:dyDescent="0.35">
      <c r="F21">
        <f t="shared" si="0"/>
        <v>1.9000000000000006</v>
      </c>
      <c r="G21" t="e" cm="1">
        <f t="array" aca="1" ref="G21" ca="1">DiffEqS(F21,B$4,B$5,B$6,B$7,B$8,B$9,"tr")</f>
        <v>#NAME?</v>
      </c>
      <c r="I21" t="e" cm="1">
        <f t="array" aca="1" ref="I21" ca="1">EvalS(B$10,F21)</f>
        <v>#NAME?</v>
      </c>
      <c r="J21" t="e" cm="1">
        <f t="array" aca="1" ref="J21" ca="1">EvalS(B$11,F21)</f>
        <v>#NAME?</v>
      </c>
    </row>
    <row r="22" spans="6:10" x14ac:dyDescent="0.35">
      <c r="F22">
        <f t="shared" si="0"/>
        <v>2.0000000000000004</v>
      </c>
      <c r="G22" t="e" cm="1">
        <f t="array" aca="1" ref="G22" ca="1">DiffEqS(F22,B$4,B$5,B$6,B$7,B$8,B$9,"tr")</f>
        <v>#NAME?</v>
      </c>
      <c r="I22" t="e" cm="1">
        <f t="array" aca="1" ref="I22" ca="1">EvalS(B$10,F22)</f>
        <v>#NAME?</v>
      </c>
      <c r="J22" t="e" cm="1">
        <f t="array" aca="1" ref="J22" ca="1">EvalS(B$11,F22)</f>
        <v>#NAME?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564D8-D2DA-4485-9404-8098FFA36C0A}">
  <sheetPr codeName="Sheet4"/>
  <dimension ref="A1:J22"/>
  <sheetViews>
    <sheetView workbookViewId="0"/>
  </sheetViews>
  <sheetFormatPr defaultRowHeight="14.5" x14ac:dyDescent="0.35"/>
  <cols>
    <col min="3" max="3" width="2.6328125" customWidth="1"/>
    <col min="4" max="4" width="29.7265625" customWidth="1"/>
    <col min="6" max="6" width="6.1796875" customWidth="1"/>
  </cols>
  <sheetData>
    <row r="1" spans="1:10" x14ac:dyDescent="0.35">
      <c r="A1" t="s">
        <v>0</v>
      </c>
      <c r="B1">
        <v>1</v>
      </c>
      <c r="F1" s="1" t="s">
        <v>0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35">
      <c r="A2" t="s">
        <v>1</v>
      </c>
      <c r="B2">
        <v>2</v>
      </c>
      <c r="F2">
        <f>B6</f>
        <v>0</v>
      </c>
      <c r="G2" t="e" cm="1">
        <f t="array" aca="1" ref="G2" ca="1">DiffEqS(F2,B$4,B$5,B$6,B$7,B$8,B$9,"rk")</f>
        <v>#NAME?</v>
      </c>
      <c r="I2" t="e" cm="1">
        <f t="array" aca="1" ref="I2" ca="1">EvalS(B$10,F2)</f>
        <v>#NAME?</v>
      </c>
      <c r="J2" t="e" cm="1">
        <f t="array" aca="1" ref="J2" ca="1">EvalS(B$11,F2)</f>
        <v>#NAME?</v>
      </c>
    </row>
    <row r="3" spans="1:10" x14ac:dyDescent="0.35">
      <c r="A3" t="s">
        <v>2</v>
      </c>
      <c r="B3">
        <v>3</v>
      </c>
      <c r="F3">
        <f>F2+B$9</f>
        <v>0.1</v>
      </c>
      <c r="G3" t="e" cm="1">
        <f t="array" aca="1" ref="G3" ca="1">DiffEqS(F3,B$4,B$5,B$6,B$7,B$8,B$9,"rk")</f>
        <v>#NAME?</v>
      </c>
      <c r="I3" t="e" cm="1">
        <f t="array" aca="1" ref="I3" ca="1">EvalS(B$10,F3)</f>
        <v>#NAME?</v>
      </c>
      <c r="J3" t="e" cm="1">
        <f t="array" aca="1" ref="J3" ca="1">EvalS(B$11,F3)</f>
        <v>#NAME?</v>
      </c>
    </row>
    <row r="4" spans="1:10" x14ac:dyDescent="0.35">
      <c r="A4" t="s">
        <v>3</v>
      </c>
      <c r="B4">
        <f>4*COS(B1)-2*SIN(B1)+B2-2*B3</f>
        <v>-3.5217327461432339</v>
      </c>
      <c r="D4" t="e" cm="1">
        <f t="array" aca="1" ref="D4" ca="1">FTEXT(B4)</f>
        <v>#NAME?</v>
      </c>
      <c r="F4">
        <f t="shared" ref="F4:F22" si="0">F3+B$9</f>
        <v>0.2</v>
      </c>
      <c r="G4" t="e" cm="1">
        <f t="array" aca="1" ref="G4" ca="1">DiffEqS(F4,B$4,B$5,B$6,B$7,B$8,B$9,"rk")</f>
        <v>#NAME?</v>
      </c>
      <c r="I4" t="e" cm="1">
        <f t="array" aca="1" ref="I4" ca="1">EvalS(B$10,F4)</f>
        <v>#NAME?</v>
      </c>
      <c r="J4" t="e" cm="1">
        <f t="array" aca="1" ref="J4" ca="1">EvalS(B$11,F4)</f>
        <v>#NAME?</v>
      </c>
    </row>
    <row r="5" spans="1:10" x14ac:dyDescent="0.35">
      <c r="A5" t="s">
        <v>4</v>
      </c>
      <c r="B5">
        <f>5*COS(B1)-5*SIN(B1)+3*B2-4*B3</f>
        <v>-7.5058433946987844</v>
      </c>
      <c r="D5" t="e" cm="1">
        <f t="array" aca="1" ref="D5" ca="1">FTEXT(B5)</f>
        <v>#NAME?</v>
      </c>
      <c r="F5">
        <f t="shared" si="0"/>
        <v>0.30000000000000004</v>
      </c>
      <c r="G5" t="e" cm="1">
        <f t="array" aca="1" ref="G5" ca="1">DiffEqS(F5,B$4,B$5,B$6,B$7,B$8,B$9,"rk")</f>
        <v>#NAME?</v>
      </c>
      <c r="I5" t="e" cm="1">
        <f t="array" aca="1" ref="I5" ca="1">EvalS(B$10,F5)</f>
        <v>#NAME?</v>
      </c>
      <c r="J5" t="e" cm="1">
        <f t="array" aca="1" ref="J5" ca="1">EvalS(B$11,F5)</f>
        <v>#NAME?</v>
      </c>
    </row>
    <row r="6" spans="1:10" x14ac:dyDescent="0.35">
      <c r="A6" t="s">
        <v>5</v>
      </c>
      <c r="B6">
        <v>0</v>
      </c>
      <c r="F6">
        <f t="shared" si="0"/>
        <v>0.4</v>
      </c>
      <c r="G6" t="e" cm="1">
        <f t="array" aca="1" ref="G6" ca="1">DiffEqS(F6,B$4,B$5,B$6,B$7,B$8,B$9,"rk")</f>
        <v>#NAME?</v>
      </c>
      <c r="I6" t="e" cm="1">
        <f t="array" aca="1" ref="I6" ca="1">EvalS(B$10,F6)</f>
        <v>#NAME?</v>
      </c>
      <c r="J6" t="e" cm="1">
        <f t="array" aca="1" ref="J6" ca="1">EvalS(B$11,F6)</f>
        <v>#NAME?</v>
      </c>
    </row>
    <row r="7" spans="1:10" x14ac:dyDescent="0.35">
      <c r="A7" t="s">
        <v>6</v>
      </c>
      <c r="B7">
        <v>1</v>
      </c>
      <c r="F7">
        <f t="shared" si="0"/>
        <v>0.5</v>
      </c>
      <c r="G7" t="e" cm="1">
        <f t="array" aca="1" ref="G7" ca="1">DiffEqS(F7,B$4,B$5,B$6,B$7,B$8,B$9,"rk")</f>
        <v>#NAME?</v>
      </c>
      <c r="I7" t="e" cm="1">
        <f t="array" aca="1" ref="I7" ca="1">EvalS(B$10,F7)</f>
        <v>#NAME?</v>
      </c>
      <c r="J7" t="e" cm="1">
        <f t="array" aca="1" ref="J7" ca="1">EvalS(B$11,F7)</f>
        <v>#NAME?</v>
      </c>
    </row>
    <row r="8" spans="1:10" x14ac:dyDescent="0.35">
      <c r="A8" t="s">
        <v>7</v>
      </c>
      <c r="B8">
        <v>2</v>
      </c>
      <c r="F8">
        <f t="shared" si="0"/>
        <v>0.6</v>
      </c>
      <c r="G8" t="e" cm="1">
        <f t="array" aca="1" ref="G8" ca="1">DiffEqS(F8,B$4,B$5,B$6,B$7,B$8,B$9,"rk")</f>
        <v>#NAME?</v>
      </c>
      <c r="I8" t="e" cm="1">
        <f t="array" aca="1" ref="I8" ca="1">EvalS(B$10,F8)</f>
        <v>#NAME?</v>
      </c>
      <c r="J8" t="e" cm="1">
        <f t="array" aca="1" ref="J8" ca="1">EvalS(B$11,F8)</f>
        <v>#NAME?</v>
      </c>
    </row>
    <row r="9" spans="1:10" x14ac:dyDescent="0.35">
      <c r="A9" t="s">
        <v>8</v>
      </c>
      <c r="B9">
        <v>0.1</v>
      </c>
      <c r="F9">
        <f t="shared" si="0"/>
        <v>0.7</v>
      </c>
      <c r="G9" t="e" cm="1">
        <f t="array" aca="1" ref="G9" ca="1">DiffEqS(F9,B$4,B$5,B$6,B$7,B$8,B$9,"rk")</f>
        <v>#NAME?</v>
      </c>
      <c r="I9" t="e" cm="1">
        <f t="array" aca="1" ref="I9" ca="1">EvalS(B$10,F9)</f>
        <v>#NAME?</v>
      </c>
      <c r="J9" t="e" cm="1">
        <f t="array" aca="1" ref="J9" ca="1">EvalS(B$11,F9)</f>
        <v>#NAME?</v>
      </c>
    </row>
    <row r="10" spans="1:10" x14ac:dyDescent="0.35">
      <c r="A10" t="s">
        <v>10</v>
      </c>
      <c r="B10">
        <f>COS(B1)+SIN(B1)</f>
        <v>1.3817732906760363</v>
      </c>
      <c r="D10" t="e" cm="1">
        <f t="array" aca="1" ref="D10" ca="1">FTEXT(B10)</f>
        <v>#NAME?</v>
      </c>
      <c r="F10">
        <f t="shared" si="0"/>
        <v>0.79999999999999993</v>
      </c>
      <c r="G10" t="e" cm="1">
        <f t="array" aca="1" ref="G10" ca="1">DiffEqS(F10,B$4,B$5,B$6,B$7,B$8,B$9,"rk")</f>
        <v>#NAME?</v>
      </c>
      <c r="I10" t="e" cm="1">
        <f t="array" aca="1" ref="I10" ca="1">EvalS(B$10,F10)</f>
        <v>#NAME?</v>
      </c>
      <c r="J10" t="e" cm="1">
        <f t="array" aca="1" ref="J10" ca="1">EvalS(B$11,F10)</f>
        <v>#NAME?</v>
      </c>
    </row>
    <row r="11" spans="1:10" x14ac:dyDescent="0.35">
      <c r="A11" t="s">
        <v>11</v>
      </c>
      <c r="B11">
        <f>2*COS(B1)</f>
        <v>1.0806046117362795</v>
      </c>
      <c r="D11" t="e" cm="1">
        <f t="array" aca="1" ref="D11" ca="1">FTEXT(B11)</f>
        <v>#NAME?</v>
      </c>
      <c r="F11">
        <f t="shared" si="0"/>
        <v>0.89999999999999991</v>
      </c>
      <c r="G11" t="e" cm="1">
        <f t="array" aca="1" ref="G11" ca="1">DiffEqS(F11,B$4,B$5,B$6,B$7,B$8,B$9,"rk")</f>
        <v>#NAME?</v>
      </c>
      <c r="I11" t="e" cm="1">
        <f t="array" aca="1" ref="I11" ca="1">EvalS(B$10,F11)</f>
        <v>#NAME?</v>
      </c>
      <c r="J11" t="e" cm="1">
        <f t="array" aca="1" ref="J11" ca="1">EvalS(B$11,F11)</f>
        <v>#NAME?</v>
      </c>
    </row>
    <row r="12" spans="1:10" x14ac:dyDescent="0.35">
      <c r="F12">
        <f t="shared" si="0"/>
        <v>0.99999999999999989</v>
      </c>
      <c r="G12" t="e" cm="1">
        <f t="array" aca="1" ref="G12" ca="1">DiffEqS(F12,B$4,B$5,B$6,B$7,B$8,B$9,"rk")</f>
        <v>#NAME?</v>
      </c>
      <c r="I12" t="e" cm="1">
        <f t="array" aca="1" ref="I12" ca="1">EvalS(B$10,F12)</f>
        <v>#NAME?</v>
      </c>
      <c r="J12" t="e" cm="1">
        <f t="array" aca="1" ref="J12" ca="1">EvalS(B$11,F12)</f>
        <v>#NAME?</v>
      </c>
    </row>
    <row r="13" spans="1:10" x14ac:dyDescent="0.35">
      <c r="F13">
        <f t="shared" si="0"/>
        <v>1.0999999999999999</v>
      </c>
      <c r="G13" t="e" cm="1">
        <f t="array" aca="1" ref="G13" ca="1">DiffEqS(F13,B$4,B$5,B$6,B$7,B$8,B$9,"rk")</f>
        <v>#NAME?</v>
      </c>
      <c r="I13" t="e" cm="1">
        <f t="array" aca="1" ref="I13" ca="1">EvalS(B$10,F13)</f>
        <v>#NAME?</v>
      </c>
      <c r="J13" t="e" cm="1">
        <f t="array" aca="1" ref="J13" ca="1">EvalS(B$11,F13)</f>
        <v>#NAME?</v>
      </c>
    </row>
    <row r="14" spans="1:10" x14ac:dyDescent="0.35">
      <c r="F14">
        <f t="shared" si="0"/>
        <v>1.2</v>
      </c>
      <c r="G14" t="e" cm="1">
        <f t="array" aca="1" ref="G14" ca="1">DiffEqS(F14,B$4,B$5,B$6,B$7,B$8,B$9,"rk")</f>
        <v>#NAME?</v>
      </c>
      <c r="I14" t="e" cm="1">
        <f t="array" aca="1" ref="I14" ca="1">EvalS(B$10,F14)</f>
        <v>#NAME?</v>
      </c>
      <c r="J14" t="e" cm="1">
        <f t="array" aca="1" ref="J14" ca="1">EvalS(B$11,F14)</f>
        <v>#NAME?</v>
      </c>
    </row>
    <row r="15" spans="1:10" x14ac:dyDescent="0.35">
      <c r="F15">
        <f t="shared" si="0"/>
        <v>1.3</v>
      </c>
      <c r="G15" t="e" cm="1">
        <f t="array" aca="1" ref="G15" ca="1">DiffEqS(F15,B$4,B$5,B$6,B$7,B$8,B$9,"rk")</f>
        <v>#NAME?</v>
      </c>
      <c r="I15" t="e" cm="1">
        <f t="array" aca="1" ref="I15" ca="1">EvalS(B$10,F15)</f>
        <v>#NAME?</v>
      </c>
      <c r="J15" t="e" cm="1">
        <f t="array" aca="1" ref="J15" ca="1">EvalS(B$11,F15)</f>
        <v>#NAME?</v>
      </c>
    </row>
    <row r="16" spans="1:10" x14ac:dyDescent="0.35">
      <c r="F16">
        <f t="shared" si="0"/>
        <v>1.4000000000000001</v>
      </c>
      <c r="G16" t="e" cm="1">
        <f t="array" aca="1" ref="G16" ca="1">DiffEqS(F16,B$4,B$5,B$6,B$7,B$8,B$9,"rk")</f>
        <v>#NAME?</v>
      </c>
      <c r="I16" t="e" cm="1">
        <f t="array" aca="1" ref="I16" ca="1">EvalS(B$10,F16)</f>
        <v>#NAME?</v>
      </c>
      <c r="J16" t="e" cm="1">
        <f t="array" aca="1" ref="J16" ca="1">EvalS(B$11,F16)</f>
        <v>#NAME?</v>
      </c>
    </row>
    <row r="17" spans="6:10" x14ac:dyDescent="0.35">
      <c r="F17">
        <f t="shared" si="0"/>
        <v>1.5000000000000002</v>
      </c>
      <c r="G17" t="e" cm="1">
        <f t="array" aca="1" ref="G17" ca="1">DiffEqS(F17,B$4,B$5,B$6,B$7,B$8,B$9,"rk")</f>
        <v>#NAME?</v>
      </c>
      <c r="I17" t="e" cm="1">
        <f t="array" aca="1" ref="I17" ca="1">EvalS(B$10,F17)</f>
        <v>#NAME?</v>
      </c>
      <c r="J17" t="e" cm="1">
        <f t="array" aca="1" ref="J17" ca="1">EvalS(B$11,F17)</f>
        <v>#NAME?</v>
      </c>
    </row>
    <row r="18" spans="6:10" x14ac:dyDescent="0.35">
      <c r="F18">
        <f t="shared" si="0"/>
        <v>1.6000000000000003</v>
      </c>
      <c r="G18" t="e" cm="1">
        <f t="array" aca="1" ref="G18" ca="1">DiffEqS(F18,B$4,B$5,B$6,B$7,B$8,B$9,"rk")</f>
        <v>#NAME?</v>
      </c>
      <c r="I18" t="e" cm="1">
        <f t="array" aca="1" ref="I18" ca="1">EvalS(B$10,F18)</f>
        <v>#NAME?</v>
      </c>
      <c r="J18" t="e" cm="1">
        <f t="array" aca="1" ref="J18" ca="1">EvalS(B$11,F18)</f>
        <v>#NAME?</v>
      </c>
    </row>
    <row r="19" spans="6:10" x14ac:dyDescent="0.35">
      <c r="F19">
        <f t="shared" si="0"/>
        <v>1.7000000000000004</v>
      </c>
      <c r="G19" t="e" cm="1">
        <f t="array" aca="1" ref="G19" ca="1">DiffEqS(F19,B$4,B$5,B$6,B$7,B$8,B$9,"rk")</f>
        <v>#NAME?</v>
      </c>
      <c r="I19" t="e" cm="1">
        <f t="array" aca="1" ref="I19" ca="1">EvalS(B$10,F19)</f>
        <v>#NAME?</v>
      </c>
      <c r="J19" t="e" cm="1">
        <f t="array" aca="1" ref="J19" ca="1">EvalS(B$11,F19)</f>
        <v>#NAME?</v>
      </c>
    </row>
    <row r="20" spans="6:10" x14ac:dyDescent="0.35">
      <c r="F20">
        <f t="shared" si="0"/>
        <v>1.8000000000000005</v>
      </c>
      <c r="G20" t="e" cm="1">
        <f t="array" aca="1" ref="G20" ca="1">DiffEqS(F20,B$4,B$5,B$6,B$7,B$8,B$9,"rk")</f>
        <v>#NAME?</v>
      </c>
      <c r="I20" t="e" cm="1">
        <f t="array" aca="1" ref="I20" ca="1">EvalS(B$10,F20)</f>
        <v>#NAME?</v>
      </c>
      <c r="J20" t="e" cm="1">
        <f t="array" aca="1" ref="J20" ca="1">EvalS(B$11,F20)</f>
        <v>#NAME?</v>
      </c>
    </row>
    <row r="21" spans="6:10" x14ac:dyDescent="0.35">
      <c r="F21">
        <f t="shared" si="0"/>
        <v>1.9000000000000006</v>
      </c>
      <c r="G21" t="e" cm="1">
        <f t="array" aca="1" ref="G21" ca="1">DiffEqS(F21,B$4,B$5,B$6,B$7,B$8,B$9,"rk")</f>
        <v>#NAME?</v>
      </c>
      <c r="I21" t="e" cm="1">
        <f t="array" aca="1" ref="I21" ca="1">EvalS(B$10,F21)</f>
        <v>#NAME?</v>
      </c>
      <c r="J21" t="e" cm="1">
        <f t="array" aca="1" ref="J21" ca="1">EvalS(B$11,F21)</f>
        <v>#NAME?</v>
      </c>
    </row>
    <row r="22" spans="6:10" x14ac:dyDescent="0.35">
      <c r="F22">
        <f t="shared" si="0"/>
        <v>2.0000000000000004</v>
      </c>
      <c r="G22" t="e" cm="1">
        <f t="array" aca="1" ref="G22" ca="1">DiffEqS(F22,B$4,B$5,B$6,B$7,B$8,B$9,"rk")</f>
        <v>#NAME?</v>
      </c>
      <c r="I22" t="e" cm="1">
        <f t="array" aca="1" ref="I22" ca="1">EvalS(B$10,F22)</f>
        <v>#NAME?</v>
      </c>
      <c r="J22" t="e" cm="1">
        <f t="array" aca="1" ref="J22" ca="1">EvalS(B$11,F22)</f>
        <v>#NAME?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32C3-AE58-47FC-A47E-A9DD0D21D4DF}">
  <sheetPr codeName="Sheet5"/>
  <dimension ref="A1:J22"/>
  <sheetViews>
    <sheetView workbookViewId="0"/>
  </sheetViews>
  <sheetFormatPr defaultRowHeight="14.5" x14ac:dyDescent="0.35"/>
  <cols>
    <col min="3" max="3" width="2.6328125" customWidth="1"/>
    <col min="4" max="4" width="29.7265625" customWidth="1"/>
    <col min="6" max="6" width="6.1796875" customWidth="1"/>
  </cols>
  <sheetData>
    <row r="1" spans="1:10" x14ac:dyDescent="0.35">
      <c r="A1" t="s">
        <v>0</v>
      </c>
      <c r="B1">
        <v>1</v>
      </c>
      <c r="F1" s="1" t="s">
        <v>0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35">
      <c r="A2" t="s">
        <v>1</v>
      </c>
      <c r="B2">
        <v>2</v>
      </c>
      <c r="F2">
        <f>B6</f>
        <v>0</v>
      </c>
      <c r="G2" t="e" cm="1">
        <f t="array" aca="1" ref="G2" ca="1">DiffEqS(F2,B$4,B$5,B$6,B$7,B$8,B$9,"rk4")</f>
        <v>#NAME?</v>
      </c>
      <c r="I2" t="e" cm="1">
        <f t="array" aca="1" ref="I2" ca="1">EvalS(B$10,F2)</f>
        <v>#NAME?</v>
      </c>
      <c r="J2" t="e" cm="1">
        <f t="array" aca="1" ref="J2" ca="1">EvalS(B$11,F2)</f>
        <v>#NAME?</v>
      </c>
    </row>
    <row r="3" spans="1:10" x14ac:dyDescent="0.35">
      <c r="A3" t="s">
        <v>2</v>
      </c>
      <c r="B3">
        <v>3</v>
      </c>
      <c r="F3">
        <f>F2+B$9</f>
        <v>0.1</v>
      </c>
      <c r="G3" t="e" cm="1">
        <f t="array" aca="1" ref="G3" ca="1">DiffEqS(F3,B$4,B$5,B$6,B$7,B$8,B$9,"rk4")</f>
        <v>#NAME?</v>
      </c>
      <c r="I3" t="e" cm="1">
        <f t="array" aca="1" ref="I3" ca="1">EvalS(B$10,F3)</f>
        <v>#NAME?</v>
      </c>
      <c r="J3" t="e" cm="1">
        <f t="array" aca="1" ref="J3" ca="1">EvalS(B$11,F3)</f>
        <v>#NAME?</v>
      </c>
    </row>
    <row r="4" spans="1:10" x14ac:dyDescent="0.35">
      <c r="A4" t="s">
        <v>3</v>
      </c>
      <c r="B4">
        <f>4*COS(B1)-2*SIN(B1)+B2-2*B3</f>
        <v>-3.5217327461432339</v>
      </c>
      <c r="D4" t="e" cm="1">
        <f t="array" aca="1" ref="D4" ca="1">FTEXT(B4)</f>
        <v>#NAME?</v>
      </c>
      <c r="F4">
        <f t="shared" ref="F4:F22" si="0">F3+B$9</f>
        <v>0.2</v>
      </c>
      <c r="G4" t="e" cm="1">
        <f t="array" aca="1" ref="G4" ca="1">DiffEqS(F4,B$4,B$5,B$6,B$7,B$8,B$9,"rk4")</f>
        <v>#NAME?</v>
      </c>
      <c r="I4" t="e" cm="1">
        <f t="array" aca="1" ref="I4" ca="1">EvalS(B$10,F4)</f>
        <v>#NAME?</v>
      </c>
      <c r="J4" t="e" cm="1">
        <f t="array" aca="1" ref="J4" ca="1">EvalS(B$11,F4)</f>
        <v>#NAME?</v>
      </c>
    </row>
    <row r="5" spans="1:10" x14ac:dyDescent="0.35">
      <c r="A5" t="s">
        <v>4</v>
      </c>
      <c r="B5">
        <f>5*COS(B1)-5*SIN(B1)+3*B2-4*B3</f>
        <v>-7.5058433946987844</v>
      </c>
      <c r="D5" t="e" cm="1">
        <f t="array" aca="1" ref="D5" ca="1">FTEXT(B5)</f>
        <v>#NAME?</v>
      </c>
      <c r="F5">
        <f t="shared" si="0"/>
        <v>0.30000000000000004</v>
      </c>
      <c r="G5" t="e" cm="1">
        <f t="array" aca="1" ref="G5" ca="1">DiffEqS(F5,B$4,B$5,B$6,B$7,B$8,B$9,"rk4")</f>
        <v>#NAME?</v>
      </c>
      <c r="I5" t="e" cm="1">
        <f t="array" aca="1" ref="I5" ca="1">EvalS(B$10,F5)</f>
        <v>#NAME?</v>
      </c>
      <c r="J5" t="e" cm="1">
        <f t="array" aca="1" ref="J5" ca="1">EvalS(B$11,F5)</f>
        <v>#NAME?</v>
      </c>
    </row>
    <row r="6" spans="1:10" x14ac:dyDescent="0.35">
      <c r="A6" t="s">
        <v>5</v>
      </c>
      <c r="B6">
        <v>0</v>
      </c>
      <c r="F6">
        <f t="shared" si="0"/>
        <v>0.4</v>
      </c>
      <c r="G6" t="e" cm="1">
        <f t="array" aca="1" ref="G6" ca="1">DiffEqS(F6,B$4,B$5,B$6,B$7,B$8,B$9,"rk4")</f>
        <v>#NAME?</v>
      </c>
      <c r="I6" t="e" cm="1">
        <f t="array" aca="1" ref="I6" ca="1">EvalS(B$10,F6)</f>
        <v>#NAME?</v>
      </c>
      <c r="J6" t="e" cm="1">
        <f t="array" aca="1" ref="J6" ca="1">EvalS(B$11,F6)</f>
        <v>#NAME?</v>
      </c>
    </row>
    <row r="7" spans="1:10" x14ac:dyDescent="0.35">
      <c r="A7" t="s">
        <v>6</v>
      </c>
      <c r="B7">
        <v>1</v>
      </c>
      <c r="F7">
        <f t="shared" si="0"/>
        <v>0.5</v>
      </c>
      <c r="G7" t="e" cm="1">
        <f t="array" aca="1" ref="G7" ca="1">DiffEqS(F7,B$4,B$5,B$6,B$7,B$8,B$9,"rk4")</f>
        <v>#NAME?</v>
      </c>
      <c r="I7" t="e" cm="1">
        <f t="array" aca="1" ref="I7" ca="1">EvalS(B$10,F7)</f>
        <v>#NAME?</v>
      </c>
      <c r="J7" t="e" cm="1">
        <f t="array" aca="1" ref="J7" ca="1">EvalS(B$11,F7)</f>
        <v>#NAME?</v>
      </c>
    </row>
    <row r="8" spans="1:10" x14ac:dyDescent="0.35">
      <c r="A8" t="s">
        <v>7</v>
      </c>
      <c r="B8">
        <v>2</v>
      </c>
      <c r="F8">
        <f t="shared" si="0"/>
        <v>0.6</v>
      </c>
      <c r="G8" t="e" cm="1">
        <f t="array" aca="1" ref="G8" ca="1">DiffEqS(F8,B$4,B$5,B$6,B$7,B$8,B$9,"rk4")</f>
        <v>#NAME?</v>
      </c>
      <c r="I8" t="e" cm="1">
        <f t="array" aca="1" ref="I8" ca="1">EvalS(B$10,F8)</f>
        <v>#NAME?</v>
      </c>
      <c r="J8" t="e" cm="1">
        <f t="array" aca="1" ref="J8" ca="1">EvalS(B$11,F8)</f>
        <v>#NAME?</v>
      </c>
    </row>
    <row r="9" spans="1:10" x14ac:dyDescent="0.35">
      <c r="A9" t="s">
        <v>8</v>
      </c>
      <c r="B9">
        <v>0.1</v>
      </c>
      <c r="F9">
        <f t="shared" si="0"/>
        <v>0.7</v>
      </c>
      <c r="G9" t="e" cm="1">
        <f t="array" aca="1" ref="G9" ca="1">DiffEqS(F9,B$4,B$5,B$6,B$7,B$8,B$9,"rk4")</f>
        <v>#NAME?</v>
      </c>
      <c r="I9" t="e" cm="1">
        <f t="array" aca="1" ref="I9" ca="1">EvalS(B$10,F9)</f>
        <v>#NAME?</v>
      </c>
      <c r="J9" t="e" cm="1">
        <f t="array" aca="1" ref="J9" ca="1">EvalS(B$11,F9)</f>
        <v>#NAME?</v>
      </c>
    </row>
    <row r="10" spans="1:10" x14ac:dyDescent="0.35">
      <c r="A10" t="s">
        <v>10</v>
      </c>
      <c r="B10">
        <f>COS(B1)+SIN(B1)</f>
        <v>1.3817732906760363</v>
      </c>
      <c r="D10" t="e" cm="1">
        <f t="array" aca="1" ref="D10" ca="1">FTEXT(B10)</f>
        <v>#NAME?</v>
      </c>
      <c r="F10">
        <f t="shared" si="0"/>
        <v>0.79999999999999993</v>
      </c>
      <c r="G10" t="e" cm="1">
        <f t="array" aca="1" ref="G10" ca="1">DiffEqS(F10,B$4,B$5,B$6,B$7,B$8,B$9,"rk4")</f>
        <v>#NAME?</v>
      </c>
      <c r="I10" t="e" cm="1">
        <f t="array" aca="1" ref="I10" ca="1">EvalS(B$10,F10)</f>
        <v>#NAME?</v>
      </c>
      <c r="J10" t="e" cm="1">
        <f t="array" aca="1" ref="J10" ca="1">EvalS(B$11,F10)</f>
        <v>#NAME?</v>
      </c>
    </row>
    <row r="11" spans="1:10" x14ac:dyDescent="0.35">
      <c r="A11" t="s">
        <v>11</v>
      </c>
      <c r="B11">
        <f>2*COS(B1)</f>
        <v>1.0806046117362795</v>
      </c>
      <c r="D11" t="e" cm="1">
        <f t="array" aca="1" ref="D11" ca="1">FTEXT(B11)</f>
        <v>#NAME?</v>
      </c>
      <c r="F11">
        <f t="shared" si="0"/>
        <v>0.89999999999999991</v>
      </c>
      <c r="G11" t="e" cm="1">
        <f t="array" aca="1" ref="G11" ca="1">DiffEqS(F11,B$4,B$5,B$6,B$7,B$8,B$9,"rk4")</f>
        <v>#NAME?</v>
      </c>
      <c r="I11" t="e" cm="1">
        <f t="array" aca="1" ref="I11" ca="1">EvalS(B$10,F11)</f>
        <v>#NAME?</v>
      </c>
      <c r="J11" t="e" cm="1">
        <f t="array" aca="1" ref="J11" ca="1">EvalS(B$11,F11)</f>
        <v>#NAME?</v>
      </c>
    </row>
    <row r="12" spans="1:10" x14ac:dyDescent="0.35">
      <c r="F12">
        <f t="shared" si="0"/>
        <v>0.99999999999999989</v>
      </c>
      <c r="G12" t="e" cm="1">
        <f t="array" aca="1" ref="G12" ca="1">DiffEqS(F12,B$4,B$5,B$6,B$7,B$8,B$9,"rk4")</f>
        <v>#NAME?</v>
      </c>
      <c r="I12" t="e" cm="1">
        <f t="array" aca="1" ref="I12" ca="1">EvalS(B$10,F12)</f>
        <v>#NAME?</v>
      </c>
      <c r="J12" t="e" cm="1">
        <f t="array" aca="1" ref="J12" ca="1">EvalS(B$11,F12)</f>
        <v>#NAME?</v>
      </c>
    </row>
    <row r="13" spans="1:10" x14ac:dyDescent="0.35">
      <c r="F13">
        <f t="shared" si="0"/>
        <v>1.0999999999999999</v>
      </c>
      <c r="G13" t="e" cm="1">
        <f t="array" aca="1" ref="G13" ca="1">DiffEqS(F13,B$4,B$5,B$6,B$7,B$8,B$9,"rk4")</f>
        <v>#NAME?</v>
      </c>
      <c r="I13" t="e" cm="1">
        <f t="array" aca="1" ref="I13" ca="1">EvalS(B$10,F13)</f>
        <v>#NAME?</v>
      </c>
      <c r="J13" t="e" cm="1">
        <f t="array" aca="1" ref="J13" ca="1">EvalS(B$11,F13)</f>
        <v>#NAME?</v>
      </c>
    </row>
    <row r="14" spans="1:10" x14ac:dyDescent="0.35">
      <c r="F14">
        <f t="shared" si="0"/>
        <v>1.2</v>
      </c>
      <c r="G14" t="e" cm="1">
        <f t="array" aca="1" ref="G14" ca="1">DiffEqS(F14,B$4,B$5,B$6,B$7,B$8,B$9,"rk4")</f>
        <v>#NAME?</v>
      </c>
      <c r="I14" t="e" cm="1">
        <f t="array" aca="1" ref="I14" ca="1">EvalS(B$10,F14)</f>
        <v>#NAME?</v>
      </c>
      <c r="J14" t="e" cm="1">
        <f t="array" aca="1" ref="J14" ca="1">EvalS(B$11,F14)</f>
        <v>#NAME?</v>
      </c>
    </row>
    <row r="15" spans="1:10" x14ac:dyDescent="0.35">
      <c r="F15">
        <f t="shared" si="0"/>
        <v>1.3</v>
      </c>
      <c r="G15" t="e" cm="1">
        <f t="array" aca="1" ref="G15" ca="1">DiffEqS(F15,B$4,B$5,B$6,B$7,B$8,B$9,"rk4")</f>
        <v>#NAME?</v>
      </c>
      <c r="I15" t="e" cm="1">
        <f t="array" aca="1" ref="I15" ca="1">EvalS(B$10,F15)</f>
        <v>#NAME?</v>
      </c>
      <c r="J15" t="e" cm="1">
        <f t="array" aca="1" ref="J15" ca="1">EvalS(B$11,F15)</f>
        <v>#NAME?</v>
      </c>
    </row>
    <row r="16" spans="1:10" x14ac:dyDescent="0.35">
      <c r="F16">
        <f t="shared" si="0"/>
        <v>1.4000000000000001</v>
      </c>
      <c r="G16" t="e" cm="1">
        <f t="array" aca="1" ref="G16" ca="1">DiffEqS(F16,B$4,B$5,B$6,B$7,B$8,B$9,"rk4")</f>
        <v>#NAME?</v>
      </c>
      <c r="I16" t="e" cm="1">
        <f t="array" aca="1" ref="I16" ca="1">EvalS(B$10,F16)</f>
        <v>#NAME?</v>
      </c>
      <c r="J16" t="e" cm="1">
        <f t="array" aca="1" ref="J16" ca="1">EvalS(B$11,F16)</f>
        <v>#NAME?</v>
      </c>
    </row>
    <row r="17" spans="6:10" x14ac:dyDescent="0.35">
      <c r="F17">
        <f t="shared" si="0"/>
        <v>1.5000000000000002</v>
      </c>
      <c r="G17" t="e" cm="1">
        <f t="array" aca="1" ref="G17" ca="1">DiffEqS(F17,B$4,B$5,B$6,B$7,B$8,B$9,"rk4")</f>
        <v>#NAME?</v>
      </c>
      <c r="I17" t="e" cm="1">
        <f t="array" aca="1" ref="I17" ca="1">EvalS(B$10,F17)</f>
        <v>#NAME?</v>
      </c>
      <c r="J17" t="e" cm="1">
        <f t="array" aca="1" ref="J17" ca="1">EvalS(B$11,F17)</f>
        <v>#NAME?</v>
      </c>
    </row>
    <row r="18" spans="6:10" x14ac:dyDescent="0.35">
      <c r="F18">
        <f t="shared" si="0"/>
        <v>1.6000000000000003</v>
      </c>
      <c r="G18" t="e" cm="1">
        <f t="array" aca="1" ref="G18" ca="1">DiffEqS(F18,B$4,B$5,B$6,B$7,B$8,B$9,"rk4")</f>
        <v>#NAME?</v>
      </c>
      <c r="I18" t="e" cm="1">
        <f t="array" aca="1" ref="I18" ca="1">EvalS(B$10,F18)</f>
        <v>#NAME?</v>
      </c>
      <c r="J18" t="e" cm="1">
        <f t="array" aca="1" ref="J18" ca="1">EvalS(B$11,F18)</f>
        <v>#NAME?</v>
      </c>
    </row>
    <row r="19" spans="6:10" x14ac:dyDescent="0.35">
      <c r="F19">
        <f t="shared" si="0"/>
        <v>1.7000000000000004</v>
      </c>
      <c r="G19" t="e" cm="1">
        <f t="array" aca="1" ref="G19" ca="1">DiffEqS(F19,B$4,B$5,B$6,B$7,B$8,B$9,"rk4")</f>
        <v>#NAME?</v>
      </c>
      <c r="I19" t="e" cm="1">
        <f t="array" aca="1" ref="I19" ca="1">EvalS(B$10,F19)</f>
        <v>#NAME?</v>
      </c>
      <c r="J19" t="e" cm="1">
        <f t="array" aca="1" ref="J19" ca="1">EvalS(B$11,F19)</f>
        <v>#NAME?</v>
      </c>
    </row>
    <row r="20" spans="6:10" x14ac:dyDescent="0.35">
      <c r="F20">
        <f t="shared" si="0"/>
        <v>1.8000000000000005</v>
      </c>
      <c r="G20" t="e" cm="1">
        <f t="array" aca="1" ref="G20" ca="1">DiffEqS(F20,B$4,B$5,B$6,B$7,B$8,B$9,"rk4")</f>
        <v>#NAME?</v>
      </c>
      <c r="I20" t="e" cm="1">
        <f t="array" aca="1" ref="I20" ca="1">EvalS(B$10,F20)</f>
        <v>#NAME?</v>
      </c>
      <c r="J20" t="e" cm="1">
        <f t="array" aca="1" ref="J20" ca="1">EvalS(B$11,F20)</f>
        <v>#NAME?</v>
      </c>
    </row>
    <row r="21" spans="6:10" x14ac:dyDescent="0.35">
      <c r="F21">
        <f t="shared" si="0"/>
        <v>1.9000000000000006</v>
      </c>
      <c r="G21" t="e" cm="1">
        <f t="array" aca="1" ref="G21" ca="1">DiffEqS(F21,B$4,B$5,B$6,B$7,B$8,B$9,"rk4")</f>
        <v>#NAME?</v>
      </c>
      <c r="I21" t="e" cm="1">
        <f t="array" aca="1" ref="I21" ca="1">EvalS(B$10,F21)</f>
        <v>#NAME?</v>
      </c>
      <c r="J21" t="e" cm="1">
        <f t="array" aca="1" ref="J21" ca="1">EvalS(B$11,F21)</f>
        <v>#NAME?</v>
      </c>
    </row>
    <row r="22" spans="6:10" x14ac:dyDescent="0.35">
      <c r="F22">
        <f t="shared" si="0"/>
        <v>2.0000000000000004</v>
      </c>
      <c r="G22" t="e" cm="1">
        <f t="array" aca="1" ref="G22" ca="1">DiffEqS(F22,B$4,B$5,B$6,B$7,B$8,B$9,"rk4")</f>
        <v>#NAME?</v>
      </c>
      <c r="I22" t="e" cm="1">
        <f t="array" aca="1" ref="I22" ca="1">EvalS(B$10,F22)</f>
        <v>#NAME?</v>
      </c>
      <c r="J22" t="e" cm="1">
        <f t="array" aca="1" ref="J22" ca="1">EvalS(B$11,F22)</f>
        <v>#NAME?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C5429-7942-4E7F-8345-B9831A601372}">
  <sheetPr codeName="Sheet8"/>
  <dimension ref="A1:J82"/>
  <sheetViews>
    <sheetView workbookViewId="0"/>
  </sheetViews>
  <sheetFormatPr defaultRowHeight="14.5" x14ac:dyDescent="0.35"/>
  <cols>
    <col min="3" max="3" width="2.6328125" customWidth="1"/>
    <col min="4" max="4" width="29.7265625" customWidth="1"/>
    <col min="6" max="6" width="6.1796875" customWidth="1"/>
  </cols>
  <sheetData>
    <row r="1" spans="1:10" x14ac:dyDescent="0.35">
      <c r="A1" t="s">
        <v>0</v>
      </c>
      <c r="B1">
        <v>1</v>
      </c>
      <c r="F1" s="1" t="s">
        <v>0</v>
      </c>
      <c r="G1" s="1" t="s">
        <v>12</v>
      </c>
      <c r="H1" s="1" t="s">
        <v>13</v>
      </c>
      <c r="I1" s="2" t="s">
        <v>14</v>
      </c>
      <c r="J1" s="2" t="s">
        <v>15</v>
      </c>
    </row>
    <row r="2" spans="1:10" x14ac:dyDescent="0.35">
      <c r="A2" t="s">
        <v>1</v>
      </c>
      <c r="B2">
        <v>2</v>
      </c>
      <c r="F2">
        <f>B6</f>
        <v>0</v>
      </c>
      <c r="G2" t="e" cm="1">
        <f t="array" aca="1" ref="G2" ca="1">DiffEqS(F2,B$4,B$5,B$6,B$7,B$8,B$9,"rk4")</f>
        <v>#NAME?</v>
      </c>
      <c r="I2" t="e" cm="1">
        <f t="array" aca="1" ref="I2" ca="1">EvalS(B$10,F2)</f>
        <v>#NAME?</v>
      </c>
      <c r="J2" t="e" cm="1">
        <f t="array" aca="1" ref="J2" ca="1">EvalS(B$11,F2)</f>
        <v>#NAME?</v>
      </c>
    </row>
    <row r="3" spans="1:10" x14ac:dyDescent="0.35">
      <c r="A3" t="s">
        <v>2</v>
      </c>
      <c r="B3">
        <v>3</v>
      </c>
      <c r="F3">
        <f>F2+B$9</f>
        <v>0.05</v>
      </c>
      <c r="G3" t="e" cm="1">
        <f t="array" aca="1" ref="G3" ca="1">DiffEqS(F3,B$4,B$5,B$6,B$7,B$8,B$9,"rk4")</f>
        <v>#NAME?</v>
      </c>
      <c r="I3" t="e" cm="1">
        <f t="array" aca="1" ref="I3" ca="1">EvalS(B$10,F3)</f>
        <v>#NAME?</v>
      </c>
      <c r="J3" t="e" cm="1">
        <f t="array" aca="1" ref="J3" ca="1">EvalS(B$11,F3)</f>
        <v>#NAME?</v>
      </c>
    </row>
    <row r="4" spans="1:10" x14ac:dyDescent="0.35">
      <c r="A4" t="s">
        <v>3</v>
      </c>
      <c r="B4">
        <f>4*COS(B1)-2*SIN(B1)+B2-2*B3</f>
        <v>-3.5217327461432339</v>
      </c>
      <c r="D4" t="e" cm="1">
        <f t="array" aca="1" ref="D4" ca="1">FTEXT(B4)</f>
        <v>#NAME?</v>
      </c>
      <c r="F4">
        <f t="shared" ref="F4:F22" si="0">F3+B$9</f>
        <v>0.1</v>
      </c>
      <c r="G4" t="e" cm="1">
        <f t="array" aca="1" ref="G4" ca="1">DiffEqS(F4,B$4,B$5,B$6,B$7,B$8,B$9,"rk4")</f>
        <v>#NAME?</v>
      </c>
      <c r="I4" t="e" cm="1">
        <f t="array" aca="1" ref="I4" ca="1">EvalS(B$10,F4)</f>
        <v>#NAME?</v>
      </c>
      <c r="J4" t="e" cm="1">
        <f t="array" aca="1" ref="J4" ca="1">EvalS(B$11,F4)</f>
        <v>#NAME?</v>
      </c>
    </row>
    <row r="5" spans="1:10" x14ac:dyDescent="0.35">
      <c r="A5" t="s">
        <v>4</v>
      </c>
      <c r="B5">
        <f>5*COS(B1)-5*SIN(B1)+3*B2-4*B3</f>
        <v>-7.5058433946987844</v>
      </c>
      <c r="D5" t="e" cm="1">
        <f t="array" aca="1" ref="D5" ca="1">FTEXT(B5)</f>
        <v>#NAME?</v>
      </c>
      <c r="F5">
        <f t="shared" si="0"/>
        <v>0.15000000000000002</v>
      </c>
      <c r="G5" t="e" cm="1">
        <f t="array" aca="1" ref="G5" ca="1">DiffEqS(F5,B$4,B$5,B$6,B$7,B$8,B$9,"rk4")</f>
        <v>#NAME?</v>
      </c>
      <c r="I5" t="e" cm="1">
        <f t="array" aca="1" ref="I5" ca="1">EvalS(B$10,F5)</f>
        <v>#NAME?</v>
      </c>
      <c r="J5" t="e" cm="1">
        <f t="array" aca="1" ref="J5" ca="1">EvalS(B$11,F5)</f>
        <v>#NAME?</v>
      </c>
    </row>
    <row r="6" spans="1:10" x14ac:dyDescent="0.35">
      <c r="A6" t="s">
        <v>5</v>
      </c>
      <c r="B6">
        <v>0</v>
      </c>
      <c r="F6">
        <f t="shared" si="0"/>
        <v>0.2</v>
      </c>
      <c r="G6" t="e" cm="1">
        <f t="array" aca="1" ref="G6" ca="1">DiffEqS(F6,B$4,B$5,B$6,B$7,B$8,B$9,"rk4")</f>
        <v>#NAME?</v>
      </c>
      <c r="I6" t="e" cm="1">
        <f t="array" aca="1" ref="I6" ca="1">EvalS(B$10,F6)</f>
        <v>#NAME?</v>
      </c>
      <c r="J6" t="e" cm="1">
        <f t="array" aca="1" ref="J6" ca="1">EvalS(B$11,F6)</f>
        <v>#NAME?</v>
      </c>
    </row>
    <row r="7" spans="1:10" x14ac:dyDescent="0.35">
      <c r="A7" t="s">
        <v>6</v>
      </c>
      <c r="B7">
        <v>1</v>
      </c>
      <c r="F7">
        <f t="shared" si="0"/>
        <v>0.25</v>
      </c>
      <c r="G7" t="e" cm="1">
        <f t="array" aca="1" ref="G7" ca="1">DiffEqS(F7,B$4,B$5,B$6,B$7,B$8,B$9,"rk4")</f>
        <v>#NAME?</v>
      </c>
      <c r="I7" t="e" cm="1">
        <f t="array" aca="1" ref="I7" ca="1">EvalS(B$10,F7)</f>
        <v>#NAME?</v>
      </c>
      <c r="J7" t="e" cm="1">
        <f t="array" aca="1" ref="J7" ca="1">EvalS(B$11,F7)</f>
        <v>#NAME?</v>
      </c>
    </row>
    <row r="8" spans="1:10" x14ac:dyDescent="0.35">
      <c r="A8" t="s">
        <v>7</v>
      </c>
      <c r="B8">
        <v>2</v>
      </c>
      <c r="F8">
        <f t="shared" si="0"/>
        <v>0.3</v>
      </c>
      <c r="G8" t="e" cm="1">
        <f t="array" aca="1" ref="G8" ca="1">DiffEqS(F8,B$4,B$5,B$6,B$7,B$8,B$9,"rk4")</f>
        <v>#NAME?</v>
      </c>
      <c r="I8" t="e" cm="1">
        <f t="array" aca="1" ref="I8" ca="1">EvalS(B$10,F8)</f>
        <v>#NAME?</v>
      </c>
      <c r="J8" t="e" cm="1">
        <f t="array" aca="1" ref="J8" ca="1">EvalS(B$11,F8)</f>
        <v>#NAME?</v>
      </c>
    </row>
    <row r="9" spans="1:10" x14ac:dyDescent="0.35">
      <c r="A9" t="s">
        <v>8</v>
      </c>
      <c r="B9">
        <v>0.05</v>
      </c>
      <c r="F9">
        <f t="shared" si="0"/>
        <v>0.35</v>
      </c>
      <c r="G9" t="e" cm="1">
        <f t="array" aca="1" ref="G9" ca="1">DiffEqS(F9,B$4,B$5,B$6,B$7,B$8,B$9,"rk4")</f>
        <v>#NAME?</v>
      </c>
      <c r="I9" t="e" cm="1">
        <f t="array" aca="1" ref="I9" ca="1">EvalS(B$10,F9)</f>
        <v>#NAME?</v>
      </c>
      <c r="J9" t="e" cm="1">
        <f t="array" aca="1" ref="J9" ca="1">EvalS(B$11,F9)</f>
        <v>#NAME?</v>
      </c>
    </row>
    <row r="10" spans="1:10" x14ac:dyDescent="0.35">
      <c r="A10" t="s">
        <v>10</v>
      </c>
      <c r="B10">
        <f>COS(B1)+SIN(B1)</f>
        <v>1.3817732906760363</v>
      </c>
      <c r="D10" t="e" cm="1">
        <f t="array" aca="1" ref="D10" ca="1">FTEXT(B10)</f>
        <v>#NAME?</v>
      </c>
      <c r="F10">
        <f t="shared" si="0"/>
        <v>0.39999999999999997</v>
      </c>
      <c r="G10" t="e" cm="1">
        <f t="array" aca="1" ref="G10" ca="1">DiffEqS(F10,B$4,B$5,B$6,B$7,B$8,B$9,"rk4")</f>
        <v>#NAME?</v>
      </c>
      <c r="I10" t="e" cm="1">
        <f t="array" aca="1" ref="I10" ca="1">EvalS(B$10,F10)</f>
        <v>#NAME?</v>
      </c>
      <c r="J10" t="e" cm="1">
        <f t="array" aca="1" ref="J10" ca="1">EvalS(B$11,F10)</f>
        <v>#NAME?</v>
      </c>
    </row>
    <row r="11" spans="1:10" x14ac:dyDescent="0.35">
      <c r="A11" t="s">
        <v>11</v>
      </c>
      <c r="B11">
        <f>2*COS(B1)</f>
        <v>1.0806046117362795</v>
      </c>
      <c r="D11" t="e" cm="1">
        <f t="array" aca="1" ref="D11" ca="1">FTEXT(B11)</f>
        <v>#NAME?</v>
      </c>
      <c r="F11">
        <f t="shared" si="0"/>
        <v>0.44999999999999996</v>
      </c>
      <c r="G11" t="e" cm="1">
        <f t="array" aca="1" ref="G11" ca="1">DiffEqS(F11,B$4,B$5,B$6,B$7,B$8,B$9,"rk4")</f>
        <v>#NAME?</v>
      </c>
      <c r="I11" t="e" cm="1">
        <f t="array" aca="1" ref="I11" ca="1">EvalS(B$10,F11)</f>
        <v>#NAME?</v>
      </c>
      <c r="J11" t="e" cm="1">
        <f t="array" aca="1" ref="J11" ca="1">EvalS(B$11,F11)</f>
        <v>#NAME?</v>
      </c>
    </row>
    <row r="12" spans="1:10" x14ac:dyDescent="0.35">
      <c r="F12">
        <f t="shared" si="0"/>
        <v>0.49999999999999994</v>
      </c>
      <c r="G12" t="e" cm="1">
        <f t="array" aca="1" ref="G12" ca="1">DiffEqS(F12,B$4,B$5,B$6,B$7,B$8,B$9,"rk4")</f>
        <v>#NAME?</v>
      </c>
      <c r="I12" t="e" cm="1">
        <f t="array" aca="1" ref="I12" ca="1">EvalS(B$10,F12)</f>
        <v>#NAME?</v>
      </c>
      <c r="J12" t="e" cm="1">
        <f t="array" aca="1" ref="J12" ca="1">EvalS(B$11,F12)</f>
        <v>#NAME?</v>
      </c>
    </row>
    <row r="13" spans="1:10" x14ac:dyDescent="0.35">
      <c r="F13">
        <f t="shared" si="0"/>
        <v>0.54999999999999993</v>
      </c>
      <c r="G13" t="e" cm="1">
        <f t="array" aca="1" ref="G13" ca="1">DiffEqS(F13,B$4,B$5,B$6,B$7,B$8,B$9,"rk4")</f>
        <v>#NAME?</v>
      </c>
      <c r="I13" t="e" cm="1">
        <f t="array" aca="1" ref="I13" ca="1">EvalS(B$10,F13)</f>
        <v>#NAME?</v>
      </c>
      <c r="J13" t="e" cm="1">
        <f t="array" aca="1" ref="J13" ca="1">EvalS(B$11,F13)</f>
        <v>#NAME?</v>
      </c>
    </row>
    <row r="14" spans="1:10" x14ac:dyDescent="0.35">
      <c r="F14">
        <f t="shared" si="0"/>
        <v>0.6</v>
      </c>
      <c r="G14" t="e" cm="1">
        <f t="array" aca="1" ref="G14" ca="1">DiffEqS(F14,B$4,B$5,B$6,B$7,B$8,B$9,"rk4")</f>
        <v>#NAME?</v>
      </c>
      <c r="I14" t="e" cm="1">
        <f t="array" aca="1" ref="I14" ca="1">EvalS(B$10,F14)</f>
        <v>#NAME?</v>
      </c>
      <c r="J14" t="e" cm="1">
        <f t="array" aca="1" ref="J14" ca="1">EvalS(B$11,F14)</f>
        <v>#NAME?</v>
      </c>
    </row>
    <row r="15" spans="1:10" x14ac:dyDescent="0.35">
      <c r="F15">
        <f t="shared" si="0"/>
        <v>0.65</v>
      </c>
      <c r="G15" t="e" cm="1">
        <f t="array" aca="1" ref="G15" ca="1">DiffEqS(F15,B$4,B$5,B$6,B$7,B$8,B$9,"rk4")</f>
        <v>#NAME?</v>
      </c>
      <c r="I15" t="e" cm="1">
        <f t="array" aca="1" ref="I15" ca="1">EvalS(B$10,F15)</f>
        <v>#NAME?</v>
      </c>
      <c r="J15" t="e" cm="1">
        <f t="array" aca="1" ref="J15" ca="1">EvalS(B$11,F15)</f>
        <v>#NAME?</v>
      </c>
    </row>
    <row r="16" spans="1:10" x14ac:dyDescent="0.35">
      <c r="F16">
        <f t="shared" si="0"/>
        <v>0.70000000000000007</v>
      </c>
      <c r="G16" t="e" cm="1">
        <f t="array" aca="1" ref="G16" ca="1">DiffEqS(F16,B$4,B$5,B$6,B$7,B$8,B$9,"rk4")</f>
        <v>#NAME?</v>
      </c>
      <c r="I16" t="e" cm="1">
        <f t="array" aca="1" ref="I16" ca="1">EvalS(B$10,F16)</f>
        <v>#NAME?</v>
      </c>
      <c r="J16" t="e" cm="1">
        <f t="array" aca="1" ref="J16" ca="1">EvalS(B$11,F16)</f>
        <v>#NAME?</v>
      </c>
    </row>
    <row r="17" spans="6:10" x14ac:dyDescent="0.35">
      <c r="F17">
        <f t="shared" si="0"/>
        <v>0.75000000000000011</v>
      </c>
      <c r="G17" t="e" cm="1">
        <f t="array" aca="1" ref="G17" ca="1">DiffEqS(F17,B$4,B$5,B$6,B$7,B$8,B$9,"rk4")</f>
        <v>#NAME?</v>
      </c>
      <c r="I17" t="e" cm="1">
        <f t="array" aca="1" ref="I17" ca="1">EvalS(B$10,F17)</f>
        <v>#NAME?</v>
      </c>
      <c r="J17" t="e" cm="1">
        <f t="array" aca="1" ref="J17" ca="1">EvalS(B$11,F17)</f>
        <v>#NAME?</v>
      </c>
    </row>
    <row r="18" spans="6:10" x14ac:dyDescent="0.35">
      <c r="F18">
        <f t="shared" si="0"/>
        <v>0.80000000000000016</v>
      </c>
      <c r="G18" t="e" cm="1">
        <f t="array" aca="1" ref="G18" ca="1">DiffEqS(F18,B$4,B$5,B$6,B$7,B$8,B$9,"rk4")</f>
        <v>#NAME?</v>
      </c>
      <c r="I18" t="e" cm="1">
        <f t="array" aca="1" ref="I18" ca="1">EvalS(B$10,F18)</f>
        <v>#NAME?</v>
      </c>
      <c r="J18" t="e" cm="1">
        <f t="array" aca="1" ref="J18" ca="1">EvalS(B$11,F18)</f>
        <v>#NAME?</v>
      </c>
    </row>
    <row r="19" spans="6:10" x14ac:dyDescent="0.35">
      <c r="F19">
        <f t="shared" si="0"/>
        <v>0.8500000000000002</v>
      </c>
      <c r="G19" t="e" cm="1">
        <f t="array" aca="1" ref="G19" ca="1">DiffEqS(F19,B$4,B$5,B$6,B$7,B$8,B$9,"rk4")</f>
        <v>#NAME?</v>
      </c>
      <c r="I19" t="e" cm="1">
        <f t="array" aca="1" ref="I19" ca="1">EvalS(B$10,F19)</f>
        <v>#NAME?</v>
      </c>
      <c r="J19" t="e" cm="1">
        <f t="array" aca="1" ref="J19" ca="1">EvalS(B$11,F19)</f>
        <v>#NAME?</v>
      </c>
    </row>
    <row r="20" spans="6:10" x14ac:dyDescent="0.35">
      <c r="F20">
        <f t="shared" si="0"/>
        <v>0.90000000000000024</v>
      </c>
      <c r="G20" t="e" cm="1">
        <f t="array" aca="1" ref="G20" ca="1">DiffEqS(F20,B$4,B$5,B$6,B$7,B$8,B$9,"rk4")</f>
        <v>#NAME?</v>
      </c>
      <c r="I20" t="e" cm="1">
        <f t="array" aca="1" ref="I20" ca="1">EvalS(B$10,F20)</f>
        <v>#NAME?</v>
      </c>
      <c r="J20" t="e" cm="1">
        <f t="array" aca="1" ref="J20" ca="1">EvalS(B$11,F20)</f>
        <v>#NAME?</v>
      </c>
    </row>
    <row r="21" spans="6:10" x14ac:dyDescent="0.35">
      <c r="F21">
        <f t="shared" si="0"/>
        <v>0.95000000000000029</v>
      </c>
      <c r="G21" t="e" cm="1">
        <f t="array" aca="1" ref="G21" ca="1">DiffEqS(F21,B$4,B$5,B$6,B$7,B$8,B$9,"rk4")</f>
        <v>#NAME?</v>
      </c>
      <c r="I21" t="e" cm="1">
        <f t="array" aca="1" ref="I21" ca="1">EvalS(B$10,F21)</f>
        <v>#NAME?</v>
      </c>
      <c r="J21" t="e" cm="1">
        <f t="array" aca="1" ref="J21" ca="1">EvalS(B$11,F21)</f>
        <v>#NAME?</v>
      </c>
    </row>
    <row r="22" spans="6:10" x14ac:dyDescent="0.35">
      <c r="F22">
        <f t="shared" si="0"/>
        <v>1.0000000000000002</v>
      </c>
      <c r="G22" t="e" cm="1">
        <f t="array" aca="1" ref="G22" ca="1">DiffEqS(F22,B$4,B$5,B$6,B$7,B$8,B$9,"rk4")</f>
        <v>#NAME?</v>
      </c>
      <c r="I22" t="e" cm="1">
        <f t="array" aca="1" ref="I22" ca="1">EvalS(B$10,F22)</f>
        <v>#NAME?</v>
      </c>
      <c r="J22" t="e" cm="1">
        <f t="array" aca="1" ref="J22" ca="1">EvalS(B$11,F22)</f>
        <v>#NAME?</v>
      </c>
    </row>
    <row r="23" spans="6:10" x14ac:dyDescent="0.35">
      <c r="F23">
        <f t="shared" ref="F23:F85" si="1">F22+B$9</f>
        <v>1.0500000000000003</v>
      </c>
      <c r="G23" t="e" cm="1">
        <f t="array" aca="1" ref="G23" ca="1">DiffEqS(F23,B$4,B$5,B$6,B$7,B$8,B$9,"rk4")</f>
        <v>#NAME?</v>
      </c>
      <c r="I23" t="e" cm="1">
        <f t="array" aca="1" ref="I23" ca="1">EvalS(B$10,F23)</f>
        <v>#NAME?</v>
      </c>
      <c r="J23" t="e" cm="1">
        <f t="array" aca="1" ref="J23" ca="1">EvalS(B$11,F23)</f>
        <v>#NAME?</v>
      </c>
    </row>
    <row r="24" spans="6:10" x14ac:dyDescent="0.35">
      <c r="F24">
        <f t="shared" si="1"/>
        <v>1.1000000000000003</v>
      </c>
      <c r="G24" t="e" cm="1">
        <f t="array" aca="1" ref="G24" ca="1">DiffEqS(F24,B$4,B$5,B$6,B$7,B$8,B$9,"rk4")</f>
        <v>#NAME?</v>
      </c>
      <c r="I24" t="e" cm="1">
        <f t="array" aca="1" ref="I24" ca="1">EvalS(B$10,F24)</f>
        <v>#NAME?</v>
      </c>
      <c r="J24" t="e" cm="1">
        <f t="array" aca="1" ref="J24" ca="1">EvalS(B$11,F24)</f>
        <v>#NAME?</v>
      </c>
    </row>
    <row r="25" spans="6:10" x14ac:dyDescent="0.35">
      <c r="F25">
        <f t="shared" si="1"/>
        <v>1.1500000000000004</v>
      </c>
      <c r="G25" t="e" cm="1">
        <f t="array" aca="1" ref="G25" ca="1">DiffEqS(F25,B$4,B$5,B$6,B$7,B$8,B$9,"rk4")</f>
        <v>#NAME?</v>
      </c>
      <c r="I25" t="e" cm="1">
        <f t="array" aca="1" ref="I25" ca="1">EvalS(B$10,F25)</f>
        <v>#NAME?</v>
      </c>
      <c r="J25" t="e" cm="1">
        <f t="array" aca="1" ref="J25" ca="1">EvalS(B$11,F25)</f>
        <v>#NAME?</v>
      </c>
    </row>
    <row r="26" spans="6:10" x14ac:dyDescent="0.35">
      <c r="F26">
        <f t="shared" si="1"/>
        <v>1.2000000000000004</v>
      </c>
      <c r="G26" t="e" cm="1">
        <f t="array" aca="1" ref="G26" ca="1">DiffEqS(F26,B$4,B$5,B$6,B$7,B$8,B$9,"rk4")</f>
        <v>#NAME?</v>
      </c>
      <c r="I26" t="e" cm="1">
        <f t="array" aca="1" ref="I26" ca="1">EvalS(B$10,F26)</f>
        <v>#NAME?</v>
      </c>
      <c r="J26" t="e" cm="1">
        <f t="array" aca="1" ref="J26" ca="1">EvalS(B$11,F26)</f>
        <v>#NAME?</v>
      </c>
    </row>
    <row r="27" spans="6:10" x14ac:dyDescent="0.35">
      <c r="F27">
        <f t="shared" si="1"/>
        <v>1.2500000000000004</v>
      </c>
      <c r="G27" t="e" cm="1">
        <f t="array" aca="1" ref="G27" ca="1">DiffEqS(F27,B$4,B$5,B$6,B$7,B$8,B$9,"rk4")</f>
        <v>#NAME?</v>
      </c>
      <c r="I27" t="e" cm="1">
        <f t="array" aca="1" ref="I27" ca="1">EvalS(B$10,F27)</f>
        <v>#NAME?</v>
      </c>
      <c r="J27" t="e" cm="1">
        <f t="array" aca="1" ref="J27" ca="1">EvalS(B$11,F27)</f>
        <v>#NAME?</v>
      </c>
    </row>
    <row r="28" spans="6:10" x14ac:dyDescent="0.35">
      <c r="F28">
        <f t="shared" si="1"/>
        <v>1.3000000000000005</v>
      </c>
      <c r="G28" t="e" cm="1">
        <f t="array" aca="1" ref="G28" ca="1">DiffEqS(F28,B$4,B$5,B$6,B$7,B$8,B$9,"rk4")</f>
        <v>#NAME?</v>
      </c>
      <c r="I28" t="e" cm="1">
        <f t="array" aca="1" ref="I28" ca="1">EvalS(B$10,F28)</f>
        <v>#NAME?</v>
      </c>
      <c r="J28" t="e" cm="1">
        <f t="array" aca="1" ref="J28" ca="1">EvalS(B$11,F28)</f>
        <v>#NAME?</v>
      </c>
    </row>
    <row r="29" spans="6:10" x14ac:dyDescent="0.35">
      <c r="F29">
        <f t="shared" si="1"/>
        <v>1.3500000000000005</v>
      </c>
      <c r="G29" t="e" cm="1">
        <f t="array" aca="1" ref="G29" ca="1">DiffEqS(F29,B$4,B$5,B$6,B$7,B$8,B$9,"rk4")</f>
        <v>#NAME?</v>
      </c>
      <c r="I29" t="e" cm="1">
        <f t="array" aca="1" ref="I29" ca="1">EvalS(B$10,F29)</f>
        <v>#NAME?</v>
      </c>
      <c r="J29" t="e" cm="1">
        <f t="array" aca="1" ref="J29" ca="1">EvalS(B$11,F29)</f>
        <v>#NAME?</v>
      </c>
    </row>
    <row r="30" spans="6:10" x14ac:dyDescent="0.35">
      <c r="F30">
        <f t="shared" si="1"/>
        <v>1.4000000000000006</v>
      </c>
      <c r="G30" t="e" cm="1">
        <f t="array" aca="1" ref="G30" ca="1">DiffEqS(F30,B$4,B$5,B$6,B$7,B$8,B$9,"rk4")</f>
        <v>#NAME?</v>
      </c>
      <c r="I30" t="e" cm="1">
        <f t="array" aca="1" ref="I30" ca="1">EvalS(B$10,F30)</f>
        <v>#NAME?</v>
      </c>
      <c r="J30" t="e" cm="1">
        <f t="array" aca="1" ref="J30" ca="1">EvalS(B$11,F30)</f>
        <v>#NAME?</v>
      </c>
    </row>
    <row r="31" spans="6:10" x14ac:dyDescent="0.35">
      <c r="F31">
        <f t="shared" si="1"/>
        <v>1.4500000000000006</v>
      </c>
      <c r="G31" t="e" cm="1">
        <f t="array" aca="1" ref="G31" ca="1">DiffEqS(F31,B$4,B$5,B$6,B$7,B$8,B$9,"rk4")</f>
        <v>#NAME?</v>
      </c>
      <c r="I31" t="e" cm="1">
        <f t="array" aca="1" ref="I31" ca="1">EvalS(B$10,F31)</f>
        <v>#NAME?</v>
      </c>
      <c r="J31" t="e" cm="1">
        <f t="array" aca="1" ref="J31" ca="1">EvalS(B$11,F31)</f>
        <v>#NAME?</v>
      </c>
    </row>
    <row r="32" spans="6:10" x14ac:dyDescent="0.35">
      <c r="F32">
        <f t="shared" si="1"/>
        <v>1.5000000000000007</v>
      </c>
      <c r="G32" t="e" cm="1">
        <f t="array" aca="1" ref="G32" ca="1">DiffEqS(F32,B$4,B$5,B$6,B$7,B$8,B$9,"rk4")</f>
        <v>#NAME?</v>
      </c>
      <c r="I32" t="e" cm="1">
        <f t="array" aca="1" ref="I32" ca="1">EvalS(B$10,F32)</f>
        <v>#NAME?</v>
      </c>
      <c r="J32" t="e" cm="1">
        <f t="array" aca="1" ref="J32" ca="1">EvalS(B$11,F32)</f>
        <v>#NAME?</v>
      </c>
    </row>
    <row r="33" spans="6:10" x14ac:dyDescent="0.35">
      <c r="F33">
        <f t="shared" si="1"/>
        <v>1.5500000000000007</v>
      </c>
      <c r="G33" t="e" cm="1">
        <f t="array" aca="1" ref="G33" ca="1">DiffEqS(F33,B$4,B$5,B$6,B$7,B$8,B$9,"rk4")</f>
        <v>#NAME?</v>
      </c>
      <c r="I33" t="e" cm="1">
        <f t="array" aca="1" ref="I33" ca="1">EvalS(B$10,F33)</f>
        <v>#NAME?</v>
      </c>
      <c r="J33" t="e" cm="1">
        <f t="array" aca="1" ref="J33" ca="1">EvalS(B$11,F33)</f>
        <v>#NAME?</v>
      </c>
    </row>
    <row r="34" spans="6:10" x14ac:dyDescent="0.35">
      <c r="F34">
        <f t="shared" si="1"/>
        <v>1.6000000000000008</v>
      </c>
      <c r="G34" t="e" cm="1">
        <f t="array" aca="1" ref="G34" ca="1">DiffEqS(F34,B$4,B$5,B$6,B$7,B$8,B$9,"rk4")</f>
        <v>#NAME?</v>
      </c>
      <c r="I34" t="e" cm="1">
        <f t="array" aca="1" ref="I34" ca="1">EvalS(B$10,F34)</f>
        <v>#NAME?</v>
      </c>
      <c r="J34" t="e" cm="1">
        <f t="array" aca="1" ref="J34" ca="1">EvalS(B$11,F34)</f>
        <v>#NAME?</v>
      </c>
    </row>
    <row r="35" spans="6:10" x14ac:dyDescent="0.35">
      <c r="F35">
        <f t="shared" si="1"/>
        <v>1.6500000000000008</v>
      </c>
      <c r="G35" t="e" cm="1">
        <f t="array" aca="1" ref="G35" ca="1">DiffEqS(F35,B$4,B$5,B$6,B$7,B$8,B$9,"rk4")</f>
        <v>#NAME?</v>
      </c>
      <c r="I35" t="e" cm="1">
        <f t="array" aca="1" ref="I35" ca="1">EvalS(B$10,F35)</f>
        <v>#NAME?</v>
      </c>
      <c r="J35" t="e" cm="1">
        <f t="array" aca="1" ref="J35" ca="1">EvalS(B$11,F35)</f>
        <v>#NAME?</v>
      </c>
    </row>
    <row r="36" spans="6:10" x14ac:dyDescent="0.35">
      <c r="F36">
        <f t="shared" si="1"/>
        <v>1.7000000000000008</v>
      </c>
      <c r="G36" t="e" cm="1">
        <f t="array" aca="1" ref="G36" ca="1">DiffEqS(F36,B$4,B$5,B$6,B$7,B$8,B$9,"rk4")</f>
        <v>#NAME?</v>
      </c>
      <c r="I36" t="e" cm="1">
        <f t="array" aca="1" ref="I36" ca="1">EvalS(B$10,F36)</f>
        <v>#NAME?</v>
      </c>
      <c r="J36" t="e" cm="1">
        <f t="array" aca="1" ref="J36" ca="1">EvalS(B$11,F36)</f>
        <v>#NAME?</v>
      </c>
    </row>
    <row r="37" spans="6:10" x14ac:dyDescent="0.35">
      <c r="F37">
        <f t="shared" si="1"/>
        <v>1.7500000000000009</v>
      </c>
      <c r="G37" t="e" cm="1">
        <f t="array" aca="1" ref="G37" ca="1">DiffEqS(F37,B$4,B$5,B$6,B$7,B$8,B$9,"rk4")</f>
        <v>#NAME?</v>
      </c>
      <c r="I37" t="e" cm="1">
        <f t="array" aca="1" ref="I37" ca="1">EvalS(B$10,F37)</f>
        <v>#NAME?</v>
      </c>
      <c r="J37" t="e" cm="1">
        <f t="array" aca="1" ref="J37" ca="1">EvalS(B$11,F37)</f>
        <v>#NAME?</v>
      </c>
    </row>
    <row r="38" spans="6:10" x14ac:dyDescent="0.35">
      <c r="F38">
        <f t="shared" si="1"/>
        <v>1.8000000000000009</v>
      </c>
      <c r="G38" t="e" cm="1">
        <f t="array" aca="1" ref="G38" ca="1">DiffEqS(F38,B$4,B$5,B$6,B$7,B$8,B$9,"rk4")</f>
        <v>#NAME?</v>
      </c>
      <c r="I38" t="e" cm="1">
        <f t="array" aca="1" ref="I38" ca="1">EvalS(B$10,F38)</f>
        <v>#NAME?</v>
      </c>
      <c r="J38" t="e" cm="1">
        <f t="array" aca="1" ref="J38" ca="1">EvalS(B$11,F38)</f>
        <v>#NAME?</v>
      </c>
    </row>
    <row r="39" spans="6:10" x14ac:dyDescent="0.35">
      <c r="F39">
        <f t="shared" si="1"/>
        <v>1.850000000000001</v>
      </c>
      <c r="G39" t="e" cm="1">
        <f t="array" aca="1" ref="G39" ca="1">DiffEqS(F39,B$4,B$5,B$6,B$7,B$8,B$9,"rk4")</f>
        <v>#NAME?</v>
      </c>
      <c r="I39" t="e" cm="1">
        <f t="array" aca="1" ref="I39" ca="1">EvalS(B$10,F39)</f>
        <v>#NAME?</v>
      </c>
      <c r="J39" t="e" cm="1">
        <f t="array" aca="1" ref="J39" ca="1">EvalS(B$11,F39)</f>
        <v>#NAME?</v>
      </c>
    </row>
    <row r="40" spans="6:10" x14ac:dyDescent="0.35">
      <c r="F40">
        <f t="shared" si="1"/>
        <v>1.900000000000001</v>
      </c>
      <c r="G40" t="e" cm="1">
        <f t="array" aca="1" ref="G40" ca="1">DiffEqS(F40,B$4,B$5,B$6,B$7,B$8,B$9,"rk4")</f>
        <v>#NAME?</v>
      </c>
      <c r="I40" t="e" cm="1">
        <f t="array" aca="1" ref="I40" ca="1">EvalS(B$10,F40)</f>
        <v>#NAME?</v>
      </c>
      <c r="J40" t="e" cm="1">
        <f t="array" aca="1" ref="J40" ca="1">EvalS(B$11,F40)</f>
        <v>#NAME?</v>
      </c>
    </row>
    <row r="41" spans="6:10" x14ac:dyDescent="0.35">
      <c r="F41">
        <f t="shared" si="1"/>
        <v>1.9500000000000011</v>
      </c>
      <c r="G41" t="e" cm="1">
        <f t="array" aca="1" ref="G41" ca="1">DiffEqS(F41,B$4,B$5,B$6,B$7,B$8,B$9,"rk4")</f>
        <v>#NAME?</v>
      </c>
      <c r="I41" t="e" cm="1">
        <f t="array" aca="1" ref="I41" ca="1">EvalS(B$10,F41)</f>
        <v>#NAME?</v>
      </c>
      <c r="J41" t="e" cm="1">
        <f t="array" aca="1" ref="J41" ca="1">EvalS(B$11,F41)</f>
        <v>#NAME?</v>
      </c>
    </row>
    <row r="42" spans="6:10" x14ac:dyDescent="0.35">
      <c r="F42">
        <f t="shared" si="1"/>
        <v>2.0000000000000009</v>
      </c>
      <c r="G42" t="e" cm="1">
        <f t="array" aca="1" ref="G42" ca="1">DiffEqS(F42,B$4,B$5,B$6,B$7,B$8,B$9,"rk4")</f>
        <v>#NAME?</v>
      </c>
      <c r="I42" t="e" cm="1">
        <f t="array" aca="1" ref="I42" ca="1">EvalS(B$10,F42)</f>
        <v>#NAME?</v>
      </c>
      <c r="J42" t="e" cm="1">
        <f t="array" aca="1" ref="J42" ca="1">EvalS(B$11,F42)</f>
        <v>#NAME?</v>
      </c>
    </row>
    <row r="43" spans="6:10" x14ac:dyDescent="0.35">
      <c r="F43">
        <f t="shared" si="1"/>
        <v>2.0500000000000007</v>
      </c>
      <c r="G43" t="e" cm="1">
        <f t="array" aca="1" ref="G43" ca="1">DiffEqS(F43,B$4,B$5,B$6,B$7,B$8,B$9,"rk4")</f>
        <v>#NAME?</v>
      </c>
      <c r="I43" t="e" cm="1">
        <f t="array" aca="1" ref="I43" ca="1">EvalS(B$10,F43)</f>
        <v>#NAME?</v>
      </c>
      <c r="J43" t="e" cm="1">
        <f t="array" aca="1" ref="J43" ca="1">EvalS(B$11,F43)</f>
        <v>#NAME?</v>
      </c>
    </row>
    <row r="44" spans="6:10" x14ac:dyDescent="0.35">
      <c r="F44">
        <f t="shared" si="1"/>
        <v>2.1000000000000005</v>
      </c>
      <c r="G44" t="e" cm="1">
        <f t="array" aca="1" ref="G44" ca="1">DiffEqS(F44,B$4,B$5,B$6,B$7,B$8,B$9,"rk4")</f>
        <v>#NAME?</v>
      </c>
      <c r="I44" t="e" cm="1">
        <f t="array" aca="1" ref="I44" ca="1">EvalS(B$10,F44)</f>
        <v>#NAME?</v>
      </c>
      <c r="J44" t="e" cm="1">
        <f t="array" aca="1" ref="J44" ca="1">EvalS(B$11,F44)</f>
        <v>#NAME?</v>
      </c>
    </row>
    <row r="45" spans="6:10" x14ac:dyDescent="0.35">
      <c r="F45">
        <f t="shared" si="1"/>
        <v>2.1500000000000004</v>
      </c>
      <c r="G45" t="e" cm="1">
        <f t="array" aca="1" ref="G45" ca="1">DiffEqS(F45,B$4,B$5,B$6,B$7,B$8,B$9,"rk4")</f>
        <v>#NAME?</v>
      </c>
      <c r="I45" t="e" cm="1">
        <f t="array" aca="1" ref="I45" ca="1">EvalS(B$10,F45)</f>
        <v>#NAME?</v>
      </c>
      <c r="J45" t="e" cm="1">
        <f t="array" aca="1" ref="J45" ca="1">EvalS(B$11,F45)</f>
        <v>#NAME?</v>
      </c>
    </row>
    <row r="46" spans="6:10" x14ac:dyDescent="0.35">
      <c r="F46">
        <f t="shared" si="1"/>
        <v>2.2000000000000002</v>
      </c>
      <c r="G46" t="e" cm="1">
        <f t="array" aca="1" ref="G46" ca="1">DiffEqS(F46,B$4,B$5,B$6,B$7,B$8,B$9,"rk4")</f>
        <v>#NAME?</v>
      </c>
      <c r="I46" t="e" cm="1">
        <f t="array" aca="1" ref="I46" ca="1">EvalS(B$10,F46)</f>
        <v>#NAME?</v>
      </c>
      <c r="J46" t="e" cm="1">
        <f t="array" aca="1" ref="J46" ca="1">EvalS(B$11,F46)</f>
        <v>#NAME?</v>
      </c>
    </row>
    <row r="47" spans="6:10" x14ac:dyDescent="0.35">
      <c r="F47">
        <f t="shared" si="1"/>
        <v>2.25</v>
      </c>
      <c r="G47" t="e" cm="1">
        <f t="array" aca="1" ref="G47" ca="1">DiffEqS(F47,B$4,B$5,B$6,B$7,B$8,B$9,"rk4")</f>
        <v>#NAME?</v>
      </c>
      <c r="I47" t="e" cm="1">
        <f t="array" aca="1" ref="I47" ca="1">EvalS(B$10,F47)</f>
        <v>#NAME?</v>
      </c>
      <c r="J47" t="e" cm="1">
        <f t="array" aca="1" ref="J47" ca="1">EvalS(B$11,F47)</f>
        <v>#NAME?</v>
      </c>
    </row>
    <row r="48" spans="6:10" x14ac:dyDescent="0.35">
      <c r="F48">
        <f t="shared" si="1"/>
        <v>2.2999999999999998</v>
      </c>
      <c r="G48" t="e" cm="1">
        <f t="array" aca="1" ref="G48" ca="1">DiffEqS(F48,B$4,B$5,B$6,B$7,B$8,B$9,"rk4")</f>
        <v>#NAME?</v>
      </c>
      <c r="I48" t="e" cm="1">
        <f t="array" aca="1" ref="I48" ca="1">EvalS(B$10,F48)</f>
        <v>#NAME?</v>
      </c>
      <c r="J48" t="e" cm="1">
        <f t="array" aca="1" ref="J48" ca="1">EvalS(B$11,F48)</f>
        <v>#NAME?</v>
      </c>
    </row>
    <row r="49" spans="6:10" x14ac:dyDescent="0.35">
      <c r="F49">
        <f t="shared" si="1"/>
        <v>2.3499999999999996</v>
      </c>
      <c r="G49" t="e" cm="1">
        <f t="array" aca="1" ref="G49" ca="1">DiffEqS(F49,B$4,B$5,B$6,B$7,B$8,B$9,"rk4")</f>
        <v>#NAME?</v>
      </c>
      <c r="I49" t="e" cm="1">
        <f t="array" aca="1" ref="I49" ca="1">EvalS(B$10,F49)</f>
        <v>#NAME?</v>
      </c>
      <c r="J49" t="e" cm="1">
        <f t="array" aca="1" ref="J49" ca="1">EvalS(B$11,F49)</f>
        <v>#NAME?</v>
      </c>
    </row>
    <row r="50" spans="6:10" x14ac:dyDescent="0.35">
      <c r="F50">
        <f t="shared" si="1"/>
        <v>2.3999999999999995</v>
      </c>
      <c r="G50" t="e" cm="1">
        <f t="array" aca="1" ref="G50" ca="1">DiffEqS(F50,B$4,B$5,B$6,B$7,B$8,B$9,"rk4")</f>
        <v>#NAME?</v>
      </c>
      <c r="I50" t="e" cm="1">
        <f t="array" aca="1" ref="I50" ca="1">EvalS(B$10,F50)</f>
        <v>#NAME?</v>
      </c>
      <c r="J50" t="e" cm="1">
        <f t="array" aca="1" ref="J50" ca="1">EvalS(B$11,F50)</f>
        <v>#NAME?</v>
      </c>
    </row>
    <row r="51" spans="6:10" x14ac:dyDescent="0.35">
      <c r="F51">
        <f t="shared" si="1"/>
        <v>2.4499999999999993</v>
      </c>
      <c r="G51" t="e" cm="1">
        <f t="array" aca="1" ref="G51" ca="1">DiffEqS(F51,B$4,B$5,B$6,B$7,B$8,B$9,"rk4")</f>
        <v>#NAME?</v>
      </c>
      <c r="I51" t="e" cm="1">
        <f t="array" aca="1" ref="I51" ca="1">EvalS(B$10,F51)</f>
        <v>#NAME?</v>
      </c>
      <c r="J51" t="e" cm="1">
        <f t="array" aca="1" ref="J51" ca="1">EvalS(B$11,F51)</f>
        <v>#NAME?</v>
      </c>
    </row>
    <row r="52" spans="6:10" x14ac:dyDescent="0.35">
      <c r="F52">
        <f t="shared" si="1"/>
        <v>2.4999999999999991</v>
      </c>
      <c r="G52" t="e" cm="1">
        <f t="array" aca="1" ref="G52" ca="1">DiffEqS(F52,B$4,B$5,B$6,B$7,B$8,B$9,"rk4")</f>
        <v>#NAME?</v>
      </c>
      <c r="I52" t="e" cm="1">
        <f t="array" aca="1" ref="I52" ca="1">EvalS(B$10,F52)</f>
        <v>#NAME?</v>
      </c>
      <c r="J52" t="e" cm="1">
        <f t="array" aca="1" ref="J52" ca="1">EvalS(B$11,F52)</f>
        <v>#NAME?</v>
      </c>
    </row>
    <row r="53" spans="6:10" x14ac:dyDescent="0.35">
      <c r="F53">
        <f t="shared" si="1"/>
        <v>2.5499999999999989</v>
      </c>
      <c r="G53" t="e" cm="1">
        <f t="array" aca="1" ref="G53" ca="1">DiffEqS(F53,B$4,B$5,B$6,B$7,B$8,B$9,"rk4")</f>
        <v>#NAME?</v>
      </c>
      <c r="I53" t="e" cm="1">
        <f t="array" aca="1" ref="I53" ca="1">EvalS(B$10,F53)</f>
        <v>#NAME?</v>
      </c>
      <c r="J53" t="e" cm="1">
        <f t="array" aca="1" ref="J53" ca="1">EvalS(B$11,F53)</f>
        <v>#NAME?</v>
      </c>
    </row>
    <row r="54" spans="6:10" x14ac:dyDescent="0.35">
      <c r="F54">
        <f t="shared" si="1"/>
        <v>2.5999999999999988</v>
      </c>
      <c r="G54" t="e" cm="1">
        <f t="array" aca="1" ref="G54" ca="1">DiffEqS(F54,B$4,B$5,B$6,B$7,B$8,B$9,"rk4")</f>
        <v>#NAME?</v>
      </c>
      <c r="I54" t="e" cm="1">
        <f t="array" aca="1" ref="I54" ca="1">EvalS(B$10,F54)</f>
        <v>#NAME?</v>
      </c>
      <c r="J54" t="e" cm="1">
        <f t="array" aca="1" ref="J54" ca="1">EvalS(B$11,F54)</f>
        <v>#NAME?</v>
      </c>
    </row>
    <row r="55" spans="6:10" x14ac:dyDescent="0.35">
      <c r="F55">
        <f t="shared" si="1"/>
        <v>2.6499999999999986</v>
      </c>
      <c r="G55" t="e" cm="1">
        <f t="array" aca="1" ref="G55" ca="1">DiffEqS(F55,B$4,B$5,B$6,B$7,B$8,B$9,"rk4")</f>
        <v>#NAME?</v>
      </c>
      <c r="I55" t="e" cm="1">
        <f t="array" aca="1" ref="I55" ca="1">EvalS(B$10,F55)</f>
        <v>#NAME?</v>
      </c>
      <c r="J55" t="e" cm="1">
        <f t="array" aca="1" ref="J55" ca="1">EvalS(B$11,F55)</f>
        <v>#NAME?</v>
      </c>
    </row>
    <row r="56" spans="6:10" x14ac:dyDescent="0.35">
      <c r="F56">
        <f t="shared" si="1"/>
        <v>2.6999999999999984</v>
      </c>
      <c r="G56" t="e" cm="1">
        <f t="array" aca="1" ref="G56" ca="1">DiffEqS(F56,B$4,B$5,B$6,B$7,B$8,B$9,"rk4")</f>
        <v>#NAME?</v>
      </c>
      <c r="I56" t="e" cm="1">
        <f t="array" aca="1" ref="I56" ca="1">EvalS(B$10,F56)</f>
        <v>#NAME?</v>
      </c>
      <c r="J56" t="e" cm="1">
        <f t="array" aca="1" ref="J56" ca="1">EvalS(B$11,F56)</f>
        <v>#NAME?</v>
      </c>
    </row>
    <row r="57" spans="6:10" x14ac:dyDescent="0.35">
      <c r="F57">
        <f t="shared" si="1"/>
        <v>2.7499999999999982</v>
      </c>
      <c r="G57" t="e" cm="1">
        <f t="array" aca="1" ref="G57" ca="1">DiffEqS(F57,B$4,B$5,B$6,B$7,B$8,B$9,"rk4")</f>
        <v>#NAME?</v>
      </c>
      <c r="I57" t="e" cm="1">
        <f t="array" aca="1" ref="I57" ca="1">EvalS(B$10,F57)</f>
        <v>#NAME?</v>
      </c>
      <c r="J57" t="e" cm="1">
        <f t="array" aca="1" ref="J57" ca="1">EvalS(B$11,F57)</f>
        <v>#NAME?</v>
      </c>
    </row>
    <row r="58" spans="6:10" x14ac:dyDescent="0.35">
      <c r="F58">
        <f t="shared" si="1"/>
        <v>2.799999999999998</v>
      </c>
      <c r="G58" t="e" cm="1">
        <f t="array" aca="1" ref="G58" ca="1">DiffEqS(F58,B$4,B$5,B$6,B$7,B$8,B$9,"rk4")</f>
        <v>#NAME?</v>
      </c>
      <c r="I58" t="e" cm="1">
        <f t="array" aca="1" ref="I58" ca="1">EvalS(B$10,F58)</f>
        <v>#NAME?</v>
      </c>
      <c r="J58" t="e" cm="1">
        <f t="array" aca="1" ref="J58" ca="1">EvalS(B$11,F58)</f>
        <v>#NAME?</v>
      </c>
    </row>
    <row r="59" spans="6:10" x14ac:dyDescent="0.35">
      <c r="F59">
        <f t="shared" si="1"/>
        <v>2.8499999999999979</v>
      </c>
      <c r="G59" t="e" cm="1">
        <f t="array" aca="1" ref="G59" ca="1">DiffEqS(F59,B$4,B$5,B$6,B$7,B$8,B$9,"rk4")</f>
        <v>#NAME?</v>
      </c>
      <c r="I59" t="e" cm="1">
        <f t="array" aca="1" ref="I59" ca="1">EvalS(B$10,F59)</f>
        <v>#NAME?</v>
      </c>
      <c r="J59" t="e" cm="1">
        <f t="array" aca="1" ref="J59" ca="1">EvalS(B$11,F59)</f>
        <v>#NAME?</v>
      </c>
    </row>
    <row r="60" spans="6:10" x14ac:dyDescent="0.35">
      <c r="F60">
        <f t="shared" si="1"/>
        <v>2.8999999999999977</v>
      </c>
      <c r="G60" t="e" cm="1">
        <f t="array" aca="1" ref="G60" ca="1">DiffEqS(F60,B$4,B$5,B$6,B$7,B$8,B$9,"rk4")</f>
        <v>#NAME?</v>
      </c>
      <c r="I60" t="e" cm="1">
        <f t="array" aca="1" ref="I60" ca="1">EvalS(B$10,F60)</f>
        <v>#NAME?</v>
      </c>
      <c r="J60" t="e" cm="1">
        <f t="array" aca="1" ref="J60" ca="1">EvalS(B$11,F60)</f>
        <v>#NAME?</v>
      </c>
    </row>
    <row r="61" spans="6:10" x14ac:dyDescent="0.35">
      <c r="F61">
        <f t="shared" si="1"/>
        <v>2.9499999999999975</v>
      </c>
      <c r="G61" t="e" cm="1">
        <f t="array" aca="1" ref="G61" ca="1">DiffEqS(F61,B$4,B$5,B$6,B$7,B$8,B$9,"rk4")</f>
        <v>#NAME?</v>
      </c>
      <c r="I61" t="e" cm="1">
        <f t="array" aca="1" ref="I61" ca="1">EvalS(B$10,F61)</f>
        <v>#NAME?</v>
      </c>
      <c r="J61" t="e" cm="1">
        <f t="array" aca="1" ref="J61" ca="1">EvalS(B$11,F61)</f>
        <v>#NAME?</v>
      </c>
    </row>
    <row r="62" spans="6:10" x14ac:dyDescent="0.35">
      <c r="F62">
        <f t="shared" si="1"/>
        <v>2.9999999999999973</v>
      </c>
      <c r="G62" t="e" cm="1">
        <f t="array" aca="1" ref="G62" ca="1">DiffEqS(F62,B$4,B$5,B$6,B$7,B$8,B$9,"rk4")</f>
        <v>#NAME?</v>
      </c>
      <c r="I62" t="e" cm="1">
        <f t="array" aca="1" ref="I62" ca="1">EvalS(B$10,F62)</f>
        <v>#NAME?</v>
      </c>
      <c r="J62" t="e" cm="1">
        <f t="array" aca="1" ref="J62" ca="1">EvalS(B$11,F62)</f>
        <v>#NAME?</v>
      </c>
    </row>
    <row r="63" spans="6:10" x14ac:dyDescent="0.35">
      <c r="F63">
        <f t="shared" si="1"/>
        <v>3.0499999999999972</v>
      </c>
      <c r="G63" t="e" cm="1">
        <f t="array" aca="1" ref="G63" ca="1">DiffEqS(F63,B$4,B$5,B$6,B$7,B$8,B$9,"rk4")</f>
        <v>#NAME?</v>
      </c>
      <c r="I63" t="e" cm="1">
        <f t="array" aca="1" ref="I63" ca="1">EvalS(B$10,F63)</f>
        <v>#NAME?</v>
      </c>
      <c r="J63" t="e" cm="1">
        <f t="array" aca="1" ref="J63" ca="1">EvalS(B$11,F63)</f>
        <v>#NAME?</v>
      </c>
    </row>
    <row r="64" spans="6:10" x14ac:dyDescent="0.35">
      <c r="F64">
        <f t="shared" si="1"/>
        <v>3.099999999999997</v>
      </c>
      <c r="G64" t="e" cm="1">
        <f t="array" aca="1" ref="G64" ca="1">DiffEqS(F64,B$4,B$5,B$6,B$7,B$8,B$9,"rk4")</f>
        <v>#NAME?</v>
      </c>
      <c r="I64" t="e" cm="1">
        <f t="array" aca="1" ref="I64" ca="1">EvalS(B$10,F64)</f>
        <v>#NAME?</v>
      </c>
      <c r="J64" t="e" cm="1">
        <f t="array" aca="1" ref="J64" ca="1">EvalS(B$11,F64)</f>
        <v>#NAME?</v>
      </c>
    </row>
    <row r="65" spans="6:10" x14ac:dyDescent="0.35">
      <c r="F65">
        <f t="shared" si="1"/>
        <v>3.1499999999999968</v>
      </c>
      <c r="G65" t="e" cm="1">
        <f t="array" aca="1" ref="G65" ca="1">DiffEqS(F65,B$4,B$5,B$6,B$7,B$8,B$9,"rk4")</f>
        <v>#NAME?</v>
      </c>
      <c r="I65" t="e" cm="1">
        <f t="array" aca="1" ref="I65" ca="1">EvalS(B$10,F65)</f>
        <v>#NAME?</v>
      </c>
      <c r="J65" t="e" cm="1">
        <f t="array" aca="1" ref="J65" ca="1">EvalS(B$11,F65)</f>
        <v>#NAME?</v>
      </c>
    </row>
    <row r="66" spans="6:10" x14ac:dyDescent="0.35">
      <c r="F66">
        <f t="shared" si="1"/>
        <v>3.1999999999999966</v>
      </c>
      <c r="G66" t="e" cm="1">
        <f t="array" aca="1" ref="G66" ca="1">DiffEqS(F66,B$4,B$5,B$6,B$7,B$8,B$9,"rk4")</f>
        <v>#NAME?</v>
      </c>
      <c r="I66" t="e" cm="1">
        <f t="array" aca="1" ref="I66" ca="1">EvalS(B$10,F66)</f>
        <v>#NAME?</v>
      </c>
      <c r="J66" t="e" cm="1">
        <f t="array" aca="1" ref="J66" ca="1">EvalS(B$11,F66)</f>
        <v>#NAME?</v>
      </c>
    </row>
    <row r="67" spans="6:10" x14ac:dyDescent="0.35">
      <c r="F67">
        <f t="shared" si="1"/>
        <v>3.2499999999999964</v>
      </c>
      <c r="G67" t="e" cm="1">
        <f t="array" aca="1" ref="G67" ca="1">DiffEqS(F67,B$4,B$5,B$6,B$7,B$8,B$9,"rk4")</f>
        <v>#NAME?</v>
      </c>
      <c r="I67" t="e" cm="1">
        <f t="array" aca="1" ref="I67" ca="1">EvalS(B$10,F67)</f>
        <v>#NAME?</v>
      </c>
      <c r="J67" t="e" cm="1">
        <f t="array" aca="1" ref="J67" ca="1">EvalS(B$11,F67)</f>
        <v>#NAME?</v>
      </c>
    </row>
    <row r="68" spans="6:10" x14ac:dyDescent="0.35">
      <c r="F68">
        <f t="shared" si="1"/>
        <v>3.2999999999999963</v>
      </c>
      <c r="G68" t="e" cm="1">
        <f t="array" aca="1" ref="G68" ca="1">DiffEqS(F68,B$4,B$5,B$6,B$7,B$8,B$9,"rk4")</f>
        <v>#NAME?</v>
      </c>
      <c r="I68" t="e" cm="1">
        <f t="array" aca="1" ref="I68" ca="1">EvalS(B$10,F68)</f>
        <v>#NAME?</v>
      </c>
      <c r="J68" t="e" cm="1">
        <f t="array" aca="1" ref="J68" ca="1">EvalS(B$11,F68)</f>
        <v>#NAME?</v>
      </c>
    </row>
    <row r="69" spans="6:10" x14ac:dyDescent="0.35">
      <c r="F69">
        <f t="shared" si="1"/>
        <v>3.3499999999999961</v>
      </c>
      <c r="G69" t="e" cm="1">
        <f t="array" aca="1" ref="G69" ca="1">DiffEqS(F69,B$4,B$5,B$6,B$7,B$8,B$9,"rk4")</f>
        <v>#NAME?</v>
      </c>
      <c r="I69" t="e" cm="1">
        <f t="array" aca="1" ref="I69" ca="1">EvalS(B$10,F69)</f>
        <v>#NAME?</v>
      </c>
      <c r="J69" t="e" cm="1">
        <f t="array" aca="1" ref="J69" ca="1">EvalS(B$11,F69)</f>
        <v>#NAME?</v>
      </c>
    </row>
    <row r="70" spans="6:10" x14ac:dyDescent="0.35">
      <c r="F70">
        <f t="shared" si="1"/>
        <v>3.3999999999999959</v>
      </c>
      <c r="G70" t="e" cm="1">
        <f t="array" aca="1" ref="G70" ca="1">DiffEqS(F70,B$4,B$5,B$6,B$7,B$8,B$9,"rk4")</f>
        <v>#NAME?</v>
      </c>
      <c r="I70" t="e" cm="1">
        <f t="array" aca="1" ref="I70" ca="1">EvalS(B$10,F70)</f>
        <v>#NAME?</v>
      </c>
      <c r="J70" t="e" cm="1">
        <f t="array" aca="1" ref="J70" ca="1">EvalS(B$11,F70)</f>
        <v>#NAME?</v>
      </c>
    </row>
    <row r="71" spans="6:10" x14ac:dyDescent="0.35">
      <c r="F71">
        <f t="shared" si="1"/>
        <v>3.4499999999999957</v>
      </c>
      <c r="G71" t="e" cm="1">
        <f t="array" aca="1" ref="G71" ca="1">DiffEqS(F71,B$4,B$5,B$6,B$7,B$8,B$9,"rk4")</f>
        <v>#NAME?</v>
      </c>
      <c r="I71" t="e" cm="1">
        <f t="array" aca="1" ref="I71" ca="1">EvalS(B$10,F71)</f>
        <v>#NAME?</v>
      </c>
      <c r="J71" t="e" cm="1">
        <f t="array" aca="1" ref="J71" ca="1">EvalS(B$11,F71)</f>
        <v>#NAME?</v>
      </c>
    </row>
    <row r="72" spans="6:10" x14ac:dyDescent="0.35">
      <c r="F72">
        <f t="shared" si="1"/>
        <v>3.4999999999999956</v>
      </c>
      <c r="G72" t="e" cm="1">
        <f t="array" aca="1" ref="G72" ca="1">DiffEqS(F72,B$4,B$5,B$6,B$7,B$8,B$9,"rk4")</f>
        <v>#NAME?</v>
      </c>
      <c r="I72" t="e" cm="1">
        <f t="array" aca="1" ref="I72" ca="1">EvalS(B$10,F72)</f>
        <v>#NAME?</v>
      </c>
      <c r="J72" t="e" cm="1">
        <f t="array" aca="1" ref="J72" ca="1">EvalS(B$11,F72)</f>
        <v>#NAME?</v>
      </c>
    </row>
    <row r="73" spans="6:10" x14ac:dyDescent="0.35">
      <c r="F73">
        <f t="shared" si="1"/>
        <v>3.5499999999999954</v>
      </c>
      <c r="G73" t="e" cm="1">
        <f t="array" aca="1" ref="G73" ca="1">DiffEqS(F73,B$4,B$5,B$6,B$7,B$8,B$9,"rk4")</f>
        <v>#NAME?</v>
      </c>
      <c r="I73" t="e" cm="1">
        <f t="array" aca="1" ref="I73" ca="1">EvalS(B$10,F73)</f>
        <v>#NAME?</v>
      </c>
      <c r="J73" t="e" cm="1">
        <f t="array" aca="1" ref="J73" ca="1">EvalS(B$11,F73)</f>
        <v>#NAME?</v>
      </c>
    </row>
    <row r="74" spans="6:10" x14ac:dyDescent="0.35">
      <c r="F74">
        <f t="shared" si="1"/>
        <v>3.5999999999999952</v>
      </c>
      <c r="G74" t="e" cm="1">
        <f t="array" aca="1" ref="G74" ca="1">DiffEqS(F74,B$4,B$5,B$6,B$7,B$8,B$9,"rk4")</f>
        <v>#NAME?</v>
      </c>
      <c r="I74" t="e" cm="1">
        <f t="array" aca="1" ref="I74" ca="1">EvalS(B$10,F74)</f>
        <v>#NAME?</v>
      </c>
      <c r="J74" t="e" cm="1">
        <f t="array" aca="1" ref="J74" ca="1">EvalS(B$11,F74)</f>
        <v>#NAME?</v>
      </c>
    </row>
    <row r="75" spans="6:10" x14ac:dyDescent="0.35">
      <c r="F75">
        <f t="shared" si="1"/>
        <v>3.649999999999995</v>
      </c>
      <c r="G75" t="e" cm="1">
        <f t="array" aca="1" ref="G75" ca="1">DiffEqS(F75,B$4,B$5,B$6,B$7,B$8,B$9,"rk4")</f>
        <v>#NAME?</v>
      </c>
      <c r="I75" t="e" cm="1">
        <f t="array" aca="1" ref="I75" ca="1">EvalS(B$10,F75)</f>
        <v>#NAME?</v>
      </c>
      <c r="J75" t="e" cm="1">
        <f t="array" aca="1" ref="J75" ca="1">EvalS(B$11,F75)</f>
        <v>#NAME?</v>
      </c>
    </row>
    <row r="76" spans="6:10" x14ac:dyDescent="0.35">
      <c r="F76">
        <f t="shared" si="1"/>
        <v>3.6999999999999948</v>
      </c>
      <c r="G76" t="e" cm="1">
        <f t="array" aca="1" ref="G76" ca="1">DiffEqS(F76,B$4,B$5,B$6,B$7,B$8,B$9,"rk4")</f>
        <v>#NAME?</v>
      </c>
      <c r="I76" t="e" cm="1">
        <f t="array" aca="1" ref="I76" ca="1">EvalS(B$10,F76)</f>
        <v>#NAME?</v>
      </c>
      <c r="J76" t="e" cm="1">
        <f t="array" aca="1" ref="J76" ca="1">EvalS(B$11,F76)</f>
        <v>#NAME?</v>
      </c>
    </row>
    <row r="77" spans="6:10" x14ac:dyDescent="0.35">
      <c r="F77">
        <f t="shared" si="1"/>
        <v>3.7499999999999947</v>
      </c>
      <c r="G77" t="e" cm="1">
        <f t="array" aca="1" ref="G77" ca="1">DiffEqS(F77,B$4,B$5,B$6,B$7,B$8,B$9,"rk4")</f>
        <v>#NAME?</v>
      </c>
      <c r="I77" t="e" cm="1">
        <f t="array" aca="1" ref="I77" ca="1">EvalS(B$10,F77)</f>
        <v>#NAME?</v>
      </c>
      <c r="J77" t="e" cm="1">
        <f t="array" aca="1" ref="J77" ca="1">EvalS(B$11,F77)</f>
        <v>#NAME?</v>
      </c>
    </row>
    <row r="78" spans="6:10" x14ac:dyDescent="0.35">
      <c r="F78">
        <f t="shared" si="1"/>
        <v>3.7999999999999945</v>
      </c>
      <c r="G78" t="e" cm="1">
        <f t="array" aca="1" ref="G78" ca="1">DiffEqS(F78,B$4,B$5,B$6,B$7,B$8,B$9,"rk4")</f>
        <v>#NAME?</v>
      </c>
      <c r="I78" t="e" cm="1">
        <f t="array" aca="1" ref="I78" ca="1">EvalS(B$10,F78)</f>
        <v>#NAME?</v>
      </c>
      <c r="J78" t="e" cm="1">
        <f t="array" aca="1" ref="J78" ca="1">EvalS(B$11,F78)</f>
        <v>#NAME?</v>
      </c>
    </row>
    <row r="79" spans="6:10" x14ac:dyDescent="0.35">
      <c r="F79">
        <f t="shared" si="1"/>
        <v>3.8499999999999943</v>
      </c>
      <c r="G79" t="e" cm="1">
        <f t="array" aca="1" ref="G79" ca="1">DiffEqS(F79,B$4,B$5,B$6,B$7,B$8,B$9,"rk4")</f>
        <v>#NAME?</v>
      </c>
      <c r="I79" t="e" cm="1">
        <f t="array" aca="1" ref="I79" ca="1">EvalS(B$10,F79)</f>
        <v>#NAME?</v>
      </c>
      <c r="J79" t="e" cm="1">
        <f t="array" aca="1" ref="J79" ca="1">EvalS(B$11,F79)</f>
        <v>#NAME?</v>
      </c>
    </row>
    <row r="80" spans="6:10" x14ac:dyDescent="0.35">
      <c r="F80">
        <f t="shared" si="1"/>
        <v>3.8999999999999941</v>
      </c>
      <c r="G80" t="e" cm="1">
        <f t="array" aca="1" ref="G80" ca="1">DiffEqS(F80,B$4,B$5,B$6,B$7,B$8,B$9,"rk4")</f>
        <v>#NAME?</v>
      </c>
      <c r="I80" t="e" cm="1">
        <f t="array" aca="1" ref="I80" ca="1">EvalS(B$10,F80)</f>
        <v>#NAME?</v>
      </c>
      <c r="J80" t="e" cm="1">
        <f t="array" aca="1" ref="J80" ca="1">EvalS(B$11,F80)</f>
        <v>#NAME?</v>
      </c>
    </row>
    <row r="81" spans="6:10" x14ac:dyDescent="0.35">
      <c r="F81">
        <f t="shared" si="1"/>
        <v>3.949999999999994</v>
      </c>
      <c r="G81" t="e" cm="1">
        <f t="array" aca="1" ref="G81" ca="1">DiffEqS(F81,B$4,B$5,B$6,B$7,B$8,B$9,"rk4")</f>
        <v>#NAME?</v>
      </c>
      <c r="I81" t="e" cm="1">
        <f t="array" aca="1" ref="I81" ca="1">EvalS(B$10,F81)</f>
        <v>#NAME?</v>
      </c>
      <c r="J81" t="e" cm="1">
        <f t="array" aca="1" ref="J81" ca="1">EvalS(B$11,F81)</f>
        <v>#NAME?</v>
      </c>
    </row>
    <row r="82" spans="6:10" x14ac:dyDescent="0.35">
      <c r="F82">
        <f t="shared" si="1"/>
        <v>3.9999999999999938</v>
      </c>
      <c r="G82" t="e" cm="1">
        <f t="array" aca="1" ref="G82" ca="1">DiffEqS(F82,B$4,B$5,B$6,B$7,B$8,B$9,"rk4")</f>
        <v>#NAME?</v>
      </c>
      <c r="I82" t="e" cm="1">
        <f t="array" aca="1" ref="I82" ca="1">EvalS(B$10,F82)</f>
        <v>#NAME?</v>
      </c>
      <c r="J82" t="e" cm="1">
        <f t="array" aca="1" ref="J82" ca="1">EvalS(B$11,F82)</f>
        <v>#NAME?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59FC-7996-4EF6-B146-32E51B970236}">
  <sheetPr codeName="Sheet1"/>
  <dimension ref="A1:I43"/>
  <sheetViews>
    <sheetView workbookViewId="0"/>
  </sheetViews>
  <sheetFormatPr defaultRowHeight="14.5" x14ac:dyDescent="0.35"/>
  <cols>
    <col min="3" max="3" width="2.90625" customWidth="1"/>
    <col min="4" max="4" width="19.26953125" customWidth="1"/>
  </cols>
  <sheetData>
    <row r="1" spans="1:9" x14ac:dyDescent="0.35">
      <c r="A1" t="s">
        <v>0</v>
      </c>
      <c r="B1">
        <v>1</v>
      </c>
      <c r="F1" s="1" t="s">
        <v>9</v>
      </c>
      <c r="G1" s="1" t="s">
        <v>0</v>
      </c>
      <c r="H1" s="1" t="s">
        <v>1</v>
      </c>
      <c r="I1" s="1" t="s">
        <v>2</v>
      </c>
    </row>
    <row r="2" spans="1:9" x14ac:dyDescent="0.35">
      <c r="A2" t="s">
        <v>1</v>
      </c>
      <c r="B2">
        <v>2</v>
      </c>
      <c r="F2">
        <v>0</v>
      </c>
      <c r="G2">
        <v>0</v>
      </c>
      <c r="H2" t="e" cm="1">
        <f t="array" aca="1" ref="H2" ca="1">DiffEqS(G2,B$4,B$5,B$6,B$7,B$8,B$9)</f>
        <v>#NAME?</v>
      </c>
    </row>
    <row r="3" spans="1:9" x14ac:dyDescent="0.35">
      <c r="A3" t="s">
        <v>2</v>
      </c>
      <c r="B3">
        <v>3</v>
      </c>
      <c r="F3">
        <f>F2+1</f>
        <v>1</v>
      </c>
      <c r="G3">
        <f>G2+B$9</f>
        <v>0.01</v>
      </c>
      <c r="H3" t="e" cm="1">
        <f t="array" aca="1" ref="H3" ca="1">DiffEqS(G3,B$4,B$5,B$6,B$7,B$8,B$9)</f>
        <v>#NAME?</v>
      </c>
    </row>
    <row r="4" spans="1:9" x14ac:dyDescent="0.35">
      <c r="A4" t="s">
        <v>3</v>
      </c>
      <c r="B4">
        <f>1+0*B1+0*B2+B1*B3</f>
        <v>4</v>
      </c>
      <c r="D4" t="e" cm="1">
        <f t="array" aca="1" ref="D4" ca="1">FTEXT(B4)</f>
        <v>#NAME?</v>
      </c>
      <c r="F4">
        <f t="shared" ref="F4:F9" si="0">F3+1</f>
        <v>2</v>
      </c>
      <c r="G4">
        <f t="shared" ref="G4:G9" si="1">G3+B$9</f>
        <v>0.02</v>
      </c>
      <c r="H4" t="e" cm="1">
        <f t="array" aca="1" ref="H4" ca="1">DiffEqS(G4,B$4,B$5,B$6,B$7,B$8,B$9)</f>
        <v>#NAME?</v>
      </c>
    </row>
    <row r="5" spans="1:9" x14ac:dyDescent="0.35">
      <c r="A5" t="s">
        <v>4</v>
      </c>
      <c r="B5">
        <f>-B1*B2+0*B3</f>
        <v>-2</v>
      </c>
      <c r="D5" t="e" cm="1">
        <f t="array" aca="1" ref="D5" ca="1">FTEXT(B5)</f>
        <v>#NAME?</v>
      </c>
      <c r="F5">
        <f t="shared" si="0"/>
        <v>3</v>
      </c>
      <c r="G5">
        <f t="shared" si="1"/>
        <v>0.03</v>
      </c>
      <c r="H5" t="e" cm="1">
        <f t="array" aca="1" ref="H5" ca="1">DiffEqS(G5,B$4,B$5,B$6,B$7,B$8,B$9)</f>
        <v>#NAME?</v>
      </c>
    </row>
    <row r="6" spans="1:9" x14ac:dyDescent="0.35">
      <c r="A6" t="s">
        <v>5</v>
      </c>
      <c r="B6">
        <v>0</v>
      </c>
      <c r="F6">
        <f t="shared" si="0"/>
        <v>4</v>
      </c>
      <c r="G6">
        <f t="shared" si="1"/>
        <v>0.04</v>
      </c>
      <c r="H6" t="e" cm="1">
        <f t="array" aca="1" ref="H6" ca="1">DiffEqS(G6,B$4,B$5,B$6,B$7,B$8,B$9)</f>
        <v>#NAME?</v>
      </c>
    </row>
    <row r="7" spans="1:9" x14ac:dyDescent="0.35">
      <c r="A7" t="s">
        <v>6</v>
      </c>
      <c r="B7">
        <v>0</v>
      </c>
      <c r="F7">
        <f t="shared" si="0"/>
        <v>5</v>
      </c>
      <c r="G7">
        <f t="shared" si="1"/>
        <v>0.05</v>
      </c>
      <c r="H7" t="e" cm="1">
        <f t="array" aca="1" ref="H7" ca="1">DiffEqS(G7,B$4,B$5,B$6,B$7,B$8,B$9)</f>
        <v>#NAME?</v>
      </c>
    </row>
    <row r="8" spans="1:9" x14ac:dyDescent="0.35">
      <c r="A8" t="s">
        <v>7</v>
      </c>
      <c r="B8">
        <v>1</v>
      </c>
      <c r="F8">
        <f t="shared" si="0"/>
        <v>6</v>
      </c>
      <c r="G8">
        <f t="shared" si="1"/>
        <v>6.0000000000000005E-2</v>
      </c>
      <c r="H8" t="e" cm="1">
        <f t="array" aca="1" ref="H8" ca="1">DiffEqS(G8,B$4,B$5,B$6,B$7,B$8,B$9)</f>
        <v>#NAME?</v>
      </c>
    </row>
    <row r="9" spans="1:9" x14ac:dyDescent="0.35">
      <c r="A9" t="s">
        <v>8</v>
      </c>
      <c r="B9">
        <v>0.01</v>
      </c>
      <c r="F9">
        <f t="shared" si="0"/>
        <v>7</v>
      </c>
      <c r="G9">
        <f t="shared" si="1"/>
        <v>7.0000000000000007E-2</v>
      </c>
      <c r="H9" t="e" cm="1">
        <f t="array" aca="1" ref="H9" ca="1">DiffEqS(G9,B$4,B$5,B$6,B$7,B$8,B$9)</f>
        <v>#NAME?</v>
      </c>
    </row>
    <row r="10" spans="1:9" x14ac:dyDescent="0.35">
      <c r="F10">
        <f t="shared" ref="F10:F13" si="2">F9+1</f>
        <v>8</v>
      </c>
      <c r="G10">
        <f t="shared" ref="G10:G13" si="3">G9+B$9</f>
        <v>0.08</v>
      </c>
      <c r="H10" t="e" cm="1">
        <f t="array" aca="1" ref="H10" ca="1">DiffEqS(G10,B$4,B$5,B$6,B$7,B$8,B$9)</f>
        <v>#NAME?</v>
      </c>
    </row>
    <row r="11" spans="1:9" x14ac:dyDescent="0.35">
      <c r="F11">
        <f t="shared" si="2"/>
        <v>9</v>
      </c>
      <c r="G11">
        <f t="shared" si="3"/>
        <v>0.09</v>
      </c>
      <c r="H11" t="e" cm="1">
        <f t="array" aca="1" ref="H11" ca="1">DiffEqS(G11,B$4,B$5,B$6,B$7,B$8,B$9)</f>
        <v>#NAME?</v>
      </c>
    </row>
    <row r="12" spans="1:9" x14ac:dyDescent="0.35">
      <c r="F12">
        <f t="shared" si="2"/>
        <v>10</v>
      </c>
      <c r="G12">
        <f t="shared" si="3"/>
        <v>9.9999999999999992E-2</v>
      </c>
      <c r="H12" t="e" cm="1">
        <f t="array" aca="1" ref="H12" ca="1">DiffEqS(G12,B$4,B$5,B$6,B$7,B$8,B$9)</f>
        <v>#NAME?</v>
      </c>
    </row>
    <row r="13" spans="1:9" x14ac:dyDescent="0.35">
      <c r="F13">
        <f t="shared" si="2"/>
        <v>11</v>
      </c>
      <c r="G13">
        <f t="shared" si="3"/>
        <v>0.10999999999999999</v>
      </c>
      <c r="H13" t="e" cm="1">
        <f t="array" aca="1" ref="H13" ca="1">DiffEqS(G13,B$4,B$5,B$6,B$7,B$8,B$9)</f>
        <v>#NAME?</v>
      </c>
    </row>
    <row r="14" spans="1:9" x14ac:dyDescent="0.35">
      <c r="F14">
        <f t="shared" ref="F14:F27" si="4">F13+1</f>
        <v>12</v>
      </c>
      <c r="G14">
        <f t="shared" ref="G14:G27" si="5">G13+B$9</f>
        <v>0.11999999999999998</v>
      </c>
      <c r="H14" t="e" cm="1">
        <f t="array" aca="1" ref="H14" ca="1">DiffEqS(G14,B$4,B$5,B$6,B$7,B$8,B$9)</f>
        <v>#NAME?</v>
      </c>
    </row>
    <row r="15" spans="1:9" x14ac:dyDescent="0.35">
      <c r="F15">
        <f t="shared" si="4"/>
        <v>13</v>
      </c>
      <c r="G15">
        <f t="shared" si="5"/>
        <v>0.12999999999999998</v>
      </c>
      <c r="H15" t="e" cm="1">
        <f t="array" aca="1" ref="H15" ca="1">DiffEqS(G15,B$4,B$5,B$6,B$7,B$8,B$9)</f>
        <v>#NAME?</v>
      </c>
    </row>
    <row r="16" spans="1:9" x14ac:dyDescent="0.35">
      <c r="F16">
        <f t="shared" si="4"/>
        <v>14</v>
      </c>
      <c r="G16">
        <f t="shared" si="5"/>
        <v>0.13999999999999999</v>
      </c>
      <c r="H16" t="e" cm="1">
        <f t="array" aca="1" ref="H16" ca="1">DiffEqS(G16,B$4,B$5,B$6,B$7,B$8,B$9)</f>
        <v>#NAME?</v>
      </c>
    </row>
    <row r="17" spans="6:8" x14ac:dyDescent="0.35">
      <c r="F17">
        <f t="shared" si="4"/>
        <v>15</v>
      </c>
      <c r="G17">
        <f t="shared" si="5"/>
        <v>0.15</v>
      </c>
      <c r="H17" t="e" cm="1">
        <f t="array" aca="1" ref="H17" ca="1">DiffEqS(G17,B$4,B$5,B$6,B$7,B$8,B$9)</f>
        <v>#NAME?</v>
      </c>
    </row>
    <row r="18" spans="6:8" x14ac:dyDescent="0.35">
      <c r="F18">
        <f t="shared" si="4"/>
        <v>16</v>
      </c>
      <c r="G18">
        <f t="shared" si="5"/>
        <v>0.16</v>
      </c>
      <c r="H18" t="e" cm="1">
        <f t="array" aca="1" ref="H18" ca="1">DiffEqS(G18,B$4,B$5,B$6,B$7,B$8,B$9)</f>
        <v>#NAME?</v>
      </c>
    </row>
    <row r="19" spans="6:8" x14ac:dyDescent="0.35">
      <c r="F19">
        <f t="shared" si="4"/>
        <v>17</v>
      </c>
      <c r="G19">
        <f t="shared" si="5"/>
        <v>0.17</v>
      </c>
      <c r="H19" t="e" cm="1">
        <f t="array" aca="1" ref="H19" ca="1">DiffEqS(G19,B$4,B$5,B$6,B$7,B$8,B$9)</f>
        <v>#NAME?</v>
      </c>
    </row>
    <row r="20" spans="6:8" x14ac:dyDescent="0.35">
      <c r="F20">
        <f t="shared" si="4"/>
        <v>18</v>
      </c>
      <c r="G20">
        <f t="shared" si="5"/>
        <v>0.18000000000000002</v>
      </c>
      <c r="H20" t="e" cm="1">
        <f t="array" aca="1" ref="H20" ca="1">DiffEqS(G20,B$4,B$5,B$6,B$7,B$8,B$9)</f>
        <v>#NAME?</v>
      </c>
    </row>
    <row r="21" spans="6:8" x14ac:dyDescent="0.35">
      <c r="F21">
        <f t="shared" si="4"/>
        <v>19</v>
      </c>
      <c r="G21">
        <f t="shared" si="5"/>
        <v>0.19000000000000003</v>
      </c>
      <c r="H21" t="e" cm="1">
        <f t="array" aca="1" ref="H21" ca="1">DiffEqS(G21,B$4,B$5,B$6,B$7,B$8,B$9)</f>
        <v>#NAME?</v>
      </c>
    </row>
    <row r="22" spans="6:8" x14ac:dyDescent="0.35">
      <c r="F22">
        <f t="shared" si="4"/>
        <v>20</v>
      </c>
      <c r="G22">
        <f t="shared" si="5"/>
        <v>0.20000000000000004</v>
      </c>
      <c r="H22" t="e" cm="1">
        <f t="array" aca="1" ref="H22" ca="1">DiffEqS(G22,B$4,B$5,B$6,B$7,B$8,B$9)</f>
        <v>#NAME?</v>
      </c>
    </row>
    <row r="23" spans="6:8" x14ac:dyDescent="0.35">
      <c r="F23">
        <f t="shared" si="4"/>
        <v>21</v>
      </c>
      <c r="G23">
        <f t="shared" si="5"/>
        <v>0.21000000000000005</v>
      </c>
      <c r="H23" t="e" cm="1">
        <f t="array" aca="1" ref="H23" ca="1">DiffEqS(G23,B$4,B$5,B$6,B$7,B$8,B$9)</f>
        <v>#NAME?</v>
      </c>
    </row>
    <row r="24" spans="6:8" x14ac:dyDescent="0.35">
      <c r="F24">
        <f t="shared" si="4"/>
        <v>22</v>
      </c>
      <c r="G24">
        <f t="shared" si="5"/>
        <v>0.22000000000000006</v>
      </c>
      <c r="H24" t="e" cm="1">
        <f t="array" aca="1" ref="H24" ca="1">DiffEqS(G24,B$4,B$5,B$6,B$7,B$8,B$9)</f>
        <v>#NAME?</v>
      </c>
    </row>
    <row r="25" spans="6:8" x14ac:dyDescent="0.35">
      <c r="F25">
        <f t="shared" si="4"/>
        <v>23</v>
      </c>
      <c r="G25">
        <f t="shared" si="5"/>
        <v>0.23000000000000007</v>
      </c>
      <c r="H25" t="e" cm="1">
        <f t="array" aca="1" ref="H25" ca="1">DiffEqS(G25,B$4,B$5,B$6,B$7,B$8,B$9)</f>
        <v>#NAME?</v>
      </c>
    </row>
    <row r="26" spans="6:8" x14ac:dyDescent="0.35">
      <c r="F26">
        <f t="shared" si="4"/>
        <v>24</v>
      </c>
      <c r="G26">
        <f t="shared" si="5"/>
        <v>0.24000000000000007</v>
      </c>
      <c r="H26" t="e" cm="1">
        <f t="array" aca="1" ref="H26" ca="1">DiffEqS(G26,B$4,B$5,B$6,B$7,B$8,B$9)</f>
        <v>#NAME?</v>
      </c>
    </row>
    <row r="27" spans="6:8" x14ac:dyDescent="0.35">
      <c r="F27">
        <f t="shared" si="4"/>
        <v>25</v>
      </c>
      <c r="G27">
        <f t="shared" si="5"/>
        <v>0.25000000000000006</v>
      </c>
      <c r="H27" t="e" cm="1">
        <f t="array" aca="1" ref="H27" ca="1">DiffEqS(G27,B$4,B$5,B$6,B$7,B$8,B$9)</f>
        <v>#NAME?</v>
      </c>
    </row>
    <row r="28" spans="6:8" x14ac:dyDescent="0.35">
      <c r="F28">
        <f t="shared" ref="F28:F43" si="6">F27+1</f>
        <v>26</v>
      </c>
      <c r="G28">
        <f t="shared" ref="G28:G43" si="7">G27+B$9</f>
        <v>0.26000000000000006</v>
      </c>
      <c r="H28" t="e" cm="1">
        <f t="array" aca="1" ref="H28" ca="1">DiffEqS(G28,B$4,B$5,B$6,B$7,B$8,B$9)</f>
        <v>#NAME?</v>
      </c>
    </row>
    <row r="29" spans="6:8" x14ac:dyDescent="0.35">
      <c r="F29">
        <f t="shared" si="6"/>
        <v>27</v>
      </c>
      <c r="G29">
        <f t="shared" si="7"/>
        <v>0.27000000000000007</v>
      </c>
      <c r="H29" t="e" cm="1">
        <f t="array" aca="1" ref="H29" ca="1">DiffEqS(G29,B$4,B$5,B$6,B$7,B$8,B$9)</f>
        <v>#NAME?</v>
      </c>
    </row>
    <row r="30" spans="6:8" x14ac:dyDescent="0.35">
      <c r="F30">
        <f t="shared" si="6"/>
        <v>28</v>
      </c>
      <c r="G30">
        <f t="shared" si="7"/>
        <v>0.28000000000000008</v>
      </c>
      <c r="H30" t="e" cm="1">
        <f t="array" aca="1" ref="H30" ca="1">DiffEqS(G30,B$4,B$5,B$6,B$7,B$8,B$9)</f>
        <v>#NAME?</v>
      </c>
    </row>
    <row r="31" spans="6:8" x14ac:dyDescent="0.35">
      <c r="F31">
        <f t="shared" si="6"/>
        <v>29</v>
      </c>
      <c r="G31">
        <f t="shared" si="7"/>
        <v>0.29000000000000009</v>
      </c>
      <c r="H31" t="e" cm="1">
        <f t="array" aca="1" ref="H31" ca="1">DiffEqS(G31,B$4,B$5,B$6,B$7,B$8,B$9)</f>
        <v>#NAME?</v>
      </c>
    </row>
    <row r="32" spans="6:8" x14ac:dyDescent="0.35">
      <c r="F32">
        <f t="shared" si="6"/>
        <v>30</v>
      </c>
      <c r="G32">
        <f t="shared" si="7"/>
        <v>0.3000000000000001</v>
      </c>
      <c r="H32" t="e" cm="1">
        <f t="array" aca="1" ref="H32" ca="1">DiffEqS(G32,B$4,B$5,B$6,B$7,B$8,B$9)</f>
        <v>#NAME?</v>
      </c>
    </row>
    <row r="33" spans="6:8" x14ac:dyDescent="0.35">
      <c r="F33">
        <f t="shared" si="6"/>
        <v>31</v>
      </c>
      <c r="G33">
        <f t="shared" si="7"/>
        <v>0.31000000000000011</v>
      </c>
      <c r="H33" t="e" cm="1">
        <f t="array" aca="1" ref="H33" ca="1">DiffEqS(G33,B$4,B$5,B$6,B$7,B$8,B$9)</f>
        <v>#NAME?</v>
      </c>
    </row>
    <row r="34" spans="6:8" x14ac:dyDescent="0.35">
      <c r="F34">
        <f t="shared" si="6"/>
        <v>32</v>
      </c>
      <c r="G34">
        <f t="shared" si="7"/>
        <v>0.32000000000000012</v>
      </c>
      <c r="H34" t="e" cm="1">
        <f t="array" aca="1" ref="H34" ca="1">DiffEqS(G34,B$4,B$5,B$6,B$7,B$8,B$9)</f>
        <v>#NAME?</v>
      </c>
    </row>
    <row r="35" spans="6:8" x14ac:dyDescent="0.35">
      <c r="F35">
        <f t="shared" si="6"/>
        <v>33</v>
      </c>
      <c r="G35">
        <f t="shared" si="7"/>
        <v>0.33000000000000013</v>
      </c>
      <c r="H35" t="e" cm="1">
        <f t="array" aca="1" ref="H35" ca="1">DiffEqS(G35,B$4,B$5,B$6,B$7,B$8,B$9)</f>
        <v>#NAME?</v>
      </c>
    </row>
    <row r="36" spans="6:8" x14ac:dyDescent="0.35">
      <c r="F36">
        <f t="shared" si="6"/>
        <v>34</v>
      </c>
      <c r="G36">
        <f t="shared" si="7"/>
        <v>0.34000000000000014</v>
      </c>
      <c r="H36" t="e" cm="1">
        <f t="array" aca="1" ref="H36" ca="1">DiffEqS(G36,B$4,B$5,B$6,B$7,B$8,B$9)</f>
        <v>#NAME?</v>
      </c>
    </row>
    <row r="37" spans="6:8" x14ac:dyDescent="0.35">
      <c r="F37">
        <f t="shared" si="6"/>
        <v>35</v>
      </c>
      <c r="G37">
        <f t="shared" si="7"/>
        <v>0.35000000000000014</v>
      </c>
      <c r="H37" t="e" cm="1">
        <f t="array" aca="1" ref="H37" ca="1">DiffEqS(G37,B$4,B$5,B$6,B$7,B$8,B$9)</f>
        <v>#NAME?</v>
      </c>
    </row>
    <row r="38" spans="6:8" x14ac:dyDescent="0.35">
      <c r="F38">
        <f t="shared" si="6"/>
        <v>36</v>
      </c>
      <c r="G38">
        <f t="shared" si="7"/>
        <v>0.36000000000000015</v>
      </c>
      <c r="H38" t="e" cm="1">
        <f t="array" aca="1" ref="H38" ca="1">DiffEqS(G38,B$4,B$5,B$6,B$7,B$8,B$9)</f>
        <v>#NAME?</v>
      </c>
    </row>
    <row r="39" spans="6:8" x14ac:dyDescent="0.35">
      <c r="F39">
        <f t="shared" si="6"/>
        <v>37</v>
      </c>
      <c r="G39">
        <f t="shared" si="7"/>
        <v>0.37000000000000016</v>
      </c>
      <c r="H39" t="e" cm="1">
        <f t="array" aca="1" ref="H39" ca="1">DiffEqS(G39,B$4,B$5,B$6,B$7,B$8,B$9)</f>
        <v>#NAME?</v>
      </c>
    </row>
    <row r="40" spans="6:8" x14ac:dyDescent="0.35">
      <c r="F40">
        <f t="shared" si="6"/>
        <v>38</v>
      </c>
      <c r="G40">
        <f t="shared" si="7"/>
        <v>0.38000000000000017</v>
      </c>
      <c r="H40" t="e" cm="1">
        <f t="array" aca="1" ref="H40" ca="1">DiffEqS(G40,B$4,B$5,B$6,B$7,B$8,B$9)</f>
        <v>#NAME?</v>
      </c>
    </row>
    <row r="41" spans="6:8" x14ac:dyDescent="0.35">
      <c r="F41">
        <f t="shared" si="6"/>
        <v>39</v>
      </c>
      <c r="G41">
        <f t="shared" si="7"/>
        <v>0.39000000000000018</v>
      </c>
      <c r="H41" t="e" cm="1">
        <f t="array" aca="1" ref="H41" ca="1">DiffEqS(G41,B$4,B$5,B$6,B$7,B$8,B$9)</f>
        <v>#NAME?</v>
      </c>
    </row>
    <row r="42" spans="6:8" x14ac:dyDescent="0.35">
      <c r="F42">
        <f t="shared" si="6"/>
        <v>40</v>
      </c>
      <c r="G42">
        <f t="shared" si="7"/>
        <v>0.40000000000000019</v>
      </c>
      <c r="H42" t="e" cm="1">
        <f t="array" aca="1" ref="H42" ca="1">DiffEqS(G42,B$4,B$5,B$6,B$7,B$8,B$9)</f>
        <v>#NAME?</v>
      </c>
    </row>
    <row r="43" spans="6:8" x14ac:dyDescent="0.35">
      <c r="F43">
        <f t="shared" si="6"/>
        <v>41</v>
      </c>
      <c r="G43">
        <f t="shared" si="7"/>
        <v>0.4100000000000002</v>
      </c>
      <c r="H43" t="e" cm="1">
        <f t="array" aca="1" ref="H43" ca="1">DiffEqS(G43,B$4,B$5,B$6,B$7,B$8,B$9)</f>
        <v>#NAME?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2D44-DFC9-4B98-81B1-B01CFBB7149C}">
  <sheetPr codeName="Sheet2"/>
  <dimension ref="A1:I43"/>
  <sheetViews>
    <sheetView workbookViewId="0"/>
  </sheetViews>
  <sheetFormatPr defaultRowHeight="14.5" x14ac:dyDescent="0.35"/>
  <cols>
    <col min="3" max="3" width="2.90625" customWidth="1"/>
    <col min="4" max="4" width="19.26953125" customWidth="1"/>
  </cols>
  <sheetData>
    <row r="1" spans="1:9" x14ac:dyDescent="0.35">
      <c r="A1" t="s">
        <v>0</v>
      </c>
      <c r="B1">
        <v>1</v>
      </c>
      <c r="F1" s="1" t="s">
        <v>9</v>
      </c>
      <c r="G1" s="1" t="s">
        <v>0</v>
      </c>
      <c r="H1" s="1" t="s">
        <v>1</v>
      </c>
      <c r="I1" s="1" t="s">
        <v>2</v>
      </c>
    </row>
    <row r="2" spans="1:9" x14ac:dyDescent="0.35">
      <c r="A2" t="s">
        <v>1</v>
      </c>
      <c r="B2">
        <v>2</v>
      </c>
      <c r="F2">
        <v>0</v>
      </c>
      <c r="G2">
        <v>0</v>
      </c>
      <c r="H2" t="e" cm="1">
        <f t="array" aca="1" ref="H2" ca="1">DiffEqS(G2,B$4,B$5,B$6,B$7,B$8,B$9,"rk4")</f>
        <v>#NAME?</v>
      </c>
    </row>
    <row r="3" spans="1:9" x14ac:dyDescent="0.35">
      <c r="A3" t="s">
        <v>2</v>
      </c>
      <c r="B3">
        <v>3</v>
      </c>
      <c r="F3">
        <f>F2+1</f>
        <v>1</v>
      </c>
      <c r="G3">
        <f>G2+B$9</f>
        <v>0.3</v>
      </c>
      <c r="H3" t="e" cm="1">
        <f t="array" aca="1" ref="H3" ca="1">DiffEqS(G3,B$4,B$5,B$6,B$7,B$8,B$9,"rk4")</f>
        <v>#NAME?</v>
      </c>
    </row>
    <row r="4" spans="1:9" x14ac:dyDescent="0.35">
      <c r="A4" t="s">
        <v>3</v>
      </c>
      <c r="B4">
        <f>1+0*B1+0*B2+B1*B3</f>
        <v>4</v>
      </c>
      <c r="D4" t="e" cm="1">
        <f t="array" aca="1" ref="D4" ca="1">FTEXT(B4)</f>
        <v>#NAME?</v>
      </c>
      <c r="F4">
        <f t="shared" ref="F4:F43" si="0">F3+1</f>
        <v>2</v>
      </c>
      <c r="G4">
        <f t="shared" ref="G4:G43" si="1">G3+B$9</f>
        <v>0.6</v>
      </c>
      <c r="H4" t="e" cm="1">
        <f t="array" aca="1" ref="H4" ca="1">DiffEqS(G4,B$4,B$5,B$6,B$7,B$8,B$9,"rk4")</f>
        <v>#NAME?</v>
      </c>
    </row>
    <row r="5" spans="1:9" x14ac:dyDescent="0.35">
      <c r="A5" t="s">
        <v>4</v>
      </c>
      <c r="B5">
        <f>-B1*B2+0*B3</f>
        <v>-2</v>
      </c>
      <c r="D5" t="e" cm="1">
        <f t="array" aca="1" ref="D5" ca="1">FTEXT(B5)</f>
        <v>#NAME?</v>
      </c>
      <c r="F5">
        <f t="shared" si="0"/>
        <v>3</v>
      </c>
      <c r="G5">
        <f t="shared" si="1"/>
        <v>0.89999999999999991</v>
      </c>
      <c r="H5" t="e" cm="1">
        <f t="array" aca="1" ref="H5" ca="1">DiffEqS(G5,B$4,B$5,B$6,B$7,B$8,B$9,"rk4")</f>
        <v>#NAME?</v>
      </c>
    </row>
    <row r="6" spans="1:9" x14ac:dyDescent="0.35">
      <c r="A6" t="s">
        <v>5</v>
      </c>
      <c r="B6">
        <v>0</v>
      </c>
      <c r="F6">
        <f t="shared" si="0"/>
        <v>4</v>
      </c>
      <c r="G6">
        <f t="shared" si="1"/>
        <v>1.2</v>
      </c>
      <c r="H6" t="e" cm="1">
        <f t="array" aca="1" ref="H6" ca="1">DiffEqS(G6,B$4,B$5,B$6,B$7,B$8,B$9,"rk4")</f>
        <v>#NAME?</v>
      </c>
    </row>
    <row r="7" spans="1:9" x14ac:dyDescent="0.35">
      <c r="A7" t="s">
        <v>6</v>
      </c>
      <c r="B7">
        <v>0</v>
      </c>
      <c r="F7">
        <f t="shared" si="0"/>
        <v>5</v>
      </c>
      <c r="G7">
        <f t="shared" si="1"/>
        <v>1.5</v>
      </c>
      <c r="H7" t="e" cm="1">
        <f t="array" aca="1" ref="H7" ca="1">DiffEqS(G7,B$4,B$5,B$6,B$7,B$8,B$9,"rk4")</f>
        <v>#NAME?</v>
      </c>
    </row>
    <row r="8" spans="1:9" x14ac:dyDescent="0.35">
      <c r="A8" t="s">
        <v>7</v>
      </c>
      <c r="B8">
        <v>1</v>
      </c>
      <c r="F8">
        <f t="shared" si="0"/>
        <v>6</v>
      </c>
      <c r="G8">
        <f t="shared" si="1"/>
        <v>1.8</v>
      </c>
      <c r="H8" t="e" cm="1">
        <f t="array" aca="1" ref="H8" ca="1">DiffEqS(G8,B$4,B$5,B$6,B$7,B$8,B$9,"rk4")</f>
        <v>#NAME?</v>
      </c>
    </row>
    <row r="9" spans="1:9" x14ac:dyDescent="0.35">
      <c r="A9" t="s">
        <v>8</v>
      </c>
      <c r="B9">
        <v>0.3</v>
      </c>
      <c r="F9">
        <f t="shared" si="0"/>
        <v>7</v>
      </c>
      <c r="G9">
        <f t="shared" si="1"/>
        <v>2.1</v>
      </c>
      <c r="H9" t="e" cm="1">
        <f t="array" aca="1" ref="H9" ca="1">DiffEqS(G9,B$4,B$5,B$6,B$7,B$8,B$9,"rk4")</f>
        <v>#NAME?</v>
      </c>
    </row>
    <row r="10" spans="1:9" x14ac:dyDescent="0.35">
      <c r="F10">
        <f t="shared" si="0"/>
        <v>8</v>
      </c>
      <c r="G10">
        <f t="shared" si="1"/>
        <v>2.4</v>
      </c>
      <c r="H10" t="e" cm="1">
        <f t="array" aca="1" ref="H10" ca="1">DiffEqS(G10,B$4,B$5,B$6,B$7,B$8,B$9,"rk4")</f>
        <v>#NAME?</v>
      </c>
    </row>
    <row r="11" spans="1:9" x14ac:dyDescent="0.35">
      <c r="F11">
        <f t="shared" si="0"/>
        <v>9</v>
      </c>
      <c r="G11">
        <f t="shared" si="1"/>
        <v>2.6999999999999997</v>
      </c>
      <c r="H11" t="e" cm="1">
        <f t="array" aca="1" ref="H11" ca="1">DiffEqS(G11,B$4,B$5,B$6,B$7,B$8,B$9,"rk4")</f>
        <v>#NAME?</v>
      </c>
    </row>
    <row r="12" spans="1:9" x14ac:dyDescent="0.35">
      <c r="F12">
        <f t="shared" si="0"/>
        <v>10</v>
      </c>
      <c r="G12">
        <f t="shared" si="1"/>
        <v>2.9999999999999996</v>
      </c>
      <c r="H12" t="e" cm="1">
        <f t="array" aca="1" ref="H12" ca="1">DiffEqS(G12,B$4,B$5,B$6,B$7,B$8,B$9,"rk4")</f>
        <v>#NAME?</v>
      </c>
    </row>
    <row r="13" spans="1:9" x14ac:dyDescent="0.35">
      <c r="F13">
        <f t="shared" si="0"/>
        <v>11</v>
      </c>
      <c r="G13">
        <f t="shared" si="1"/>
        <v>3.2999999999999994</v>
      </c>
      <c r="H13" t="e" cm="1">
        <f t="array" aca="1" ref="H13" ca="1">DiffEqS(G13,B$4,B$5,B$6,B$7,B$8,B$9,"rk4")</f>
        <v>#NAME?</v>
      </c>
    </row>
    <row r="14" spans="1:9" x14ac:dyDescent="0.35">
      <c r="F14">
        <f t="shared" si="0"/>
        <v>12</v>
      </c>
      <c r="G14">
        <f t="shared" si="1"/>
        <v>3.5999999999999992</v>
      </c>
      <c r="H14" t="e" cm="1">
        <f t="array" aca="1" ref="H14" ca="1">DiffEqS(G14,B$4,B$5,B$6,B$7,B$8,B$9,"rk4")</f>
        <v>#NAME?</v>
      </c>
    </row>
    <row r="15" spans="1:9" x14ac:dyDescent="0.35">
      <c r="F15">
        <f t="shared" si="0"/>
        <v>13</v>
      </c>
      <c r="G15">
        <f t="shared" si="1"/>
        <v>3.899999999999999</v>
      </c>
      <c r="H15" t="e" cm="1">
        <f t="array" aca="1" ref="H15" ca="1">DiffEqS(G15,B$4,B$5,B$6,B$7,B$8,B$9,"rk4")</f>
        <v>#NAME?</v>
      </c>
    </row>
    <row r="16" spans="1:9" x14ac:dyDescent="0.35">
      <c r="F16">
        <f t="shared" si="0"/>
        <v>14</v>
      </c>
      <c r="G16">
        <f t="shared" si="1"/>
        <v>4.1999999999999993</v>
      </c>
      <c r="H16" t="e" cm="1">
        <f t="array" aca="1" ref="H16" ca="1">DiffEqS(G16,B$4,B$5,B$6,B$7,B$8,B$9,"rk4")</f>
        <v>#NAME?</v>
      </c>
    </row>
    <row r="17" spans="6:8" x14ac:dyDescent="0.35">
      <c r="F17">
        <f t="shared" si="0"/>
        <v>15</v>
      </c>
      <c r="G17">
        <f t="shared" si="1"/>
        <v>4.4999999999999991</v>
      </c>
      <c r="H17" t="e" cm="1">
        <f t="array" aca="1" ref="H17" ca="1">DiffEqS(G17,B$4,B$5,B$6,B$7,B$8,B$9,"rk4")</f>
        <v>#NAME?</v>
      </c>
    </row>
    <row r="18" spans="6:8" x14ac:dyDescent="0.35">
      <c r="F18">
        <f t="shared" si="0"/>
        <v>16</v>
      </c>
      <c r="G18">
        <f t="shared" si="1"/>
        <v>4.7999999999999989</v>
      </c>
      <c r="H18" t="e" cm="1">
        <f t="array" aca="1" ref="H18" ca="1">DiffEqS(G18,B$4,B$5,B$6,B$7,B$8,B$9,"rk4")</f>
        <v>#NAME?</v>
      </c>
    </row>
    <row r="19" spans="6:8" x14ac:dyDescent="0.35">
      <c r="F19">
        <f t="shared" si="0"/>
        <v>17</v>
      </c>
      <c r="G19">
        <f t="shared" si="1"/>
        <v>5.0999999999999988</v>
      </c>
      <c r="H19" t="e" cm="1">
        <f t="array" aca="1" ref="H19" ca="1">DiffEqS(G19,B$4,B$5,B$6,B$7,B$8,B$9,"rk4")</f>
        <v>#NAME?</v>
      </c>
    </row>
    <row r="20" spans="6:8" x14ac:dyDescent="0.35">
      <c r="F20">
        <f t="shared" si="0"/>
        <v>18</v>
      </c>
      <c r="G20">
        <f t="shared" si="1"/>
        <v>5.3999999999999986</v>
      </c>
      <c r="H20" t="e" cm="1">
        <f t="array" aca="1" ref="H20" ca="1">DiffEqS(G20,B$4,B$5,B$6,B$7,B$8,B$9,"rk4")</f>
        <v>#NAME?</v>
      </c>
    </row>
    <row r="21" spans="6:8" x14ac:dyDescent="0.35">
      <c r="F21">
        <f t="shared" si="0"/>
        <v>19</v>
      </c>
      <c r="G21">
        <f t="shared" si="1"/>
        <v>5.6999999999999984</v>
      </c>
      <c r="H21" t="e" cm="1">
        <f t="array" aca="1" ref="H21" ca="1">DiffEqS(G21,B$4,B$5,B$6,B$7,B$8,B$9,"rk4")</f>
        <v>#NAME?</v>
      </c>
    </row>
    <row r="22" spans="6:8" x14ac:dyDescent="0.35">
      <c r="F22">
        <f t="shared" si="0"/>
        <v>20</v>
      </c>
      <c r="G22">
        <f t="shared" si="1"/>
        <v>5.9999999999999982</v>
      </c>
      <c r="H22" t="e" cm="1">
        <f t="array" aca="1" ref="H22" ca="1">DiffEqS(G22,B$4,B$5,B$6,B$7,B$8,B$9,"rk4")</f>
        <v>#NAME?</v>
      </c>
    </row>
    <row r="23" spans="6:8" x14ac:dyDescent="0.35">
      <c r="F23">
        <f t="shared" si="0"/>
        <v>21</v>
      </c>
      <c r="G23">
        <f t="shared" si="1"/>
        <v>6.299999999999998</v>
      </c>
      <c r="H23" t="e" cm="1">
        <f t="array" aca="1" ref="H23" ca="1">DiffEqS(G23,B$4,B$5,B$6,B$7,B$8,B$9,"rk4")</f>
        <v>#NAME?</v>
      </c>
    </row>
    <row r="24" spans="6:8" x14ac:dyDescent="0.35">
      <c r="F24">
        <f t="shared" si="0"/>
        <v>22</v>
      </c>
      <c r="G24">
        <f t="shared" si="1"/>
        <v>6.5999999999999979</v>
      </c>
      <c r="H24" t="e" cm="1">
        <f t="array" aca="1" ref="H24" ca="1">DiffEqS(G24,B$4,B$5,B$6,B$7,B$8,B$9,"rk4")</f>
        <v>#NAME?</v>
      </c>
    </row>
    <row r="25" spans="6:8" x14ac:dyDescent="0.35">
      <c r="F25">
        <f t="shared" si="0"/>
        <v>23</v>
      </c>
      <c r="G25">
        <f t="shared" si="1"/>
        <v>6.8999999999999977</v>
      </c>
      <c r="H25" t="e" cm="1">
        <f t="array" aca="1" ref="H25" ca="1">DiffEqS(G25,B$4,B$5,B$6,B$7,B$8,B$9,"rk4")</f>
        <v>#NAME?</v>
      </c>
    </row>
    <row r="26" spans="6:8" x14ac:dyDescent="0.35">
      <c r="F26">
        <f t="shared" si="0"/>
        <v>24</v>
      </c>
      <c r="G26">
        <f t="shared" si="1"/>
        <v>7.1999999999999975</v>
      </c>
      <c r="H26" t="e" cm="1">
        <f t="array" aca="1" ref="H26" ca="1">DiffEqS(G26,B$4,B$5,B$6,B$7,B$8,B$9,"rk4")</f>
        <v>#NAME?</v>
      </c>
    </row>
    <row r="27" spans="6:8" x14ac:dyDescent="0.35">
      <c r="F27">
        <f t="shared" si="0"/>
        <v>25</v>
      </c>
      <c r="G27">
        <f t="shared" si="1"/>
        <v>7.4999999999999973</v>
      </c>
      <c r="H27" t="e" cm="1">
        <f t="array" aca="1" ref="H27" ca="1">DiffEqS(G27,B$4,B$5,B$6,B$7,B$8,B$9,"rk4")</f>
        <v>#NAME?</v>
      </c>
    </row>
    <row r="28" spans="6:8" x14ac:dyDescent="0.35">
      <c r="F28">
        <f t="shared" si="0"/>
        <v>26</v>
      </c>
      <c r="G28">
        <f t="shared" si="1"/>
        <v>7.7999999999999972</v>
      </c>
      <c r="H28" t="e" cm="1">
        <f t="array" aca="1" ref="H28" ca="1">DiffEqS(G28,B$4,B$5,B$6,B$7,B$8,B$9,"rk4")</f>
        <v>#NAME?</v>
      </c>
    </row>
    <row r="29" spans="6:8" x14ac:dyDescent="0.35">
      <c r="F29">
        <f t="shared" si="0"/>
        <v>27</v>
      </c>
      <c r="G29">
        <f t="shared" si="1"/>
        <v>8.0999999999999979</v>
      </c>
      <c r="H29" t="e" cm="1">
        <f t="array" aca="1" ref="H29" ca="1">DiffEqS(G29,B$4,B$5,B$6,B$7,B$8,B$9,"rk4")</f>
        <v>#NAME?</v>
      </c>
    </row>
    <row r="30" spans="6:8" x14ac:dyDescent="0.35">
      <c r="F30">
        <f t="shared" si="0"/>
        <v>28</v>
      </c>
      <c r="G30">
        <f t="shared" si="1"/>
        <v>8.3999999999999986</v>
      </c>
      <c r="H30" t="e" cm="1">
        <f t="array" aca="1" ref="H30" ca="1">DiffEqS(G30,B$4,B$5,B$6,B$7,B$8,B$9,"rk4")</f>
        <v>#NAME?</v>
      </c>
    </row>
    <row r="31" spans="6:8" x14ac:dyDescent="0.35">
      <c r="F31">
        <f t="shared" si="0"/>
        <v>29</v>
      </c>
      <c r="G31">
        <f t="shared" si="1"/>
        <v>8.6999999999999993</v>
      </c>
      <c r="H31" t="e" cm="1">
        <f t="array" aca="1" ref="H31" ca="1">DiffEqS(G31,B$4,B$5,B$6,B$7,B$8,B$9,"rk4")</f>
        <v>#NAME?</v>
      </c>
    </row>
    <row r="32" spans="6:8" x14ac:dyDescent="0.35">
      <c r="F32">
        <f t="shared" si="0"/>
        <v>30</v>
      </c>
      <c r="G32">
        <f t="shared" si="1"/>
        <v>9</v>
      </c>
      <c r="H32" t="e" cm="1">
        <f t="array" aca="1" ref="H32" ca="1">DiffEqS(G32,B$4,B$5,B$6,B$7,B$8,B$9,"rk4")</f>
        <v>#NAME?</v>
      </c>
    </row>
    <row r="33" spans="6:8" x14ac:dyDescent="0.35">
      <c r="F33">
        <f t="shared" si="0"/>
        <v>31</v>
      </c>
      <c r="G33">
        <f t="shared" si="1"/>
        <v>9.3000000000000007</v>
      </c>
      <c r="H33" t="e" cm="1">
        <f t="array" aca="1" ref="H33" ca="1">DiffEqS(G33,B$4,B$5,B$6,B$7,B$8,B$9,"rk4")</f>
        <v>#NAME?</v>
      </c>
    </row>
    <row r="34" spans="6:8" x14ac:dyDescent="0.35">
      <c r="F34">
        <f t="shared" si="0"/>
        <v>32</v>
      </c>
      <c r="G34">
        <f t="shared" si="1"/>
        <v>9.6000000000000014</v>
      </c>
      <c r="H34" t="e" cm="1">
        <f t="array" aca="1" ref="H34" ca="1">DiffEqS(G34,B$4,B$5,B$6,B$7,B$8,B$9,"rk4")</f>
        <v>#NAME?</v>
      </c>
    </row>
    <row r="35" spans="6:8" x14ac:dyDescent="0.35">
      <c r="F35">
        <f t="shared" si="0"/>
        <v>33</v>
      </c>
      <c r="G35">
        <f t="shared" si="1"/>
        <v>9.9000000000000021</v>
      </c>
      <c r="H35" t="e" cm="1">
        <f t="array" aca="1" ref="H35" ca="1">DiffEqS(G35,B$4,B$5,B$6,B$7,B$8,B$9,"rk4")</f>
        <v>#NAME?</v>
      </c>
    </row>
    <row r="36" spans="6:8" x14ac:dyDescent="0.35">
      <c r="F36">
        <f t="shared" si="0"/>
        <v>34</v>
      </c>
      <c r="G36">
        <f t="shared" si="1"/>
        <v>10.200000000000003</v>
      </c>
      <c r="H36" t="e" cm="1">
        <f t="array" aca="1" ref="H36" ca="1">DiffEqS(G36,B$4,B$5,B$6,B$7,B$8,B$9,"rk4")</f>
        <v>#NAME?</v>
      </c>
    </row>
    <row r="37" spans="6:8" x14ac:dyDescent="0.35">
      <c r="F37">
        <f t="shared" si="0"/>
        <v>35</v>
      </c>
      <c r="G37">
        <f t="shared" si="1"/>
        <v>10.500000000000004</v>
      </c>
      <c r="H37" t="e" cm="1">
        <f t="array" aca="1" ref="H37" ca="1">DiffEqS(G37,B$4,B$5,B$6,B$7,B$8,B$9,"rk4")</f>
        <v>#NAME?</v>
      </c>
    </row>
    <row r="38" spans="6:8" x14ac:dyDescent="0.35">
      <c r="F38">
        <f t="shared" si="0"/>
        <v>36</v>
      </c>
      <c r="G38">
        <f t="shared" si="1"/>
        <v>10.800000000000004</v>
      </c>
      <c r="H38" t="e" cm="1">
        <f t="array" aca="1" ref="H38" ca="1">DiffEqS(G38,B$4,B$5,B$6,B$7,B$8,B$9,"rk4")</f>
        <v>#NAME?</v>
      </c>
    </row>
    <row r="39" spans="6:8" x14ac:dyDescent="0.35">
      <c r="F39">
        <f t="shared" si="0"/>
        <v>37</v>
      </c>
      <c r="G39">
        <f t="shared" si="1"/>
        <v>11.100000000000005</v>
      </c>
      <c r="H39" t="e" cm="1">
        <f t="array" aca="1" ref="H39" ca="1">DiffEqS(G39,B$4,B$5,B$6,B$7,B$8,B$9,"rk4")</f>
        <v>#NAME?</v>
      </c>
    </row>
    <row r="40" spans="6:8" x14ac:dyDescent="0.35">
      <c r="F40">
        <f t="shared" si="0"/>
        <v>38</v>
      </c>
      <c r="G40">
        <f t="shared" si="1"/>
        <v>11.400000000000006</v>
      </c>
      <c r="H40" t="e" cm="1">
        <f t="array" aca="1" ref="H40" ca="1">DiffEqS(G40,B$4,B$5,B$6,B$7,B$8,B$9,"rk4")</f>
        <v>#NAME?</v>
      </c>
    </row>
    <row r="41" spans="6:8" x14ac:dyDescent="0.35">
      <c r="F41">
        <f t="shared" si="0"/>
        <v>39</v>
      </c>
      <c r="G41">
        <f t="shared" si="1"/>
        <v>11.700000000000006</v>
      </c>
      <c r="H41" t="e" cm="1">
        <f t="array" aca="1" ref="H41" ca="1">DiffEqS(G41,B$4,B$5,B$6,B$7,B$8,B$9,"rk4")</f>
        <v>#NAME?</v>
      </c>
    </row>
    <row r="42" spans="6:8" x14ac:dyDescent="0.35">
      <c r="F42">
        <f t="shared" si="0"/>
        <v>40</v>
      </c>
      <c r="G42">
        <f t="shared" si="1"/>
        <v>12.000000000000007</v>
      </c>
      <c r="H42" t="e" cm="1">
        <f t="array" aca="1" ref="H42" ca="1">DiffEqS(G42,B$4,B$5,B$6,B$7,B$8,B$9,"rk4")</f>
        <v>#NAME?</v>
      </c>
    </row>
    <row r="43" spans="6:8" x14ac:dyDescent="0.35">
      <c r="F43">
        <f t="shared" si="0"/>
        <v>41</v>
      </c>
      <c r="G43">
        <f t="shared" si="1"/>
        <v>12.300000000000008</v>
      </c>
      <c r="H43" t="e" cm="1">
        <f t="array" aca="1" ref="H43" ca="1">DiffEqS(G43,B$4,B$5,B$6,B$7,B$8,B$9,"rk4")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Title</vt:lpstr>
      <vt:lpstr>EF a</vt:lpstr>
      <vt:lpstr>EF b</vt:lpstr>
      <vt:lpstr>He</vt:lpstr>
      <vt:lpstr>RK2</vt:lpstr>
      <vt:lpstr>RK4 a</vt:lpstr>
      <vt:lpstr>RK4 b</vt:lpstr>
      <vt:lpstr>RK</vt:lpstr>
      <vt:lpstr>RK4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2025-06-23T10:08:02Z</dcterms:created>
  <dcterms:modified xsi:type="dcterms:W3CDTF">2025-06-26T15:41:25Z</dcterms:modified>
</cp:coreProperties>
</file>