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E1620858-1932-4E91-945D-1350F55C4ED8}" xr6:coauthVersionLast="47" xr6:coauthVersionMax="47" xr10:uidLastSave="{00000000-0000-0000-0000-000000000000}"/>
  <bookViews>
    <workbookView xWindow="-110" yWindow="-110" windowWidth="19420" windowHeight="10300" xr2:uid="{7D7F0D8E-8A15-4F24-9A1B-59809A19A86E}"/>
  </bookViews>
  <sheets>
    <sheet name="Title" sheetId="26" r:id="rId1"/>
    <sheet name="ef" sheetId="1" r:id="rId2"/>
    <sheet name="tr" sheetId="8" r:id="rId3"/>
    <sheet name="Euler" sheetId="6" r:id="rId4"/>
    <sheet name="Euler S" sheetId="14" r:id="rId5"/>
    <sheet name="Heun" sheetId="7" r:id="rId6"/>
    <sheet name="RK2" sheetId="12" r:id="rId7"/>
    <sheet name="RK2 S" sheetId="13" r:id="rId8"/>
    <sheet name="RK" sheetId="15" r:id="rId9"/>
    <sheet name="RK4" sheetId="16" r:id="rId10"/>
    <sheet name="Euler x" sheetId="18" r:id="rId11"/>
    <sheet name="Heun x" sheetId="19" r:id="rId12"/>
    <sheet name="RK2 x" sheetId="20" r:id="rId13"/>
    <sheet name="RK4 x" sheetId="2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21" l="1" a="1"/>
  <c r="I32" i="21" s="1"/>
  <c r="H32" i="21" a="1"/>
  <c r="H32" i="21" s="1"/>
  <c r="I31" i="21" a="1"/>
  <c r="I31" i="21" s="1"/>
  <c r="H31" i="21" a="1"/>
  <c r="H31" i="21" s="1"/>
  <c r="I30" i="21" a="1"/>
  <c r="I30" i="21" s="1"/>
  <c r="H30" i="21" a="1"/>
  <c r="H30" i="21" s="1"/>
  <c r="I29" i="21" a="1"/>
  <c r="I29" i="21" s="1"/>
  <c r="H29" i="21" a="1"/>
  <c r="H29" i="21" s="1"/>
  <c r="I28" i="21" a="1"/>
  <c r="I28" i="21" s="1"/>
  <c r="H28" i="21" a="1"/>
  <c r="H28" i="21" s="1"/>
  <c r="I27" i="21" a="1"/>
  <c r="I27" i="21" s="1"/>
  <c r="H27" i="21" a="1"/>
  <c r="H27" i="21" s="1"/>
  <c r="I26" i="21" a="1"/>
  <c r="I26" i="21" s="1"/>
  <c r="H26" i="21" a="1"/>
  <c r="H26" i="21" s="1"/>
  <c r="I25" i="21" a="1"/>
  <c r="I25" i="21" s="1"/>
  <c r="H25" i="21" a="1"/>
  <c r="H25" i="21" s="1"/>
  <c r="I24" i="21" a="1"/>
  <c r="I24" i="21" s="1"/>
  <c r="H24" i="21" a="1"/>
  <c r="H24" i="21" s="1"/>
  <c r="I23" i="21" a="1"/>
  <c r="I23" i="21" s="1"/>
  <c r="H23" i="21" a="1"/>
  <c r="H23" i="21" s="1"/>
  <c r="I22" i="21" a="1"/>
  <c r="I22" i="21" s="1"/>
  <c r="H22" i="21" a="1"/>
  <c r="H22" i="21" s="1"/>
  <c r="I21" i="21" a="1"/>
  <c r="I21" i="21" s="1"/>
  <c r="H21" i="21" a="1"/>
  <c r="H21" i="21" s="1"/>
  <c r="I20" i="21" a="1"/>
  <c r="I20" i="21" s="1"/>
  <c r="H20" i="21" a="1"/>
  <c r="H20" i="21" s="1"/>
  <c r="I19" i="21" a="1"/>
  <c r="I19" i="21" s="1"/>
  <c r="H19" i="21" a="1"/>
  <c r="H19" i="21" s="1"/>
  <c r="I18" i="21" a="1"/>
  <c r="I18" i="21" s="1"/>
  <c r="H18" i="21" a="1"/>
  <c r="H18" i="21" s="1"/>
  <c r="I17" i="21" a="1"/>
  <c r="I17" i="21" s="1"/>
  <c r="H17" i="21" a="1"/>
  <c r="H17" i="21" s="1"/>
  <c r="I16" i="21" a="1"/>
  <c r="I16" i="21" s="1"/>
  <c r="H16" i="21" a="1"/>
  <c r="H16" i="21" s="1"/>
  <c r="I15" i="21" a="1"/>
  <c r="I15" i="21" s="1"/>
  <c r="H15" i="21" a="1"/>
  <c r="H15" i="21" s="1"/>
  <c r="I14" i="21" a="1"/>
  <c r="I14" i="21" s="1"/>
  <c r="H14" i="21" a="1"/>
  <c r="H14" i="21" s="1"/>
  <c r="I13" i="21" a="1"/>
  <c r="I13" i="21" s="1"/>
  <c r="H13" i="21" a="1"/>
  <c r="H13" i="21" s="1"/>
  <c r="I12" i="21" a="1"/>
  <c r="I12" i="21" s="1"/>
  <c r="H12" i="21" a="1"/>
  <c r="H12" i="21" s="1"/>
  <c r="I11" i="21" a="1"/>
  <c r="I11" i="21" s="1"/>
  <c r="H11" i="21" a="1"/>
  <c r="H11" i="21" s="1"/>
  <c r="I10" i="21" a="1"/>
  <c r="I10" i="21" s="1"/>
  <c r="H10" i="21" a="1"/>
  <c r="H10" i="21" s="1"/>
  <c r="I9" i="21" a="1"/>
  <c r="I9" i="21" s="1"/>
  <c r="H9" i="21" a="1"/>
  <c r="H9" i="21" s="1"/>
  <c r="I8" i="21" a="1"/>
  <c r="I8" i="21" s="1"/>
  <c r="H8" i="21" a="1"/>
  <c r="H8" i="21" s="1"/>
  <c r="D8" i="21" a="1"/>
  <c r="D8" i="21" s="1"/>
  <c r="I7" i="21" a="1"/>
  <c r="I7" i="21" s="1"/>
  <c r="H7" i="21" a="1"/>
  <c r="H7" i="21" s="1"/>
  <c r="I6" i="21" a="1"/>
  <c r="I6" i="21" s="1"/>
  <c r="H6" i="21" a="1"/>
  <c r="H6" i="21" s="1"/>
  <c r="D6" i="21" a="1"/>
  <c r="D6" i="21" s="1"/>
  <c r="I5" i="21" a="1"/>
  <c r="I5" i="21" s="1"/>
  <c r="H5" i="21" a="1"/>
  <c r="H5" i="21" s="1"/>
  <c r="I4" i="21" a="1"/>
  <c r="I4" i="21" s="1"/>
  <c r="H4" i="21" a="1"/>
  <c r="H4" i="21" s="1"/>
  <c r="D4" i="21" a="1"/>
  <c r="D4" i="21" s="1"/>
  <c r="I3" i="21" a="1"/>
  <c r="I3" i="21" s="1"/>
  <c r="H3" i="21" a="1"/>
  <c r="H3" i="21" s="1"/>
  <c r="I2" i="21" a="1"/>
  <c r="I2" i="21" s="1"/>
  <c r="H2" i="21" a="1"/>
  <c r="H2" i="21" s="1"/>
  <c r="I32" i="20" a="1"/>
  <c r="I32" i="20" s="1"/>
  <c r="H32" i="20" a="1"/>
  <c r="H32" i="20" s="1"/>
  <c r="I31" i="20" a="1"/>
  <c r="I31" i="20" s="1"/>
  <c r="H31" i="20" a="1"/>
  <c r="H31" i="20" s="1"/>
  <c r="I30" i="20" a="1"/>
  <c r="I30" i="20" s="1"/>
  <c r="H30" i="20" a="1"/>
  <c r="H30" i="20" s="1"/>
  <c r="I29" i="20" a="1"/>
  <c r="I29" i="20" s="1"/>
  <c r="H29" i="20" a="1"/>
  <c r="H29" i="20" s="1"/>
  <c r="I28" i="20" a="1"/>
  <c r="I28" i="20" s="1"/>
  <c r="H28" i="20" a="1"/>
  <c r="H28" i="20" s="1"/>
  <c r="I27" i="20" a="1"/>
  <c r="I27" i="20" s="1"/>
  <c r="H27" i="20" a="1"/>
  <c r="H27" i="20" s="1"/>
  <c r="I26" i="20" a="1"/>
  <c r="I26" i="20" s="1"/>
  <c r="H26" i="20" a="1"/>
  <c r="H26" i="20" s="1"/>
  <c r="I25" i="20" a="1"/>
  <c r="I25" i="20" s="1"/>
  <c r="H25" i="20" a="1"/>
  <c r="H25" i="20" s="1"/>
  <c r="I24" i="20" a="1"/>
  <c r="I24" i="20" s="1"/>
  <c r="H24" i="20" a="1"/>
  <c r="H24" i="20" s="1"/>
  <c r="I23" i="20" a="1"/>
  <c r="I23" i="20" s="1"/>
  <c r="H23" i="20" a="1"/>
  <c r="H23" i="20" s="1"/>
  <c r="I22" i="20" a="1"/>
  <c r="I22" i="20" s="1"/>
  <c r="H22" i="20" a="1"/>
  <c r="H22" i="20" s="1"/>
  <c r="I21" i="20" a="1"/>
  <c r="I21" i="20" s="1"/>
  <c r="H21" i="20" a="1"/>
  <c r="H21" i="20" s="1"/>
  <c r="I20" i="20" a="1"/>
  <c r="I20" i="20" s="1"/>
  <c r="H20" i="20" a="1"/>
  <c r="H20" i="20" s="1"/>
  <c r="I19" i="20" a="1"/>
  <c r="I19" i="20" s="1"/>
  <c r="H19" i="20" a="1"/>
  <c r="H19" i="20" s="1"/>
  <c r="I18" i="20" a="1"/>
  <c r="I18" i="20" s="1"/>
  <c r="H18" i="20" a="1"/>
  <c r="H18" i="20" s="1"/>
  <c r="I17" i="20" a="1"/>
  <c r="I17" i="20" s="1"/>
  <c r="H17" i="20" a="1"/>
  <c r="H17" i="20" s="1"/>
  <c r="I16" i="20" a="1"/>
  <c r="I16" i="20" s="1"/>
  <c r="H16" i="20" a="1"/>
  <c r="H16" i="20" s="1"/>
  <c r="I15" i="20" a="1"/>
  <c r="I15" i="20" s="1"/>
  <c r="H15" i="20" a="1"/>
  <c r="H15" i="20" s="1"/>
  <c r="I14" i="20" a="1"/>
  <c r="I14" i="20" s="1"/>
  <c r="H14" i="20" a="1"/>
  <c r="H14" i="20" s="1"/>
  <c r="I13" i="20" a="1"/>
  <c r="I13" i="20" s="1"/>
  <c r="H13" i="20" a="1"/>
  <c r="H13" i="20" s="1"/>
  <c r="I12" i="20" a="1"/>
  <c r="I12" i="20" s="1"/>
  <c r="H12" i="20" a="1"/>
  <c r="H12" i="20" s="1"/>
  <c r="I11" i="20" a="1"/>
  <c r="I11" i="20" s="1"/>
  <c r="H11" i="20" a="1"/>
  <c r="H11" i="20" s="1"/>
  <c r="I10" i="20" a="1"/>
  <c r="I10" i="20" s="1"/>
  <c r="H10" i="20" a="1"/>
  <c r="H10" i="20" s="1"/>
  <c r="I9" i="20" a="1"/>
  <c r="I9" i="20" s="1"/>
  <c r="H9" i="20" a="1"/>
  <c r="H9" i="20" s="1"/>
  <c r="I8" i="20" a="1"/>
  <c r="I8" i="20" s="1"/>
  <c r="H8" i="20" a="1"/>
  <c r="H8" i="20" s="1"/>
  <c r="D8" i="20" a="1"/>
  <c r="D8" i="20" s="1"/>
  <c r="I7" i="20" a="1"/>
  <c r="I7" i="20" s="1"/>
  <c r="H7" i="20" a="1"/>
  <c r="H7" i="20" s="1"/>
  <c r="I6" i="20" a="1"/>
  <c r="I6" i="20" s="1"/>
  <c r="H6" i="20" a="1"/>
  <c r="H6" i="20" s="1"/>
  <c r="D6" i="20" a="1"/>
  <c r="D6" i="20" s="1"/>
  <c r="I5" i="20" a="1"/>
  <c r="I5" i="20" s="1"/>
  <c r="H5" i="20" a="1"/>
  <c r="H5" i="20" s="1"/>
  <c r="I4" i="20" a="1"/>
  <c r="I4" i="20" s="1"/>
  <c r="H4" i="20" a="1"/>
  <c r="H4" i="20" s="1"/>
  <c r="D4" i="20" a="1"/>
  <c r="D4" i="20" s="1"/>
  <c r="I3" i="20" a="1"/>
  <c r="I3" i="20" s="1"/>
  <c r="H3" i="20" a="1"/>
  <c r="H3" i="20" s="1"/>
  <c r="I2" i="20" a="1"/>
  <c r="I2" i="20" s="1"/>
  <c r="H2" i="20" a="1"/>
  <c r="H2" i="20" s="1"/>
  <c r="I32" i="19" a="1"/>
  <c r="I32" i="19" s="1"/>
  <c r="H32" i="19" a="1"/>
  <c r="H32" i="19" s="1"/>
  <c r="I31" i="19" a="1"/>
  <c r="I31" i="19" s="1"/>
  <c r="H31" i="19" a="1"/>
  <c r="H31" i="19" s="1"/>
  <c r="I30" i="19" a="1"/>
  <c r="I30" i="19" s="1"/>
  <c r="H30" i="19" a="1"/>
  <c r="H30" i="19" s="1"/>
  <c r="I29" i="19" a="1"/>
  <c r="I29" i="19" s="1"/>
  <c r="H29" i="19" a="1"/>
  <c r="H29" i="19" s="1"/>
  <c r="I28" i="19" a="1"/>
  <c r="I28" i="19" s="1"/>
  <c r="H28" i="19" a="1"/>
  <c r="H28" i="19" s="1"/>
  <c r="I27" i="19" a="1"/>
  <c r="I27" i="19" s="1"/>
  <c r="H27" i="19" a="1"/>
  <c r="H27" i="19" s="1"/>
  <c r="I26" i="19" a="1"/>
  <c r="I26" i="19" s="1"/>
  <c r="H26" i="19" a="1"/>
  <c r="H26" i="19" s="1"/>
  <c r="I25" i="19" a="1"/>
  <c r="I25" i="19" s="1"/>
  <c r="H25" i="19" a="1"/>
  <c r="H25" i="19" s="1"/>
  <c r="I24" i="19" a="1"/>
  <c r="I24" i="19" s="1"/>
  <c r="H24" i="19" a="1"/>
  <c r="H24" i="19" s="1"/>
  <c r="I23" i="19" a="1"/>
  <c r="I23" i="19" s="1"/>
  <c r="H23" i="19" a="1"/>
  <c r="H23" i="19" s="1"/>
  <c r="I22" i="19" a="1"/>
  <c r="I22" i="19" s="1"/>
  <c r="H22" i="19" a="1"/>
  <c r="H22" i="19" s="1"/>
  <c r="I21" i="19" a="1"/>
  <c r="I21" i="19" s="1"/>
  <c r="H21" i="19" a="1"/>
  <c r="H21" i="19" s="1"/>
  <c r="I20" i="19" a="1"/>
  <c r="I20" i="19" s="1"/>
  <c r="H20" i="19" a="1"/>
  <c r="H20" i="19" s="1"/>
  <c r="I19" i="19" a="1"/>
  <c r="I19" i="19" s="1"/>
  <c r="H19" i="19" a="1"/>
  <c r="H19" i="19" s="1"/>
  <c r="I18" i="19" a="1"/>
  <c r="I18" i="19" s="1"/>
  <c r="H18" i="19" a="1"/>
  <c r="H18" i="19" s="1"/>
  <c r="I17" i="19" a="1"/>
  <c r="I17" i="19" s="1"/>
  <c r="H17" i="19" a="1"/>
  <c r="H17" i="19" s="1"/>
  <c r="I16" i="19" a="1"/>
  <c r="I16" i="19" s="1"/>
  <c r="H16" i="19" a="1"/>
  <c r="H16" i="19" s="1"/>
  <c r="I15" i="19" a="1"/>
  <c r="I15" i="19" s="1"/>
  <c r="H15" i="19" a="1"/>
  <c r="H15" i="19" s="1"/>
  <c r="I14" i="19" a="1"/>
  <c r="I14" i="19" s="1"/>
  <c r="H14" i="19" a="1"/>
  <c r="H14" i="19" s="1"/>
  <c r="I13" i="19" a="1"/>
  <c r="I13" i="19" s="1"/>
  <c r="H13" i="19" a="1"/>
  <c r="H13" i="19" s="1"/>
  <c r="I12" i="19" a="1"/>
  <c r="I12" i="19" s="1"/>
  <c r="H12" i="19" a="1"/>
  <c r="H12" i="19" s="1"/>
  <c r="I11" i="19" a="1"/>
  <c r="I11" i="19" s="1"/>
  <c r="H11" i="19" a="1"/>
  <c r="H11" i="19" s="1"/>
  <c r="I10" i="19" a="1"/>
  <c r="I10" i="19" s="1"/>
  <c r="H10" i="19" a="1"/>
  <c r="H10" i="19" s="1"/>
  <c r="I9" i="19" a="1"/>
  <c r="I9" i="19" s="1"/>
  <c r="H9" i="19" a="1"/>
  <c r="H9" i="19" s="1"/>
  <c r="I8" i="19" a="1"/>
  <c r="I8" i="19" s="1"/>
  <c r="H8" i="19" a="1"/>
  <c r="H8" i="19" s="1"/>
  <c r="D8" i="19" a="1"/>
  <c r="D8" i="19" s="1"/>
  <c r="I7" i="19" a="1"/>
  <c r="I7" i="19" s="1"/>
  <c r="H7" i="19" a="1"/>
  <c r="H7" i="19" s="1"/>
  <c r="I6" i="19" a="1"/>
  <c r="I6" i="19" s="1"/>
  <c r="H6" i="19" a="1"/>
  <c r="H6" i="19" s="1"/>
  <c r="D6" i="19" a="1"/>
  <c r="D6" i="19" s="1"/>
  <c r="I5" i="19" a="1"/>
  <c r="I5" i="19" s="1"/>
  <c r="H5" i="19" a="1"/>
  <c r="H5" i="19" s="1"/>
  <c r="I4" i="19" a="1"/>
  <c r="I4" i="19" s="1"/>
  <c r="H4" i="19" a="1"/>
  <c r="H4" i="19" s="1"/>
  <c r="D4" i="19" a="1"/>
  <c r="D4" i="19" s="1"/>
  <c r="I3" i="19" a="1"/>
  <c r="I3" i="19" s="1"/>
  <c r="H3" i="19" a="1"/>
  <c r="H3" i="19" s="1"/>
  <c r="I2" i="19" a="1"/>
  <c r="I2" i="19" s="1"/>
  <c r="H2" i="19" a="1"/>
  <c r="H2" i="19" s="1"/>
  <c r="I32" i="18" a="1"/>
  <c r="I32" i="18" s="1"/>
  <c r="H32" i="18" a="1"/>
  <c r="H32" i="18" s="1"/>
  <c r="I31" i="18" a="1"/>
  <c r="I31" i="18" s="1"/>
  <c r="H31" i="18" a="1"/>
  <c r="H31" i="18" s="1"/>
  <c r="I30" i="18" a="1"/>
  <c r="I30" i="18" s="1"/>
  <c r="H30" i="18" a="1"/>
  <c r="H30" i="18" s="1"/>
  <c r="I29" i="18" a="1"/>
  <c r="I29" i="18" s="1"/>
  <c r="H29" i="18" a="1"/>
  <c r="H29" i="18" s="1"/>
  <c r="I28" i="18" a="1"/>
  <c r="I28" i="18" s="1"/>
  <c r="H28" i="18" a="1"/>
  <c r="H28" i="18" s="1"/>
  <c r="I27" i="18" a="1"/>
  <c r="I27" i="18" s="1"/>
  <c r="H27" i="18" a="1"/>
  <c r="H27" i="18" s="1"/>
  <c r="I26" i="18" a="1"/>
  <c r="I26" i="18" s="1"/>
  <c r="H26" i="18" a="1"/>
  <c r="H26" i="18" s="1"/>
  <c r="I25" i="18" a="1"/>
  <c r="I25" i="18" s="1"/>
  <c r="H25" i="18" a="1"/>
  <c r="H25" i="18" s="1"/>
  <c r="I24" i="18" a="1"/>
  <c r="I24" i="18" s="1"/>
  <c r="H24" i="18" a="1"/>
  <c r="H24" i="18" s="1"/>
  <c r="I23" i="18" a="1"/>
  <c r="I23" i="18" s="1"/>
  <c r="H23" i="18" a="1"/>
  <c r="H23" i="18" s="1"/>
  <c r="I22" i="18" a="1"/>
  <c r="I22" i="18" s="1"/>
  <c r="H22" i="18" a="1"/>
  <c r="H22" i="18" s="1"/>
  <c r="I21" i="18" a="1"/>
  <c r="I21" i="18" s="1"/>
  <c r="H21" i="18" a="1"/>
  <c r="H21" i="18" s="1"/>
  <c r="I20" i="18" a="1"/>
  <c r="I20" i="18" s="1"/>
  <c r="H20" i="18" a="1"/>
  <c r="H20" i="18" s="1"/>
  <c r="I19" i="18" a="1"/>
  <c r="I19" i="18" s="1"/>
  <c r="H19" i="18" a="1"/>
  <c r="H19" i="18" s="1"/>
  <c r="I18" i="18" a="1"/>
  <c r="I18" i="18" s="1"/>
  <c r="H18" i="18" a="1"/>
  <c r="H18" i="18" s="1"/>
  <c r="I17" i="18" a="1"/>
  <c r="I17" i="18" s="1"/>
  <c r="H17" i="18" a="1"/>
  <c r="H17" i="18" s="1"/>
  <c r="I16" i="18" a="1"/>
  <c r="I16" i="18" s="1"/>
  <c r="H16" i="18" a="1"/>
  <c r="H16" i="18" s="1"/>
  <c r="I15" i="18" a="1"/>
  <c r="I15" i="18" s="1"/>
  <c r="H15" i="18" a="1"/>
  <c r="H15" i="18" s="1"/>
  <c r="I14" i="18" a="1"/>
  <c r="I14" i="18" s="1"/>
  <c r="H14" i="18" a="1"/>
  <c r="H14" i="18" s="1"/>
  <c r="I13" i="18" a="1"/>
  <c r="I13" i="18" s="1"/>
  <c r="H13" i="18" a="1"/>
  <c r="H13" i="18" s="1"/>
  <c r="I12" i="18" a="1"/>
  <c r="I12" i="18" s="1"/>
  <c r="H12" i="18" a="1"/>
  <c r="H12" i="18" s="1"/>
  <c r="I11" i="18" a="1"/>
  <c r="I11" i="18" s="1"/>
  <c r="H11" i="18" a="1"/>
  <c r="H11" i="18" s="1"/>
  <c r="I10" i="18" a="1"/>
  <c r="I10" i="18" s="1"/>
  <c r="H10" i="18" a="1"/>
  <c r="H10" i="18" s="1"/>
  <c r="I9" i="18" a="1"/>
  <c r="I9" i="18" s="1"/>
  <c r="H9" i="18" a="1"/>
  <c r="H9" i="18" s="1"/>
  <c r="I8" i="18" a="1"/>
  <c r="I8" i="18" s="1"/>
  <c r="H8" i="18" a="1"/>
  <c r="H8" i="18" s="1"/>
  <c r="I7" i="18" a="1"/>
  <c r="I7" i="18" s="1"/>
  <c r="H7" i="18" a="1"/>
  <c r="H7" i="18" s="1"/>
  <c r="I6" i="18" a="1"/>
  <c r="I6" i="18" s="1"/>
  <c r="H6" i="18" a="1"/>
  <c r="H6" i="18" s="1"/>
  <c r="D6" i="18" a="1"/>
  <c r="D6" i="18" s="1"/>
  <c r="I5" i="18" a="1"/>
  <c r="I5" i="18" s="1"/>
  <c r="H5" i="18" a="1"/>
  <c r="H5" i="18" s="1"/>
  <c r="I4" i="18" a="1"/>
  <c r="I4" i="18" s="1"/>
  <c r="H4" i="18" a="1"/>
  <c r="H4" i="18" s="1"/>
  <c r="D4" i="18" a="1"/>
  <c r="D4" i="18" s="1"/>
  <c r="I3" i="18" a="1"/>
  <c r="I3" i="18" s="1"/>
  <c r="H3" i="18" a="1"/>
  <c r="H3" i="18" s="1"/>
  <c r="I2" i="18" a="1"/>
  <c r="I2" i="18" s="1"/>
  <c r="H2" i="18" a="1"/>
  <c r="H2" i="18" s="1"/>
  <c r="I32" i="16" a="1"/>
  <c r="I32" i="16" s="1"/>
  <c r="H32" i="16" a="1"/>
  <c r="H32" i="16" s="1"/>
  <c r="I31" i="16" a="1"/>
  <c r="I31" i="16" s="1"/>
  <c r="H31" i="16" a="1"/>
  <c r="H31" i="16" s="1"/>
  <c r="I30" i="16" a="1"/>
  <c r="I30" i="16" s="1"/>
  <c r="H30" i="16" a="1"/>
  <c r="H30" i="16" s="1"/>
  <c r="I29" i="16" a="1"/>
  <c r="I29" i="16" s="1"/>
  <c r="H29" i="16" a="1"/>
  <c r="H29" i="16" s="1"/>
  <c r="I28" i="16" a="1"/>
  <c r="I28" i="16" s="1"/>
  <c r="H28" i="16" a="1"/>
  <c r="H28" i="16" s="1"/>
  <c r="I27" i="16" a="1"/>
  <c r="I27" i="16" s="1"/>
  <c r="H27" i="16" a="1"/>
  <c r="H27" i="16" s="1"/>
  <c r="I26" i="16" a="1"/>
  <c r="I26" i="16" s="1"/>
  <c r="H26" i="16" a="1"/>
  <c r="H26" i="16" s="1"/>
  <c r="I25" i="16" a="1"/>
  <c r="I25" i="16" s="1"/>
  <c r="H25" i="16" a="1"/>
  <c r="H25" i="16" s="1"/>
  <c r="I24" i="16" a="1"/>
  <c r="I24" i="16" s="1"/>
  <c r="H24" i="16" a="1"/>
  <c r="H24" i="16" s="1"/>
  <c r="I23" i="16" a="1"/>
  <c r="I23" i="16" s="1"/>
  <c r="H23" i="16" a="1"/>
  <c r="H23" i="16" s="1"/>
  <c r="I22" i="16" a="1"/>
  <c r="I22" i="16" s="1"/>
  <c r="H22" i="16" a="1"/>
  <c r="H22" i="16" s="1"/>
  <c r="I21" i="16" a="1"/>
  <c r="I21" i="16" s="1"/>
  <c r="H21" i="16" a="1"/>
  <c r="H21" i="16" s="1"/>
  <c r="I20" i="16" a="1"/>
  <c r="I20" i="16" s="1"/>
  <c r="H20" i="16" a="1"/>
  <c r="H20" i="16" s="1"/>
  <c r="I19" i="16" a="1"/>
  <c r="I19" i="16" s="1"/>
  <c r="H19" i="16" a="1"/>
  <c r="H19" i="16" s="1"/>
  <c r="I18" i="16" a="1"/>
  <c r="I18" i="16" s="1"/>
  <c r="H18" i="16" a="1"/>
  <c r="H18" i="16" s="1"/>
  <c r="I17" i="16" a="1"/>
  <c r="I17" i="16" s="1"/>
  <c r="H17" i="16" a="1"/>
  <c r="H17" i="16" s="1"/>
  <c r="I16" i="16" a="1"/>
  <c r="I16" i="16" s="1"/>
  <c r="H16" i="16" a="1"/>
  <c r="H16" i="16" s="1"/>
  <c r="I15" i="16" a="1"/>
  <c r="I15" i="16" s="1"/>
  <c r="H15" i="16" a="1"/>
  <c r="H15" i="16" s="1"/>
  <c r="I14" i="16" a="1"/>
  <c r="I14" i="16" s="1"/>
  <c r="H14" i="16" a="1"/>
  <c r="H14" i="16" s="1"/>
  <c r="I13" i="16" a="1"/>
  <c r="I13" i="16" s="1"/>
  <c r="H13" i="16" a="1"/>
  <c r="H13" i="16" s="1"/>
  <c r="I12" i="16" a="1"/>
  <c r="I12" i="16" s="1"/>
  <c r="H12" i="16" a="1"/>
  <c r="H12" i="16" s="1"/>
  <c r="I11" i="16" a="1"/>
  <c r="I11" i="16" s="1"/>
  <c r="H11" i="16" a="1"/>
  <c r="H11" i="16" s="1"/>
  <c r="I10" i="16" a="1"/>
  <c r="I10" i="16" s="1"/>
  <c r="H10" i="16" a="1"/>
  <c r="H10" i="16" s="1"/>
  <c r="I9" i="16" a="1"/>
  <c r="I9" i="16" s="1"/>
  <c r="H9" i="16" a="1"/>
  <c r="H9" i="16" s="1"/>
  <c r="I8" i="16" a="1"/>
  <c r="I8" i="16" s="1"/>
  <c r="H8" i="16" a="1"/>
  <c r="H8" i="16" s="1"/>
  <c r="D8" i="16" a="1"/>
  <c r="D8" i="16" s="1"/>
  <c r="I7" i="16" a="1"/>
  <c r="I7" i="16" s="1"/>
  <c r="H7" i="16" a="1"/>
  <c r="H7" i="16" s="1"/>
  <c r="I6" i="16" a="1"/>
  <c r="I6" i="16" s="1"/>
  <c r="H6" i="16" a="1"/>
  <c r="H6" i="16" s="1"/>
  <c r="D6" i="16" a="1"/>
  <c r="D6" i="16" s="1"/>
  <c r="I5" i="16" a="1"/>
  <c r="I5" i="16" s="1"/>
  <c r="H5" i="16" a="1"/>
  <c r="H5" i="16" s="1"/>
  <c r="I4" i="16" a="1"/>
  <c r="I4" i="16" s="1"/>
  <c r="H4" i="16" a="1"/>
  <c r="H4" i="16" s="1"/>
  <c r="D4" i="16" a="1"/>
  <c r="D4" i="16" s="1"/>
  <c r="I3" i="16" a="1"/>
  <c r="I3" i="16" s="1"/>
  <c r="H3" i="16" a="1"/>
  <c r="H3" i="16" s="1"/>
  <c r="I2" i="16" a="1"/>
  <c r="I2" i="16" s="1"/>
  <c r="H2" i="16" a="1"/>
  <c r="H2" i="16" s="1"/>
  <c r="I32" i="15" a="1"/>
  <c r="I32" i="15" s="1"/>
  <c r="H32" i="15" a="1"/>
  <c r="H32" i="15" s="1"/>
  <c r="I31" i="15" a="1"/>
  <c r="I31" i="15" s="1"/>
  <c r="H31" i="15" a="1"/>
  <c r="H31" i="15" s="1"/>
  <c r="I30" i="15" a="1"/>
  <c r="I30" i="15" s="1"/>
  <c r="H30" i="15" a="1"/>
  <c r="H30" i="15" s="1"/>
  <c r="I29" i="15" a="1"/>
  <c r="I29" i="15" s="1"/>
  <c r="H29" i="15" a="1"/>
  <c r="H29" i="15" s="1"/>
  <c r="I28" i="15" a="1"/>
  <c r="I28" i="15" s="1"/>
  <c r="H28" i="15" a="1"/>
  <c r="H28" i="15" s="1"/>
  <c r="I27" i="15" a="1"/>
  <c r="I27" i="15" s="1"/>
  <c r="H27" i="15" a="1"/>
  <c r="H27" i="15" s="1"/>
  <c r="I26" i="15" a="1"/>
  <c r="I26" i="15" s="1"/>
  <c r="H26" i="15" a="1"/>
  <c r="H26" i="15" s="1"/>
  <c r="I25" i="15" a="1"/>
  <c r="I25" i="15" s="1"/>
  <c r="H25" i="15" a="1"/>
  <c r="H25" i="15" s="1"/>
  <c r="I24" i="15" a="1"/>
  <c r="I24" i="15" s="1"/>
  <c r="H24" i="15" a="1"/>
  <c r="H24" i="15" s="1"/>
  <c r="I23" i="15" a="1"/>
  <c r="I23" i="15" s="1"/>
  <c r="H23" i="15" a="1"/>
  <c r="H23" i="15" s="1"/>
  <c r="I22" i="15" a="1"/>
  <c r="I22" i="15" s="1"/>
  <c r="H22" i="15" a="1"/>
  <c r="H22" i="15" s="1"/>
  <c r="I21" i="15" a="1"/>
  <c r="I21" i="15" s="1"/>
  <c r="H21" i="15"/>
  <c r="H21" i="15" a="1"/>
  <c r="I20" i="15" a="1"/>
  <c r="I20" i="15" s="1"/>
  <c r="H20" i="15" a="1"/>
  <c r="H20" i="15" s="1"/>
  <c r="I19" i="15" a="1"/>
  <c r="I19" i="15" s="1"/>
  <c r="H19" i="15" a="1"/>
  <c r="H19" i="15" s="1"/>
  <c r="I18" i="15" a="1"/>
  <c r="I18" i="15" s="1"/>
  <c r="H18" i="15" a="1"/>
  <c r="H18" i="15" s="1"/>
  <c r="I17" i="15" a="1"/>
  <c r="I17" i="15" s="1"/>
  <c r="H17" i="15" a="1"/>
  <c r="H17" i="15" s="1"/>
  <c r="I16" i="15" a="1"/>
  <c r="I16" i="15" s="1"/>
  <c r="H16" i="15" a="1"/>
  <c r="H16" i="15" s="1"/>
  <c r="I15" i="15"/>
  <c r="I15" i="15" a="1"/>
  <c r="H15" i="15" a="1"/>
  <c r="H15" i="15" s="1"/>
  <c r="I14" i="15" a="1"/>
  <c r="I14" i="15" s="1"/>
  <c r="H14" i="15" a="1"/>
  <c r="H14" i="15" s="1"/>
  <c r="I13" i="15" a="1"/>
  <c r="I13" i="15" s="1"/>
  <c r="H13" i="15" a="1"/>
  <c r="H13" i="15" s="1"/>
  <c r="I12" i="15" a="1"/>
  <c r="I12" i="15" s="1"/>
  <c r="H12" i="15" a="1"/>
  <c r="H12" i="15" s="1"/>
  <c r="I11" i="15" a="1"/>
  <c r="I11" i="15" s="1"/>
  <c r="H11" i="15" a="1"/>
  <c r="H11" i="15" s="1"/>
  <c r="I10" i="15" a="1"/>
  <c r="I10" i="15" s="1"/>
  <c r="H10" i="15" a="1"/>
  <c r="H10" i="15" s="1"/>
  <c r="I9" i="15" a="1"/>
  <c r="I9" i="15" s="1"/>
  <c r="H9" i="15" a="1"/>
  <c r="H9" i="15" s="1"/>
  <c r="I8" i="15" a="1"/>
  <c r="I8" i="15" s="1"/>
  <c r="H8" i="15" a="1"/>
  <c r="H8" i="15" s="1"/>
  <c r="D8" i="15" a="1"/>
  <c r="D8" i="15" s="1"/>
  <c r="I7" i="15" a="1"/>
  <c r="I7" i="15" s="1"/>
  <c r="H7" i="15" a="1"/>
  <c r="H7" i="15" s="1"/>
  <c r="I6" i="15" a="1"/>
  <c r="I6" i="15" s="1"/>
  <c r="H6" i="15" a="1"/>
  <c r="H6" i="15" s="1"/>
  <c r="D6" i="15" a="1"/>
  <c r="D6" i="15" s="1"/>
  <c r="I5" i="15" a="1"/>
  <c r="I5" i="15" s="1"/>
  <c r="H5" i="15" a="1"/>
  <c r="H5" i="15" s="1"/>
  <c r="I4" i="15" a="1"/>
  <c r="I4" i="15" s="1"/>
  <c r="H4" i="15" a="1"/>
  <c r="H4" i="15" s="1"/>
  <c r="D4" i="15" a="1"/>
  <c r="D4" i="15" s="1"/>
  <c r="I3" i="15" a="1"/>
  <c r="I3" i="15" s="1"/>
  <c r="H3" i="15" a="1"/>
  <c r="H3" i="15" s="1"/>
  <c r="I2" i="15" a="1"/>
  <c r="I2" i="15" s="1"/>
  <c r="H2" i="15" a="1"/>
  <c r="H2" i="15" s="1"/>
  <c r="J32" i="13" a="1"/>
  <c r="J32" i="13" s="1"/>
  <c r="H32" i="13" a="1"/>
  <c r="H32" i="13" s="1"/>
  <c r="J31" i="13" a="1"/>
  <c r="J31" i="13" s="1"/>
  <c r="H31" i="13" a="1"/>
  <c r="H31" i="13" s="1"/>
  <c r="J30" i="13" a="1"/>
  <c r="J30" i="13" s="1"/>
  <c r="H30" i="13" a="1"/>
  <c r="H30" i="13" s="1"/>
  <c r="J29" i="13" a="1"/>
  <c r="J29" i="13" s="1"/>
  <c r="H29" i="13" a="1"/>
  <c r="H29" i="13" s="1"/>
  <c r="J28" i="13" a="1"/>
  <c r="J28" i="13" s="1"/>
  <c r="H28" i="13" a="1"/>
  <c r="H28" i="13" s="1"/>
  <c r="J27" i="13" a="1"/>
  <c r="J27" i="13" s="1"/>
  <c r="H27" i="13" a="1"/>
  <c r="H27" i="13" s="1"/>
  <c r="J26" i="13" a="1"/>
  <c r="J26" i="13" s="1"/>
  <c r="H26" i="13" a="1"/>
  <c r="H26" i="13" s="1"/>
  <c r="J25" i="13" a="1"/>
  <c r="J25" i="13" s="1"/>
  <c r="H25" i="13" a="1"/>
  <c r="H25" i="13" s="1"/>
  <c r="J24" i="13" a="1"/>
  <c r="J24" i="13" s="1"/>
  <c r="H24" i="13" a="1"/>
  <c r="H24" i="13" s="1"/>
  <c r="J23" i="13" a="1"/>
  <c r="J23" i="13" s="1"/>
  <c r="H23" i="13" a="1"/>
  <c r="H23" i="13" s="1"/>
  <c r="J22" i="13" a="1"/>
  <c r="J22" i="13" s="1"/>
  <c r="H22" i="13" a="1"/>
  <c r="H22" i="13" s="1"/>
  <c r="J21" i="13" a="1"/>
  <c r="J21" i="13" s="1"/>
  <c r="H21" i="13" a="1"/>
  <c r="H21" i="13" s="1"/>
  <c r="J20" i="13" a="1"/>
  <c r="J20" i="13" s="1"/>
  <c r="H20" i="13" a="1"/>
  <c r="H20" i="13" s="1"/>
  <c r="J19" i="13" a="1"/>
  <c r="J19" i="13" s="1"/>
  <c r="H19" i="13" a="1"/>
  <c r="H19" i="13" s="1"/>
  <c r="J18" i="13" a="1"/>
  <c r="J18" i="13" s="1"/>
  <c r="H18" i="13" a="1"/>
  <c r="H18" i="13" s="1"/>
  <c r="J17" i="13" a="1"/>
  <c r="J17" i="13" s="1"/>
  <c r="H17" i="13" a="1"/>
  <c r="H17" i="13" s="1"/>
  <c r="J16" i="13" a="1"/>
  <c r="J16" i="13" s="1"/>
  <c r="H16" i="13" a="1"/>
  <c r="H16" i="13" s="1"/>
  <c r="J15" i="13" a="1"/>
  <c r="J15" i="13" s="1"/>
  <c r="H15" i="13" a="1"/>
  <c r="H15" i="13" s="1"/>
  <c r="J14" i="13" a="1"/>
  <c r="J14" i="13" s="1"/>
  <c r="H14" i="13" a="1"/>
  <c r="H14" i="13" s="1"/>
  <c r="J13" i="13" a="1"/>
  <c r="J13" i="13" s="1"/>
  <c r="H13" i="13" a="1"/>
  <c r="H13" i="13" s="1"/>
  <c r="J12" i="13" a="1"/>
  <c r="J12" i="13" s="1"/>
  <c r="H12" i="13" a="1"/>
  <c r="H12" i="13" s="1"/>
  <c r="J11" i="13" a="1"/>
  <c r="J11" i="13" s="1"/>
  <c r="H11" i="13" a="1"/>
  <c r="H11" i="13" s="1"/>
  <c r="J10" i="13" a="1"/>
  <c r="J10" i="13" s="1"/>
  <c r="H10" i="13" a="1"/>
  <c r="H10" i="13" s="1"/>
  <c r="D10" i="13" a="1"/>
  <c r="D10" i="13" s="1"/>
  <c r="J9" i="13" a="1"/>
  <c r="J9" i="13" s="1"/>
  <c r="H9" i="13" a="1"/>
  <c r="H9" i="13" s="1"/>
  <c r="J8" i="13" a="1"/>
  <c r="J8" i="13" s="1"/>
  <c r="H8" i="13" a="1"/>
  <c r="H8" i="13" s="1"/>
  <c r="J7" i="13" a="1"/>
  <c r="J7" i="13" s="1"/>
  <c r="H7" i="13" a="1"/>
  <c r="H7" i="13" s="1"/>
  <c r="D7" i="13" a="1"/>
  <c r="D7" i="13" s="1"/>
  <c r="J6" i="13" a="1"/>
  <c r="J6" i="13" s="1"/>
  <c r="H6" i="13" a="1"/>
  <c r="H6" i="13" s="1"/>
  <c r="J5" i="13" a="1"/>
  <c r="J5" i="13" s="1"/>
  <c r="H5" i="13" a="1"/>
  <c r="H5" i="13" s="1"/>
  <c r="D5" i="13" a="1"/>
  <c r="D5" i="13" s="1"/>
  <c r="J4" i="13" a="1"/>
  <c r="J4" i="13" s="1"/>
  <c r="H4" i="13" a="1"/>
  <c r="H4" i="13" s="1"/>
  <c r="D4" i="13" a="1"/>
  <c r="D4" i="13" s="1"/>
  <c r="J3" i="13" a="1"/>
  <c r="J3" i="13" s="1"/>
  <c r="H3" i="13" a="1"/>
  <c r="H3" i="13" s="1"/>
  <c r="J2" i="13" a="1"/>
  <c r="J2" i="13" s="1"/>
  <c r="H2" i="13" a="1"/>
  <c r="H2" i="13" s="1"/>
  <c r="I32" i="12" a="1"/>
  <c r="I32" i="12" s="1"/>
  <c r="H32" i="12" a="1"/>
  <c r="H32" i="12" s="1"/>
  <c r="I31" i="12" a="1"/>
  <c r="I31" i="12" s="1"/>
  <c r="H31" i="12" a="1"/>
  <c r="H31" i="12" s="1"/>
  <c r="I30" i="12" a="1"/>
  <c r="I30" i="12" s="1"/>
  <c r="H30" i="12" a="1"/>
  <c r="H30" i="12" s="1"/>
  <c r="I29" i="12" a="1"/>
  <c r="I29" i="12" s="1"/>
  <c r="H29" i="12" a="1"/>
  <c r="H29" i="12" s="1"/>
  <c r="I28" i="12" a="1"/>
  <c r="I28" i="12" s="1"/>
  <c r="H28" i="12" a="1"/>
  <c r="H28" i="12" s="1"/>
  <c r="I27" i="12" a="1"/>
  <c r="I27" i="12" s="1"/>
  <c r="H27" i="12" a="1"/>
  <c r="H27" i="12" s="1"/>
  <c r="I26" i="12" a="1"/>
  <c r="I26" i="12" s="1"/>
  <c r="H26" i="12" a="1"/>
  <c r="H26" i="12" s="1"/>
  <c r="I25" i="12" a="1"/>
  <c r="I25" i="12" s="1"/>
  <c r="H25" i="12" a="1"/>
  <c r="H25" i="12" s="1"/>
  <c r="I24" i="12" a="1"/>
  <c r="I24" i="12" s="1"/>
  <c r="H24" i="12" a="1"/>
  <c r="H24" i="12" s="1"/>
  <c r="I23" i="12" a="1"/>
  <c r="I23" i="12" s="1"/>
  <c r="H23" i="12" a="1"/>
  <c r="H23" i="12" s="1"/>
  <c r="I22" i="12" a="1"/>
  <c r="I22" i="12" s="1"/>
  <c r="H22" i="12" a="1"/>
  <c r="H22" i="12" s="1"/>
  <c r="I21" i="12" a="1"/>
  <c r="I21" i="12" s="1"/>
  <c r="H21" i="12" a="1"/>
  <c r="H21" i="12" s="1"/>
  <c r="I20" i="12" a="1"/>
  <c r="I20" i="12" s="1"/>
  <c r="H20" i="12" a="1"/>
  <c r="H20" i="12" s="1"/>
  <c r="I19" i="12" a="1"/>
  <c r="I19" i="12" s="1"/>
  <c r="H19" i="12" a="1"/>
  <c r="H19" i="12" s="1"/>
  <c r="I18" i="12" a="1"/>
  <c r="I18" i="12" s="1"/>
  <c r="H18" i="12" a="1"/>
  <c r="H18" i="12" s="1"/>
  <c r="I17" i="12" a="1"/>
  <c r="I17" i="12" s="1"/>
  <c r="H17" i="12" a="1"/>
  <c r="H17" i="12" s="1"/>
  <c r="I16" i="12" a="1"/>
  <c r="I16" i="12" s="1"/>
  <c r="H16" i="12" a="1"/>
  <c r="H16" i="12" s="1"/>
  <c r="I15" i="12" a="1"/>
  <c r="I15" i="12" s="1"/>
  <c r="H15" i="12" a="1"/>
  <c r="H15" i="12" s="1"/>
  <c r="I14" i="12" a="1"/>
  <c r="I14" i="12" s="1"/>
  <c r="H14" i="12" a="1"/>
  <c r="H14" i="12" s="1"/>
  <c r="I13" i="12" a="1"/>
  <c r="I13" i="12" s="1"/>
  <c r="H13" i="12" a="1"/>
  <c r="H13" i="12" s="1"/>
  <c r="I12" i="12" a="1"/>
  <c r="I12" i="12" s="1"/>
  <c r="H12" i="12" a="1"/>
  <c r="H12" i="12" s="1"/>
  <c r="I11" i="12" a="1"/>
  <c r="I11" i="12" s="1"/>
  <c r="H11" i="12" a="1"/>
  <c r="H11" i="12" s="1"/>
  <c r="I10" i="12" a="1"/>
  <c r="I10" i="12" s="1"/>
  <c r="H10" i="12" a="1"/>
  <c r="H10" i="12" s="1"/>
  <c r="I9" i="12" a="1"/>
  <c r="I9" i="12" s="1"/>
  <c r="H9" i="12" a="1"/>
  <c r="H9" i="12" s="1"/>
  <c r="D9" i="12" a="1"/>
  <c r="D9" i="12" s="1"/>
  <c r="I8" i="12" a="1"/>
  <c r="I8" i="12" s="1"/>
  <c r="H8" i="12" a="1"/>
  <c r="H8" i="12" s="1"/>
  <c r="I7" i="12" a="1"/>
  <c r="I7" i="12" s="1"/>
  <c r="H7" i="12" a="1"/>
  <c r="H7" i="12" s="1"/>
  <c r="I6" i="12" a="1"/>
  <c r="I6" i="12" s="1"/>
  <c r="H6" i="12" a="1"/>
  <c r="H6" i="12" s="1"/>
  <c r="D6" i="12" a="1"/>
  <c r="D6" i="12" s="1"/>
  <c r="I5" i="12" a="1"/>
  <c r="I5" i="12" s="1"/>
  <c r="H5" i="12" a="1"/>
  <c r="H5" i="12" s="1"/>
  <c r="I4" i="12" a="1"/>
  <c r="I4" i="12" s="1"/>
  <c r="H4" i="12" a="1"/>
  <c r="H4" i="12" s="1"/>
  <c r="D4" i="12" a="1"/>
  <c r="D4" i="12" s="1"/>
  <c r="I3" i="12" a="1"/>
  <c r="I3" i="12" s="1"/>
  <c r="H3" i="12" a="1"/>
  <c r="H3" i="12" s="1"/>
  <c r="I2" i="12" a="1"/>
  <c r="I2" i="12" s="1"/>
  <c r="H2" i="12" a="1"/>
  <c r="H2" i="12" s="1"/>
  <c r="I32" i="7" a="1"/>
  <c r="I32" i="7" s="1"/>
  <c r="H32" i="7" a="1"/>
  <c r="H32" i="7" s="1"/>
  <c r="I31" i="7" a="1"/>
  <c r="I31" i="7" s="1"/>
  <c r="H31" i="7" a="1"/>
  <c r="H31" i="7" s="1"/>
  <c r="I30" i="7" a="1"/>
  <c r="I30" i="7" s="1"/>
  <c r="H30" i="7" a="1"/>
  <c r="H30" i="7" s="1"/>
  <c r="I29" i="7" a="1"/>
  <c r="I29" i="7" s="1"/>
  <c r="H29" i="7" a="1"/>
  <c r="H29" i="7" s="1"/>
  <c r="I28" i="7" a="1"/>
  <c r="I28" i="7" s="1"/>
  <c r="H28" i="7" a="1"/>
  <c r="H28" i="7" s="1"/>
  <c r="I27" i="7" a="1"/>
  <c r="I27" i="7" s="1"/>
  <c r="H27" i="7" a="1"/>
  <c r="H27" i="7" s="1"/>
  <c r="I26" i="7" a="1"/>
  <c r="I26" i="7" s="1"/>
  <c r="H26" i="7" a="1"/>
  <c r="H26" i="7" s="1"/>
  <c r="I25" i="7" a="1"/>
  <c r="I25" i="7" s="1"/>
  <c r="H25" i="7" a="1"/>
  <c r="H25" i="7" s="1"/>
  <c r="I24" i="7" a="1"/>
  <c r="I24" i="7" s="1"/>
  <c r="H24" i="7" a="1"/>
  <c r="H24" i="7" s="1"/>
  <c r="I23" i="7" a="1"/>
  <c r="I23" i="7" s="1"/>
  <c r="H23" i="7" a="1"/>
  <c r="H23" i="7" s="1"/>
  <c r="I22" i="7" a="1"/>
  <c r="I22" i="7" s="1"/>
  <c r="H22" i="7" a="1"/>
  <c r="H22" i="7" s="1"/>
  <c r="I21" i="7" a="1"/>
  <c r="I21" i="7" s="1"/>
  <c r="H21" i="7" a="1"/>
  <c r="H21" i="7" s="1"/>
  <c r="I20" i="7" a="1"/>
  <c r="I20" i="7" s="1"/>
  <c r="H20" i="7" a="1"/>
  <c r="H20" i="7" s="1"/>
  <c r="I19" i="7" a="1"/>
  <c r="I19" i="7" s="1"/>
  <c r="H19" i="7" a="1"/>
  <c r="H19" i="7" s="1"/>
  <c r="I18" i="7" a="1"/>
  <c r="I18" i="7" s="1"/>
  <c r="H18" i="7" a="1"/>
  <c r="H18" i="7" s="1"/>
  <c r="I17" i="7" a="1"/>
  <c r="I17" i="7" s="1"/>
  <c r="H17" i="7" a="1"/>
  <c r="H17" i="7" s="1"/>
  <c r="I16" i="7" a="1"/>
  <c r="I16" i="7" s="1"/>
  <c r="H16" i="7" a="1"/>
  <c r="H16" i="7" s="1"/>
  <c r="I15" i="7" a="1"/>
  <c r="I15" i="7" s="1"/>
  <c r="H15" i="7" a="1"/>
  <c r="H15" i="7" s="1"/>
  <c r="I14" i="7" a="1"/>
  <c r="I14" i="7" s="1"/>
  <c r="H14" i="7" a="1"/>
  <c r="H14" i="7" s="1"/>
  <c r="I13" i="7" a="1"/>
  <c r="I13" i="7" s="1"/>
  <c r="H13" i="7" a="1"/>
  <c r="H13" i="7" s="1"/>
  <c r="I12" i="7" a="1"/>
  <c r="I12" i="7" s="1"/>
  <c r="H12" i="7" a="1"/>
  <c r="H12" i="7" s="1"/>
  <c r="I11" i="7" a="1"/>
  <c r="I11" i="7" s="1"/>
  <c r="H11" i="7" a="1"/>
  <c r="H11" i="7" s="1"/>
  <c r="I10" i="7" a="1"/>
  <c r="I10" i="7" s="1"/>
  <c r="H10" i="7" a="1"/>
  <c r="H10" i="7" s="1"/>
  <c r="I9" i="7" a="1"/>
  <c r="I9" i="7" s="1"/>
  <c r="H9" i="7" a="1"/>
  <c r="H9" i="7" s="1"/>
  <c r="I8" i="7" a="1"/>
  <c r="I8" i="7" s="1"/>
  <c r="H8" i="7" a="1"/>
  <c r="H8" i="7" s="1"/>
  <c r="D8" i="7" a="1"/>
  <c r="D8" i="7" s="1"/>
  <c r="I7" i="7" a="1"/>
  <c r="I7" i="7" s="1"/>
  <c r="H7" i="7" a="1"/>
  <c r="H7" i="7" s="1"/>
  <c r="I6" i="7" a="1"/>
  <c r="I6" i="7" s="1"/>
  <c r="H6" i="7" a="1"/>
  <c r="H6" i="7" s="1"/>
  <c r="D6" i="7" a="1"/>
  <c r="D6" i="7" s="1"/>
  <c r="I5" i="7" a="1"/>
  <c r="I5" i="7" s="1"/>
  <c r="H5" i="7" a="1"/>
  <c r="H5" i="7" s="1"/>
  <c r="I4" i="7" a="1"/>
  <c r="I4" i="7" s="1"/>
  <c r="H4" i="7" a="1"/>
  <c r="H4" i="7" s="1"/>
  <c r="D4" i="7" a="1"/>
  <c r="D4" i="7" s="1"/>
  <c r="I3" i="7" a="1"/>
  <c r="I3" i="7" s="1"/>
  <c r="H3" i="7" a="1"/>
  <c r="H3" i="7" s="1"/>
  <c r="I2" i="7" a="1"/>
  <c r="I2" i="7" s="1"/>
  <c r="H2" i="7" a="1"/>
  <c r="H2" i="7" s="1"/>
  <c r="J32" i="14" a="1"/>
  <c r="J32" i="14" s="1"/>
  <c r="H32" i="14" a="1"/>
  <c r="H32" i="14" s="1"/>
  <c r="J31" i="14" a="1"/>
  <c r="J31" i="14" s="1"/>
  <c r="H31" i="14" a="1"/>
  <c r="H31" i="14" s="1"/>
  <c r="J30" i="14" a="1"/>
  <c r="J30" i="14" s="1"/>
  <c r="H30" i="14" a="1"/>
  <c r="H30" i="14" s="1"/>
  <c r="J29" i="14" a="1"/>
  <c r="J29" i="14" s="1"/>
  <c r="H29" i="14" a="1"/>
  <c r="H29" i="14" s="1"/>
  <c r="J28" i="14" a="1"/>
  <c r="J28" i="14" s="1"/>
  <c r="H28" i="14" a="1"/>
  <c r="H28" i="14" s="1"/>
  <c r="J27" i="14" a="1"/>
  <c r="J27" i="14" s="1"/>
  <c r="H27" i="14" a="1"/>
  <c r="H27" i="14" s="1"/>
  <c r="J26" i="14" a="1"/>
  <c r="J26" i="14" s="1"/>
  <c r="H26" i="14" a="1"/>
  <c r="H26" i="14" s="1"/>
  <c r="J25" i="14" a="1"/>
  <c r="J25" i="14" s="1"/>
  <c r="H25" i="14" a="1"/>
  <c r="H25" i="14" s="1"/>
  <c r="J24" i="14" a="1"/>
  <c r="J24" i="14" s="1"/>
  <c r="H24" i="14" a="1"/>
  <c r="H24" i="14" s="1"/>
  <c r="J23" i="14" a="1"/>
  <c r="J23" i="14" s="1"/>
  <c r="H23" i="14" a="1"/>
  <c r="H23" i="14" s="1"/>
  <c r="J22" i="14" a="1"/>
  <c r="J22" i="14" s="1"/>
  <c r="H22" i="14" a="1"/>
  <c r="H22" i="14" s="1"/>
  <c r="J21" i="14" a="1"/>
  <c r="J21" i="14" s="1"/>
  <c r="H21" i="14" a="1"/>
  <c r="H21" i="14" s="1"/>
  <c r="J20" i="14" a="1"/>
  <c r="J20" i="14" s="1"/>
  <c r="H20" i="14" a="1"/>
  <c r="H20" i="14" s="1"/>
  <c r="J19" i="14" a="1"/>
  <c r="J19" i="14" s="1"/>
  <c r="H19" i="14" a="1"/>
  <c r="H19" i="14" s="1"/>
  <c r="J18" i="14" a="1"/>
  <c r="J18" i="14" s="1"/>
  <c r="H18" i="14" a="1"/>
  <c r="H18" i="14" s="1"/>
  <c r="J17" i="14" a="1"/>
  <c r="J17" i="14" s="1"/>
  <c r="H17" i="14" a="1"/>
  <c r="H17" i="14" s="1"/>
  <c r="J16" i="14" a="1"/>
  <c r="J16" i="14" s="1"/>
  <c r="H16" i="14" a="1"/>
  <c r="H16" i="14" s="1"/>
  <c r="J15" i="14" a="1"/>
  <c r="J15" i="14" s="1"/>
  <c r="H15" i="14" a="1"/>
  <c r="H15" i="14" s="1"/>
  <c r="J14" i="14" a="1"/>
  <c r="J14" i="14" s="1"/>
  <c r="H14" i="14" a="1"/>
  <c r="H14" i="14" s="1"/>
  <c r="J13" i="14" a="1"/>
  <c r="J13" i="14" s="1"/>
  <c r="H13" i="14" a="1"/>
  <c r="H13" i="14" s="1"/>
  <c r="J12" i="14" a="1"/>
  <c r="J12" i="14" s="1"/>
  <c r="H12" i="14" a="1"/>
  <c r="H12" i="14" s="1"/>
  <c r="J11" i="14" a="1"/>
  <c r="J11" i="14" s="1"/>
  <c r="H11" i="14" a="1"/>
  <c r="H11" i="14" s="1"/>
  <c r="J10" i="14" a="1"/>
  <c r="J10" i="14" s="1"/>
  <c r="H10" i="14" a="1"/>
  <c r="H10" i="14" s="1"/>
  <c r="D10" i="14" a="1"/>
  <c r="D10" i="14" s="1"/>
  <c r="J9" i="14" a="1"/>
  <c r="J9" i="14" s="1"/>
  <c r="H9" i="14" a="1"/>
  <c r="H9" i="14" s="1"/>
  <c r="J8" i="14" a="1"/>
  <c r="J8" i="14" s="1"/>
  <c r="H8" i="14" a="1"/>
  <c r="H8" i="14" s="1"/>
  <c r="J7" i="14" a="1"/>
  <c r="J7" i="14" s="1"/>
  <c r="H7" i="14" a="1"/>
  <c r="H7" i="14" s="1"/>
  <c r="D7" i="14" a="1"/>
  <c r="D7" i="14" s="1"/>
  <c r="J6" i="14" a="1"/>
  <c r="J6" i="14" s="1"/>
  <c r="H6" i="14" a="1"/>
  <c r="H6" i="14" s="1"/>
  <c r="J5" i="14" a="1"/>
  <c r="J5" i="14" s="1"/>
  <c r="H5" i="14" a="1"/>
  <c r="H5" i="14" s="1"/>
  <c r="D5" i="14" a="1"/>
  <c r="D5" i="14" s="1"/>
  <c r="J4" i="14" a="1"/>
  <c r="J4" i="14" s="1"/>
  <c r="H4" i="14" a="1"/>
  <c r="H4" i="14" s="1"/>
  <c r="D4" i="14" a="1"/>
  <c r="D4" i="14" s="1"/>
  <c r="J3" i="14" a="1"/>
  <c r="J3" i="14" s="1"/>
  <c r="H3" i="14" a="1"/>
  <c r="H3" i="14" s="1"/>
  <c r="J2" i="14" a="1"/>
  <c r="J2" i="14" s="1"/>
  <c r="H2" i="14" a="1"/>
  <c r="H2" i="14" s="1"/>
  <c r="I32" i="6" a="1"/>
  <c r="I32" i="6" s="1"/>
  <c r="H32" i="6" a="1"/>
  <c r="H32" i="6" s="1"/>
  <c r="I31" i="6" a="1"/>
  <c r="I31" i="6" s="1"/>
  <c r="H31" i="6" a="1"/>
  <c r="H31" i="6" s="1"/>
  <c r="I30" i="6" a="1"/>
  <c r="I30" i="6" s="1"/>
  <c r="H30" i="6" a="1"/>
  <c r="H30" i="6" s="1"/>
  <c r="I29" i="6" a="1"/>
  <c r="I29" i="6" s="1"/>
  <c r="H29" i="6" a="1"/>
  <c r="H29" i="6" s="1"/>
  <c r="I28" i="6" a="1"/>
  <c r="I28" i="6" s="1"/>
  <c r="H28" i="6" a="1"/>
  <c r="H28" i="6" s="1"/>
  <c r="I27" i="6" a="1"/>
  <c r="I27" i="6" s="1"/>
  <c r="H27" i="6" a="1"/>
  <c r="H27" i="6" s="1"/>
  <c r="I26" i="6" a="1"/>
  <c r="I26" i="6" s="1"/>
  <c r="H26" i="6" a="1"/>
  <c r="H26" i="6" s="1"/>
  <c r="I25" i="6" a="1"/>
  <c r="I25" i="6" s="1"/>
  <c r="H25" i="6" a="1"/>
  <c r="H25" i="6" s="1"/>
  <c r="I24" i="6" a="1"/>
  <c r="I24" i="6" s="1"/>
  <c r="H24" i="6" a="1"/>
  <c r="H24" i="6" s="1"/>
  <c r="I23" i="6" a="1"/>
  <c r="I23" i="6" s="1"/>
  <c r="H23" i="6" a="1"/>
  <c r="H23" i="6" s="1"/>
  <c r="I22" i="6" a="1"/>
  <c r="I22" i="6" s="1"/>
  <c r="H22" i="6" a="1"/>
  <c r="H22" i="6" s="1"/>
  <c r="I21" i="6" a="1"/>
  <c r="I21" i="6" s="1"/>
  <c r="H21" i="6" a="1"/>
  <c r="H21" i="6" s="1"/>
  <c r="I20" i="6" a="1"/>
  <c r="I20" i="6" s="1"/>
  <c r="H20" i="6" a="1"/>
  <c r="H20" i="6" s="1"/>
  <c r="I19" i="6" a="1"/>
  <c r="I19" i="6" s="1"/>
  <c r="H19" i="6" a="1"/>
  <c r="H19" i="6" s="1"/>
  <c r="I18" i="6" a="1"/>
  <c r="I18" i="6" s="1"/>
  <c r="H18" i="6" a="1"/>
  <c r="H18" i="6" s="1"/>
  <c r="I17" i="6" a="1"/>
  <c r="I17" i="6" s="1"/>
  <c r="H17" i="6" a="1"/>
  <c r="H17" i="6" s="1"/>
  <c r="I16" i="6" a="1"/>
  <c r="I16" i="6" s="1"/>
  <c r="H16" i="6" a="1"/>
  <c r="H16" i="6" s="1"/>
  <c r="I15" i="6" a="1"/>
  <c r="I15" i="6" s="1"/>
  <c r="H15" i="6" a="1"/>
  <c r="H15" i="6" s="1"/>
  <c r="I14" i="6" a="1"/>
  <c r="I14" i="6" s="1"/>
  <c r="H14" i="6" a="1"/>
  <c r="H14" i="6" s="1"/>
  <c r="I13" i="6" a="1"/>
  <c r="I13" i="6" s="1"/>
  <c r="H13" i="6" a="1"/>
  <c r="H13" i="6" s="1"/>
  <c r="I12" i="6" a="1"/>
  <c r="I12" i="6" s="1"/>
  <c r="H12" i="6" a="1"/>
  <c r="H12" i="6" s="1"/>
  <c r="I11" i="6" a="1"/>
  <c r="I11" i="6" s="1"/>
  <c r="H11" i="6" a="1"/>
  <c r="H11" i="6" s="1"/>
  <c r="I10" i="6" a="1"/>
  <c r="I10" i="6" s="1"/>
  <c r="H10" i="6" a="1"/>
  <c r="H10" i="6" s="1"/>
  <c r="I9" i="6" a="1"/>
  <c r="I9" i="6" s="1"/>
  <c r="H9" i="6" a="1"/>
  <c r="H9" i="6" s="1"/>
  <c r="I8" i="6" a="1"/>
  <c r="I8" i="6" s="1"/>
  <c r="H8" i="6" a="1"/>
  <c r="H8" i="6" s="1"/>
  <c r="D8" i="6" a="1"/>
  <c r="D8" i="6" s="1"/>
  <c r="I7" i="6" a="1"/>
  <c r="I7" i="6" s="1"/>
  <c r="H7" i="6" a="1"/>
  <c r="H7" i="6" s="1"/>
  <c r="I6" i="6" a="1"/>
  <c r="I6" i="6" s="1"/>
  <c r="H6" i="6" a="1"/>
  <c r="H6" i="6" s="1"/>
  <c r="D6" i="6" a="1"/>
  <c r="D6" i="6" s="1"/>
  <c r="I5" i="6" a="1"/>
  <c r="I5" i="6" s="1"/>
  <c r="H5" i="6" a="1"/>
  <c r="H5" i="6" s="1"/>
  <c r="I4" i="6" a="1"/>
  <c r="I4" i="6" s="1"/>
  <c r="H4" i="6" a="1"/>
  <c r="H4" i="6" s="1"/>
  <c r="D4" i="6" a="1"/>
  <c r="D4" i="6" s="1"/>
  <c r="I3" i="6" a="1"/>
  <c r="I3" i="6" s="1"/>
  <c r="H3" i="6" a="1"/>
  <c r="H3" i="6" s="1"/>
  <c r="I2" i="6" a="1"/>
  <c r="I2" i="6" s="1"/>
  <c r="H2" i="6" a="1"/>
  <c r="H2" i="6" s="1"/>
  <c r="P82" i="8" a="1"/>
  <c r="P82" i="8" s="1"/>
  <c r="P81" i="8" a="1"/>
  <c r="P81" i="8" s="1"/>
  <c r="P80" i="8" a="1"/>
  <c r="P80" i="8" s="1"/>
  <c r="P79" i="8" a="1"/>
  <c r="P79" i="8" s="1"/>
  <c r="P78" i="8" a="1"/>
  <c r="P78" i="8" s="1"/>
  <c r="P77" i="8" a="1"/>
  <c r="P77" i="8" s="1"/>
  <c r="P76" i="8" a="1"/>
  <c r="P76" i="8" s="1"/>
  <c r="P75" i="8" a="1"/>
  <c r="P75" i="8" s="1"/>
  <c r="P74" i="8" a="1"/>
  <c r="P74" i="8" s="1"/>
  <c r="P73" i="8" a="1"/>
  <c r="P73" i="8" s="1"/>
  <c r="P72" i="8" a="1"/>
  <c r="P72" i="8" s="1"/>
  <c r="P71" i="8" a="1"/>
  <c r="P71" i="8" s="1"/>
  <c r="P70" i="8" a="1"/>
  <c r="P70" i="8" s="1"/>
  <c r="P69" i="8" a="1"/>
  <c r="P69" i="8" s="1"/>
  <c r="P68" i="8" a="1"/>
  <c r="P68" i="8" s="1"/>
  <c r="P67" i="8" a="1"/>
  <c r="P67" i="8" s="1"/>
  <c r="P66" i="8" a="1"/>
  <c r="P66" i="8" s="1"/>
  <c r="P65" i="8" a="1"/>
  <c r="P65" i="8" s="1"/>
  <c r="P64" i="8" a="1"/>
  <c r="P64" i="8" s="1"/>
  <c r="P63" i="8" a="1"/>
  <c r="P63" i="8" s="1"/>
  <c r="P62" i="8" a="1"/>
  <c r="P62" i="8" s="1"/>
  <c r="P61" i="8" a="1"/>
  <c r="P61" i="8" s="1"/>
  <c r="P60" i="8" a="1"/>
  <c r="P60" i="8" s="1"/>
  <c r="P59" i="8" a="1"/>
  <c r="P59" i="8" s="1"/>
  <c r="P58" i="8" a="1"/>
  <c r="P58" i="8" s="1"/>
  <c r="P57" i="8" a="1"/>
  <c r="P57" i="8" s="1"/>
  <c r="P56" i="8" a="1"/>
  <c r="P56" i="8" s="1"/>
  <c r="P55" i="8" a="1"/>
  <c r="P55" i="8" s="1"/>
  <c r="P54" i="8" a="1"/>
  <c r="P54" i="8" s="1"/>
  <c r="P53" i="8" a="1"/>
  <c r="P53" i="8" s="1"/>
  <c r="P52" i="8" a="1"/>
  <c r="P52" i="8" s="1"/>
  <c r="P51" i="8" a="1"/>
  <c r="P51" i="8" s="1"/>
  <c r="P50" i="8" a="1"/>
  <c r="P50" i="8" s="1"/>
  <c r="P49" i="8" a="1"/>
  <c r="P49" i="8" s="1"/>
  <c r="P48" i="8" a="1"/>
  <c r="P48" i="8" s="1"/>
  <c r="P47" i="8" a="1"/>
  <c r="P47" i="8" s="1"/>
  <c r="P46" i="8" a="1"/>
  <c r="P46" i="8" s="1"/>
  <c r="P45" i="8" a="1"/>
  <c r="P45" i="8" s="1"/>
  <c r="P44" i="8" a="1"/>
  <c r="P44" i="8" s="1"/>
  <c r="P43" i="8" a="1"/>
  <c r="P43" i="8" s="1"/>
  <c r="P42" i="8" a="1"/>
  <c r="P42" i="8" s="1"/>
  <c r="P41" i="8" a="1"/>
  <c r="P41" i="8" s="1"/>
  <c r="P40" i="8" a="1"/>
  <c r="P40" i="8" s="1"/>
  <c r="P39" i="8" a="1"/>
  <c r="P39" i="8" s="1"/>
  <c r="P38" i="8" a="1"/>
  <c r="P38" i="8" s="1"/>
  <c r="P37" i="8" a="1"/>
  <c r="P37" i="8" s="1"/>
  <c r="P36" i="8" a="1"/>
  <c r="P36" i="8" s="1"/>
  <c r="P35" i="8" a="1"/>
  <c r="P35" i="8" s="1"/>
  <c r="P34" i="8" a="1"/>
  <c r="P34" i="8" s="1"/>
  <c r="P33" i="8" a="1"/>
  <c r="P33" i="8" s="1"/>
  <c r="P32" i="8" a="1"/>
  <c r="P32" i="8" s="1"/>
  <c r="P31" i="8" a="1"/>
  <c r="P31" i="8" s="1"/>
  <c r="P30" i="8" a="1"/>
  <c r="P30" i="8" s="1"/>
  <c r="P29" i="8" a="1"/>
  <c r="P29" i="8" s="1"/>
  <c r="P28" i="8" a="1"/>
  <c r="P28" i="8" s="1"/>
  <c r="P27" i="8" a="1"/>
  <c r="P27" i="8" s="1"/>
  <c r="P26" i="8" a="1"/>
  <c r="P26" i="8" s="1"/>
  <c r="P25" i="8" a="1"/>
  <c r="P25" i="8" s="1"/>
  <c r="P24" i="8" a="1"/>
  <c r="P24" i="8" s="1"/>
  <c r="P23" i="8" a="1"/>
  <c r="P23" i="8" s="1"/>
  <c r="P22" i="8" a="1"/>
  <c r="P22" i="8" s="1"/>
  <c r="P21" i="8" a="1"/>
  <c r="P21" i="8" s="1"/>
  <c r="P20" i="8" a="1"/>
  <c r="P20" i="8" s="1"/>
  <c r="P19" i="8" a="1"/>
  <c r="P19" i="8" s="1"/>
  <c r="P18" i="8" a="1"/>
  <c r="P18" i="8" s="1"/>
  <c r="P17" i="8" a="1"/>
  <c r="P17" i="8" s="1"/>
  <c r="P16" i="8" a="1"/>
  <c r="P16" i="8" s="1"/>
  <c r="P15" i="8" a="1"/>
  <c r="P15" i="8" s="1"/>
  <c r="P14" i="8" a="1"/>
  <c r="P14" i="8" s="1"/>
  <c r="P13" i="8" a="1"/>
  <c r="P13" i="8" s="1"/>
  <c r="P12" i="8" a="1"/>
  <c r="P12" i="8" s="1"/>
  <c r="P11" i="8" a="1"/>
  <c r="P11" i="8" s="1"/>
  <c r="P10" i="8" a="1"/>
  <c r="P10" i="8" s="1"/>
  <c r="P9" i="8" a="1"/>
  <c r="P9" i="8" s="1"/>
  <c r="P8" i="8" a="1"/>
  <c r="P8" i="8" s="1"/>
  <c r="N8" i="8" a="1"/>
  <c r="N8" i="8" s="1"/>
  <c r="P7" i="8" a="1"/>
  <c r="P7" i="8" s="1"/>
  <c r="N7" i="8" a="1"/>
  <c r="N7" i="8" s="1"/>
  <c r="P6" i="8" a="1"/>
  <c r="P6" i="8" s="1"/>
  <c r="N6" i="8" a="1"/>
  <c r="N6" i="8" s="1"/>
  <c r="P5" i="8" a="1"/>
  <c r="P5" i="8" s="1"/>
  <c r="N5" i="8" a="1"/>
  <c r="N5" i="8" s="1"/>
  <c r="P4" i="8" a="1"/>
  <c r="P4" i="8" s="1"/>
  <c r="N4" i="8" a="1"/>
  <c r="N4" i="8" s="1"/>
  <c r="P3" i="8" a="1"/>
  <c r="P3" i="8" s="1"/>
  <c r="N3" i="8" a="1"/>
  <c r="N3" i="8" s="1"/>
  <c r="F3" i="8" a="1"/>
  <c r="F3" i="8" s="1"/>
  <c r="D3" i="8" a="1"/>
  <c r="D3" i="8" s="1"/>
  <c r="P2" i="8" a="1"/>
  <c r="P2" i="8" s="1"/>
  <c r="N82" i="1" a="1"/>
  <c r="N82" i="1" s="1"/>
  <c r="N81" i="1" a="1"/>
  <c r="N81" i="1" s="1"/>
  <c r="N80" i="1" a="1"/>
  <c r="N80" i="1" s="1"/>
  <c r="N79" i="1" a="1"/>
  <c r="N79" i="1" s="1"/>
  <c r="N78" i="1" a="1"/>
  <c r="N78" i="1" s="1"/>
  <c r="N77" i="1" a="1"/>
  <c r="N77" i="1" s="1"/>
  <c r="N76" i="1" a="1"/>
  <c r="N76" i="1" s="1"/>
  <c r="N75" i="1" a="1"/>
  <c r="N75" i="1" s="1"/>
  <c r="N74" i="1" a="1"/>
  <c r="N74" i="1" s="1"/>
  <c r="N73" i="1" a="1"/>
  <c r="N73" i="1" s="1"/>
  <c r="N72" i="1" a="1"/>
  <c r="N72" i="1" s="1"/>
  <c r="N71" i="1" a="1"/>
  <c r="N71" i="1" s="1"/>
  <c r="N70" i="1" a="1"/>
  <c r="N70" i="1" s="1"/>
  <c r="N69" i="1" a="1"/>
  <c r="N69" i="1" s="1"/>
  <c r="N68" i="1" a="1"/>
  <c r="N68" i="1" s="1"/>
  <c r="N67" i="1" a="1"/>
  <c r="N67" i="1" s="1"/>
  <c r="N66" i="1" a="1"/>
  <c r="N66" i="1" s="1"/>
  <c r="N65" i="1" a="1"/>
  <c r="N65" i="1" s="1"/>
  <c r="N64" i="1" a="1"/>
  <c r="N64" i="1" s="1"/>
  <c r="N63" i="1" a="1"/>
  <c r="N63" i="1" s="1"/>
  <c r="N62" i="1" a="1"/>
  <c r="N62" i="1" s="1"/>
  <c r="N61" i="1" a="1"/>
  <c r="N61" i="1" s="1"/>
  <c r="N60" i="1" a="1"/>
  <c r="N60" i="1" s="1"/>
  <c r="N59" i="1" a="1"/>
  <c r="N59" i="1" s="1"/>
  <c r="N58" i="1" a="1"/>
  <c r="N58" i="1" s="1"/>
  <c r="N57" i="1" a="1"/>
  <c r="N57" i="1" s="1"/>
  <c r="N56" i="1" a="1"/>
  <c r="N56" i="1" s="1"/>
  <c r="N55" i="1" a="1"/>
  <c r="N55" i="1" s="1"/>
  <c r="N54" i="1" a="1"/>
  <c r="N54" i="1" s="1"/>
  <c r="N53" i="1" a="1"/>
  <c r="N53" i="1" s="1"/>
  <c r="N52" i="1" a="1"/>
  <c r="N52" i="1" s="1"/>
  <c r="N51" i="1" a="1"/>
  <c r="N51" i="1" s="1"/>
  <c r="N50" i="1" a="1"/>
  <c r="N50" i="1" s="1"/>
  <c r="N49" i="1" a="1"/>
  <c r="N49" i="1" s="1"/>
  <c r="N48" i="1" a="1"/>
  <c r="N48" i="1" s="1"/>
  <c r="N47" i="1" a="1"/>
  <c r="N47" i="1" s="1"/>
  <c r="N46" i="1" a="1"/>
  <c r="N46" i="1" s="1"/>
  <c r="N45" i="1" a="1"/>
  <c r="N45" i="1" s="1"/>
  <c r="N44" i="1" a="1"/>
  <c r="N44" i="1" s="1"/>
  <c r="N43" i="1" a="1"/>
  <c r="N43" i="1" s="1"/>
  <c r="N42" i="1" a="1"/>
  <c r="N42" i="1" s="1"/>
  <c r="N41" i="1" a="1"/>
  <c r="N41" i="1" s="1"/>
  <c r="N40" i="1" a="1"/>
  <c r="N40" i="1" s="1"/>
  <c r="N39" i="1" a="1"/>
  <c r="N39" i="1" s="1"/>
  <c r="N38" i="1" a="1"/>
  <c r="N38" i="1" s="1"/>
  <c r="N37" i="1" a="1"/>
  <c r="N37" i="1" s="1"/>
  <c r="N36" i="1" a="1"/>
  <c r="N36" i="1" s="1"/>
  <c r="N35" i="1" a="1"/>
  <c r="N35" i="1" s="1"/>
  <c r="N34" i="1" a="1"/>
  <c r="N34" i="1" s="1"/>
  <c r="N33" i="1" a="1"/>
  <c r="N33" i="1" s="1"/>
  <c r="N32" i="1" a="1"/>
  <c r="N32" i="1" s="1"/>
  <c r="N31" i="1" a="1"/>
  <c r="N31" i="1" s="1"/>
  <c r="N30" i="1" a="1"/>
  <c r="N30" i="1" s="1"/>
  <c r="N29" i="1" a="1"/>
  <c r="N29" i="1" s="1"/>
  <c r="N28" i="1" a="1"/>
  <c r="N28" i="1" s="1"/>
  <c r="N27" i="1" a="1"/>
  <c r="N27" i="1" s="1"/>
  <c r="N26" i="1" a="1"/>
  <c r="N26" i="1" s="1"/>
  <c r="N25" i="1" a="1"/>
  <c r="N25" i="1" s="1"/>
  <c r="N24" i="1" a="1"/>
  <c r="N24" i="1" s="1"/>
  <c r="N23" i="1" a="1"/>
  <c r="N23" i="1" s="1"/>
  <c r="N22" i="1" a="1"/>
  <c r="N22" i="1" s="1"/>
  <c r="N21" i="1" a="1"/>
  <c r="N21" i="1" s="1"/>
  <c r="N20" i="1" a="1"/>
  <c r="N20" i="1" s="1"/>
  <c r="N19" i="1" a="1"/>
  <c r="N19" i="1" s="1"/>
  <c r="N18" i="1" a="1"/>
  <c r="N18" i="1" s="1"/>
  <c r="N17" i="1" a="1"/>
  <c r="N17" i="1" s="1"/>
  <c r="N16" i="1" a="1"/>
  <c r="N16" i="1" s="1"/>
  <c r="N15" i="1" a="1"/>
  <c r="N15" i="1" s="1"/>
  <c r="N14" i="1" a="1"/>
  <c r="N14" i="1" s="1"/>
  <c r="N13" i="1" a="1"/>
  <c r="N13" i="1" s="1"/>
  <c r="N12" i="1" a="1"/>
  <c r="N12" i="1" s="1"/>
  <c r="N11" i="1" a="1"/>
  <c r="N11" i="1" s="1"/>
  <c r="N10" i="1" a="1"/>
  <c r="N10" i="1" s="1"/>
  <c r="N9" i="1" a="1"/>
  <c r="N9" i="1" s="1"/>
  <c r="N8" i="1" a="1"/>
  <c r="N8" i="1" s="1"/>
  <c r="L8" i="1" a="1"/>
  <c r="L8" i="1" s="1"/>
  <c r="N7" i="1" a="1"/>
  <c r="N7" i="1" s="1"/>
  <c r="L7" i="1" a="1"/>
  <c r="L7" i="1" s="1"/>
  <c r="N6" i="1" a="1"/>
  <c r="N6" i="1" s="1"/>
  <c r="L6" i="1" a="1"/>
  <c r="L6" i="1" s="1"/>
  <c r="N5" i="1" a="1"/>
  <c r="N5" i="1" s="1"/>
  <c r="L5" i="1" a="1"/>
  <c r="L5" i="1" s="1"/>
  <c r="N4" i="1" a="1"/>
  <c r="N4" i="1" s="1"/>
  <c r="L4" i="1" a="1"/>
  <c r="L4" i="1" s="1"/>
  <c r="N3" i="1" a="1"/>
  <c r="N3" i="1" s="1"/>
  <c r="L3" i="1" a="1"/>
  <c r="L3" i="1" s="1"/>
  <c r="D3" i="1" a="1"/>
  <c r="D3" i="1" s="1"/>
  <c r="D4" i="1" s="1" a="1"/>
  <c r="D4" i="1" s="1"/>
  <c r="D5" i="1" s="1" a="1"/>
  <c r="D5" i="1" s="1"/>
  <c r="D6" i="1" s="1" a="1"/>
  <c r="D6" i="1" s="1"/>
  <c r="D7" i="1" s="1" a="1"/>
  <c r="D7" i="1" s="1"/>
  <c r="D8" i="1" s="1" a="1"/>
  <c r="D8" i="1" s="1"/>
  <c r="D9" i="1" s="1" a="1"/>
  <c r="D9" i="1" s="1"/>
  <c r="D10" i="1" s="1" a="1"/>
  <c r="D10" i="1" s="1"/>
  <c r="D11" i="1" s="1" a="1"/>
  <c r="D11" i="1" s="1"/>
  <c r="D12" i="1" s="1" a="1"/>
  <c r="D12" i="1" s="1"/>
  <c r="D13" i="1" s="1" a="1"/>
  <c r="D13" i="1" s="1"/>
  <c r="D14" i="1" s="1" a="1"/>
  <c r="D14" i="1" s="1"/>
  <c r="D15" i="1" s="1" a="1"/>
  <c r="D15" i="1" s="1"/>
  <c r="D16" i="1" s="1" a="1"/>
  <c r="D16" i="1" s="1"/>
  <c r="D17" i="1" s="1" a="1"/>
  <c r="D17" i="1" s="1"/>
  <c r="D18" i="1" s="1" a="1"/>
  <c r="D18" i="1" s="1"/>
  <c r="D19" i="1" s="1" a="1"/>
  <c r="D19" i="1" s="1"/>
  <c r="D20" i="1" s="1" a="1"/>
  <c r="D20" i="1" s="1"/>
  <c r="D21" i="1" s="1" a="1"/>
  <c r="D21" i="1" s="1"/>
  <c r="D22" i="1" s="1" a="1"/>
  <c r="D22" i="1" s="1"/>
  <c r="D23" i="1" s="1" a="1"/>
  <c r="D23" i="1" s="1"/>
  <c r="D24" i="1" s="1" a="1"/>
  <c r="D24" i="1" s="1"/>
  <c r="D25" i="1" s="1" a="1"/>
  <c r="D25" i="1" s="1"/>
  <c r="D26" i="1" s="1" a="1"/>
  <c r="D26" i="1" s="1"/>
  <c r="D27" i="1" s="1" a="1"/>
  <c r="D27" i="1" s="1"/>
  <c r="D28" i="1" s="1" a="1"/>
  <c r="D28" i="1" s="1"/>
  <c r="D29" i="1" s="1" a="1"/>
  <c r="D29" i="1" s="1"/>
  <c r="D30" i="1" s="1" a="1"/>
  <c r="D30" i="1" s="1"/>
  <c r="D31" i="1" s="1" a="1"/>
  <c r="D31" i="1" s="1"/>
  <c r="D32" i="1" s="1" a="1"/>
  <c r="D32" i="1" s="1"/>
  <c r="D33" i="1" s="1" a="1"/>
  <c r="D33" i="1" s="1"/>
  <c r="D34" i="1" s="1" a="1"/>
  <c r="D34" i="1" s="1"/>
  <c r="D35" i="1" s="1" a="1"/>
  <c r="D35" i="1" s="1"/>
  <c r="D36" i="1" s="1" a="1"/>
  <c r="D36" i="1" s="1"/>
  <c r="D37" i="1" s="1" a="1"/>
  <c r="D37" i="1" s="1"/>
  <c r="D38" i="1" s="1" a="1"/>
  <c r="D38" i="1" s="1"/>
  <c r="D39" i="1" s="1" a="1"/>
  <c r="D39" i="1" s="1"/>
  <c r="D40" i="1" s="1" a="1"/>
  <c r="D40" i="1" s="1"/>
  <c r="D41" i="1" s="1" a="1"/>
  <c r="D41" i="1" s="1"/>
  <c r="D42" i="1" s="1" a="1"/>
  <c r="D42" i="1" s="1"/>
  <c r="D43" i="1" s="1" a="1"/>
  <c r="D43" i="1" s="1"/>
  <c r="D44" i="1" s="1" a="1"/>
  <c r="D44" i="1" s="1"/>
  <c r="D45" i="1" s="1" a="1"/>
  <c r="D45" i="1" s="1"/>
  <c r="D46" i="1" s="1" a="1"/>
  <c r="D46" i="1" s="1"/>
  <c r="D47" i="1" s="1" a="1"/>
  <c r="D47" i="1" s="1"/>
  <c r="D48" i="1" s="1" a="1"/>
  <c r="D48" i="1" s="1"/>
  <c r="D49" i="1" s="1" a="1"/>
  <c r="D49" i="1" s="1"/>
  <c r="D50" i="1" s="1" a="1"/>
  <c r="D50" i="1" s="1"/>
  <c r="D51" i="1" s="1" a="1"/>
  <c r="D51" i="1" s="1"/>
  <c r="D52" i="1" s="1" a="1"/>
  <c r="D52" i="1" s="1"/>
  <c r="D53" i="1" s="1" a="1"/>
  <c r="D53" i="1" s="1"/>
  <c r="D54" i="1" s="1" a="1"/>
  <c r="D54" i="1" s="1"/>
  <c r="D55" i="1" s="1" a="1"/>
  <c r="D55" i="1" s="1"/>
  <c r="D56" i="1" s="1" a="1"/>
  <c r="D56" i="1" s="1"/>
  <c r="D57" i="1" s="1" a="1"/>
  <c r="D57" i="1" s="1"/>
  <c r="D58" i="1" s="1" a="1"/>
  <c r="D58" i="1" s="1"/>
  <c r="D59" i="1" s="1" a="1"/>
  <c r="D59" i="1" s="1"/>
  <c r="D60" i="1" s="1" a="1"/>
  <c r="D60" i="1" s="1"/>
  <c r="D61" i="1" s="1" a="1"/>
  <c r="D61" i="1" s="1"/>
  <c r="D62" i="1" s="1" a="1"/>
  <c r="D62" i="1" s="1"/>
  <c r="D63" i="1" s="1" a="1"/>
  <c r="D63" i="1" s="1"/>
  <c r="D64" i="1" s="1" a="1"/>
  <c r="D64" i="1" s="1"/>
  <c r="D65" i="1" s="1" a="1"/>
  <c r="D65" i="1" s="1"/>
  <c r="D66" i="1" s="1" a="1"/>
  <c r="D66" i="1" s="1"/>
  <c r="D67" i="1" s="1" a="1"/>
  <c r="D67" i="1" s="1"/>
  <c r="D68" i="1" s="1" a="1"/>
  <c r="D68" i="1" s="1"/>
  <c r="D69" i="1" s="1" a="1"/>
  <c r="D69" i="1" s="1"/>
  <c r="D70" i="1" s="1" a="1"/>
  <c r="D70" i="1" s="1"/>
  <c r="D71" i="1" s="1" a="1"/>
  <c r="D71" i="1" s="1"/>
  <c r="D72" i="1" s="1" a="1"/>
  <c r="D72" i="1" s="1"/>
  <c r="D73" i="1" s="1" a="1"/>
  <c r="D73" i="1" s="1"/>
  <c r="D74" i="1" s="1" a="1"/>
  <c r="D74" i="1" s="1"/>
  <c r="D75" i="1" s="1" a="1"/>
  <c r="D75" i="1" s="1"/>
  <c r="D76" i="1" s="1" a="1"/>
  <c r="D76" i="1" s="1"/>
  <c r="D77" i="1" s="1" a="1"/>
  <c r="D77" i="1" s="1"/>
  <c r="D78" i="1" s="1" a="1"/>
  <c r="D78" i="1" s="1"/>
  <c r="D79" i="1" s="1" a="1"/>
  <c r="D79" i="1" s="1"/>
  <c r="D80" i="1" s="1" a="1"/>
  <c r="D80" i="1" s="1"/>
  <c r="D81" i="1" s="1" a="1"/>
  <c r="D81" i="1" s="1"/>
  <c r="D82" i="1" s="1" a="1"/>
  <c r="D82" i="1" s="1"/>
  <c r="N2" i="1" a="1"/>
  <c r="N2" i="1" s="1"/>
  <c r="D4" i="8" l="1" a="1"/>
  <c r="D4" i="8" s="1"/>
  <c r="F4" i="8" a="1"/>
  <c r="F4" i="8" s="1"/>
  <c r="D5" i="8" l="1" a="1"/>
  <c r="D5" i="8" s="1"/>
  <c r="F5" i="8" a="1"/>
  <c r="F5" i="8" s="1"/>
  <c r="F6" i="8" l="1" a="1"/>
  <c r="F6" i="8" s="1"/>
  <c r="D6" i="8" a="1"/>
  <c r="D6" i="8" s="1"/>
  <c r="B8" i="21"/>
  <c r="B6" i="21"/>
  <c r="G4" i="21"/>
  <c r="G5" i="21" s="1"/>
  <c r="G6" i="21" s="1"/>
  <c r="G7" i="21" s="1"/>
  <c r="G8" i="21" s="1"/>
  <c r="G9" i="21" s="1"/>
  <c r="G10" i="21" s="1"/>
  <c r="G11" i="21" s="1"/>
  <c r="G12" i="21" s="1"/>
  <c r="G13" i="21" s="1"/>
  <c r="G14" i="21" s="1"/>
  <c r="G15" i="21" s="1"/>
  <c r="G16" i="21" s="1"/>
  <c r="G17" i="21" s="1"/>
  <c r="G18" i="21" s="1"/>
  <c r="G19" i="21" s="1"/>
  <c r="G20" i="21" s="1"/>
  <c r="G21" i="21" s="1"/>
  <c r="G22" i="21" s="1"/>
  <c r="G23" i="21" s="1"/>
  <c r="G24" i="21" s="1"/>
  <c r="G25" i="21" s="1"/>
  <c r="G26" i="21" s="1"/>
  <c r="G27" i="21" s="1"/>
  <c r="G28" i="21" s="1"/>
  <c r="G29" i="21" s="1"/>
  <c r="G30" i="21" s="1"/>
  <c r="G31" i="21" s="1"/>
  <c r="G32" i="21" s="1"/>
  <c r="B4" i="21"/>
  <c r="G3" i="21"/>
  <c r="F3" i="21"/>
  <c r="F4" i="21" s="1"/>
  <c r="F5" i="21" s="1"/>
  <c r="F6" i="21" s="1"/>
  <c r="F7" i="21" s="1"/>
  <c r="F8" i="21" s="1"/>
  <c r="F9" i="21" s="1"/>
  <c r="F10" i="21" s="1"/>
  <c r="F11" i="21" s="1"/>
  <c r="F12" i="21" s="1"/>
  <c r="F13" i="21" s="1"/>
  <c r="F14" i="21" s="1"/>
  <c r="F15" i="21" s="1"/>
  <c r="F16" i="21" s="1"/>
  <c r="F17" i="21" s="1"/>
  <c r="F18" i="21" s="1"/>
  <c r="F19" i="21" s="1"/>
  <c r="F20" i="21" s="1"/>
  <c r="F21" i="21" s="1"/>
  <c r="F22" i="21" s="1"/>
  <c r="F23" i="21" s="1"/>
  <c r="F24" i="21" s="1"/>
  <c r="F25" i="21" s="1"/>
  <c r="F26" i="21" s="1"/>
  <c r="F27" i="21" s="1"/>
  <c r="F28" i="21" s="1"/>
  <c r="F29" i="21" s="1"/>
  <c r="F30" i="21" s="1"/>
  <c r="F31" i="21" s="1"/>
  <c r="F32" i="21" s="1"/>
  <c r="G9" i="20"/>
  <c r="G10" i="20" s="1"/>
  <c r="G11" i="20" s="1"/>
  <c r="G12" i="20" s="1"/>
  <c r="G13" i="20" s="1"/>
  <c r="G14" i="20" s="1"/>
  <c r="G15" i="20" s="1"/>
  <c r="G16" i="20" s="1"/>
  <c r="G17" i="20" s="1"/>
  <c r="G18" i="20" s="1"/>
  <c r="G19" i="20" s="1"/>
  <c r="G20" i="20" s="1"/>
  <c r="G21" i="20" s="1"/>
  <c r="G22" i="20" s="1"/>
  <c r="G23" i="20" s="1"/>
  <c r="G24" i="20" s="1"/>
  <c r="G25" i="20" s="1"/>
  <c r="G26" i="20" s="1"/>
  <c r="G27" i="20" s="1"/>
  <c r="G28" i="20" s="1"/>
  <c r="G29" i="20" s="1"/>
  <c r="G30" i="20" s="1"/>
  <c r="G31" i="20" s="1"/>
  <c r="G32" i="20" s="1"/>
  <c r="F9" i="20"/>
  <c r="F10" i="20" s="1"/>
  <c r="F11" i="20" s="1"/>
  <c r="F12" i="20" s="1"/>
  <c r="F13" i="20" s="1"/>
  <c r="F14" i="20" s="1"/>
  <c r="F15" i="20" s="1"/>
  <c r="F16" i="20" s="1"/>
  <c r="F17" i="20" s="1"/>
  <c r="F18" i="20" s="1"/>
  <c r="F19" i="20" s="1"/>
  <c r="F20" i="20" s="1"/>
  <c r="F21" i="20" s="1"/>
  <c r="F22" i="20" s="1"/>
  <c r="F23" i="20" s="1"/>
  <c r="F24" i="20" s="1"/>
  <c r="F25" i="20" s="1"/>
  <c r="F26" i="20" s="1"/>
  <c r="F27" i="20" s="1"/>
  <c r="F28" i="20" s="1"/>
  <c r="F29" i="20" s="1"/>
  <c r="F30" i="20" s="1"/>
  <c r="F31" i="20" s="1"/>
  <c r="F32" i="20" s="1"/>
  <c r="B8" i="20"/>
  <c r="B6" i="20"/>
  <c r="G4" i="20"/>
  <c r="G5" i="20" s="1"/>
  <c r="G6" i="20" s="1"/>
  <c r="G7" i="20" s="1"/>
  <c r="G8" i="20" s="1"/>
  <c r="F4" i="20"/>
  <c r="F5" i="20" s="1"/>
  <c r="F6" i="20" s="1"/>
  <c r="F7" i="20" s="1"/>
  <c r="F8" i="20" s="1"/>
  <c r="B4" i="20"/>
  <c r="G3" i="20"/>
  <c r="F3" i="20"/>
  <c r="B8" i="19"/>
  <c r="B6" i="19"/>
  <c r="G4" i="19"/>
  <c r="G5" i="19" s="1"/>
  <c r="G6" i="19" s="1"/>
  <c r="G7" i="19" s="1"/>
  <c r="G8" i="19" s="1"/>
  <c r="G9" i="19" s="1"/>
  <c r="G10" i="19" s="1"/>
  <c r="G11" i="19" s="1"/>
  <c r="G12" i="19" s="1"/>
  <c r="G13" i="19" s="1"/>
  <c r="G14" i="19" s="1"/>
  <c r="G15" i="19" s="1"/>
  <c r="G16" i="19" s="1"/>
  <c r="G17" i="19" s="1"/>
  <c r="G18" i="19" s="1"/>
  <c r="G19" i="19" s="1"/>
  <c r="G20" i="19" s="1"/>
  <c r="G21" i="19" s="1"/>
  <c r="G22" i="19" s="1"/>
  <c r="G23" i="19" s="1"/>
  <c r="G24" i="19" s="1"/>
  <c r="G25" i="19" s="1"/>
  <c r="G26" i="19" s="1"/>
  <c r="G27" i="19" s="1"/>
  <c r="G28" i="19" s="1"/>
  <c r="G29" i="19" s="1"/>
  <c r="G30" i="19" s="1"/>
  <c r="G31" i="19" s="1"/>
  <c r="G32" i="19" s="1"/>
  <c r="F4" i="19"/>
  <c r="F5" i="19" s="1"/>
  <c r="F6" i="19" s="1"/>
  <c r="F7" i="19" s="1"/>
  <c r="F8" i="19" s="1"/>
  <c r="F9" i="19" s="1"/>
  <c r="F10" i="19" s="1"/>
  <c r="F11" i="19" s="1"/>
  <c r="F12" i="19" s="1"/>
  <c r="F13" i="19" s="1"/>
  <c r="F14" i="19" s="1"/>
  <c r="F15" i="19" s="1"/>
  <c r="F16" i="19" s="1"/>
  <c r="F17" i="19" s="1"/>
  <c r="F18" i="19" s="1"/>
  <c r="F19" i="19" s="1"/>
  <c r="F20" i="19" s="1"/>
  <c r="F21" i="19" s="1"/>
  <c r="F22" i="19" s="1"/>
  <c r="F23" i="19" s="1"/>
  <c r="F24" i="19" s="1"/>
  <c r="F25" i="19" s="1"/>
  <c r="F26" i="19" s="1"/>
  <c r="F27" i="19" s="1"/>
  <c r="F28" i="19" s="1"/>
  <c r="F29" i="19" s="1"/>
  <c r="F30" i="19" s="1"/>
  <c r="F31" i="19" s="1"/>
  <c r="F32" i="19" s="1"/>
  <c r="B4" i="19"/>
  <c r="G3" i="19"/>
  <c r="F3" i="19"/>
  <c r="B6" i="18"/>
  <c r="B4" i="18"/>
  <c r="G7" i="18"/>
  <c r="G8" i="18" s="1"/>
  <c r="G9" i="18" s="1"/>
  <c r="G10" i="18" s="1"/>
  <c r="G11" i="18" s="1"/>
  <c r="G12" i="18" s="1"/>
  <c r="G13" i="18" s="1"/>
  <c r="G14" i="18" s="1"/>
  <c r="G15" i="18" s="1"/>
  <c r="G16" i="18" s="1"/>
  <c r="G17" i="18" s="1"/>
  <c r="G18" i="18" s="1"/>
  <c r="G19" i="18" s="1"/>
  <c r="G20" i="18" s="1"/>
  <c r="G21" i="18" s="1"/>
  <c r="G22" i="18" s="1"/>
  <c r="G23" i="18" s="1"/>
  <c r="G24" i="18" s="1"/>
  <c r="G25" i="18" s="1"/>
  <c r="G26" i="18" s="1"/>
  <c r="G27" i="18" s="1"/>
  <c r="G28" i="18" s="1"/>
  <c r="G29" i="18" s="1"/>
  <c r="G30" i="18" s="1"/>
  <c r="G31" i="18" s="1"/>
  <c r="G32" i="18" s="1"/>
  <c r="F7" i="18"/>
  <c r="F8" i="18" s="1"/>
  <c r="F9" i="18" s="1"/>
  <c r="F10" i="18" s="1"/>
  <c r="F11" i="18" s="1"/>
  <c r="F12" i="18" s="1"/>
  <c r="F13" i="18" s="1"/>
  <c r="F14" i="18" s="1"/>
  <c r="F15" i="18" s="1"/>
  <c r="F16" i="18" s="1"/>
  <c r="F17" i="18" s="1"/>
  <c r="F18" i="18" s="1"/>
  <c r="F19" i="18" s="1"/>
  <c r="F20" i="18" s="1"/>
  <c r="F21" i="18" s="1"/>
  <c r="F22" i="18" s="1"/>
  <c r="F23" i="18" s="1"/>
  <c r="F24" i="18" s="1"/>
  <c r="F25" i="18" s="1"/>
  <c r="F26" i="18" s="1"/>
  <c r="F27" i="18" s="1"/>
  <c r="F28" i="18" s="1"/>
  <c r="F29" i="18" s="1"/>
  <c r="F30" i="18" s="1"/>
  <c r="F31" i="18" s="1"/>
  <c r="F32" i="18" s="1"/>
  <c r="G4" i="18"/>
  <c r="G5" i="18" s="1"/>
  <c r="G6" i="18" s="1"/>
  <c r="F4" i="18"/>
  <c r="F5" i="18" s="1"/>
  <c r="F6" i="18" s="1"/>
  <c r="G3" i="18"/>
  <c r="F3" i="18"/>
  <c r="G9" i="16"/>
  <c r="G10" i="16" s="1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25" i="16" s="1"/>
  <c r="G26" i="16" s="1"/>
  <c r="G27" i="16" s="1"/>
  <c r="G28" i="16" s="1"/>
  <c r="G29" i="16" s="1"/>
  <c r="G30" i="16" s="1"/>
  <c r="G31" i="16" s="1"/>
  <c r="G32" i="16" s="1"/>
  <c r="F9" i="16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B8" i="16"/>
  <c r="B6" i="16"/>
  <c r="G4" i="16"/>
  <c r="G5" i="16" s="1"/>
  <c r="G6" i="16" s="1"/>
  <c r="G7" i="16" s="1"/>
  <c r="G8" i="16" s="1"/>
  <c r="F4" i="16"/>
  <c r="F5" i="16" s="1"/>
  <c r="F6" i="16" s="1"/>
  <c r="F7" i="16" s="1"/>
  <c r="F8" i="16" s="1"/>
  <c r="B4" i="16"/>
  <c r="G3" i="16"/>
  <c r="F3" i="16"/>
  <c r="B6" i="15"/>
  <c r="B4" i="15"/>
  <c r="G3" i="15"/>
  <c r="G4" i="15" s="1"/>
  <c r="G5" i="15" s="1"/>
  <c r="G6" i="15" s="1"/>
  <c r="G7" i="15" s="1"/>
  <c r="G8" i="15" s="1"/>
  <c r="G9" i="15" s="1"/>
  <c r="G10" i="15" s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  <c r="G24" i="15" s="1"/>
  <c r="G25" i="15" s="1"/>
  <c r="G26" i="15" s="1"/>
  <c r="G27" i="15" s="1"/>
  <c r="G28" i="15" s="1"/>
  <c r="G29" i="15" s="1"/>
  <c r="G30" i="15" s="1"/>
  <c r="G31" i="15" s="1"/>
  <c r="G32" i="15" s="1"/>
  <c r="F3" i="15"/>
  <c r="F4" i="15" s="1"/>
  <c r="F5" i="15" s="1"/>
  <c r="F6" i="15" s="1"/>
  <c r="F7" i="15" s="1"/>
  <c r="F8" i="15" s="1"/>
  <c r="F9" i="15" s="1"/>
  <c r="F10" i="15" s="1"/>
  <c r="F11" i="15" s="1"/>
  <c r="F12" i="15" s="1"/>
  <c r="F13" i="15" s="1"/>
  <c r="F14" i="15" s="1"/>
  <c r="F15" i="15" s="1"/>
  <c r="F16" i="15" s="1"/>
  <c r="F17" i="15" s="1"/>
  <c r="F18" i="15" s="1"/>
  <c r="F19" i="15" s="1"/>
  <c r="F20" i="15" s="1"/>
  <c r="F21" i="15" s="1"/>
  <c r="F22" i="15" s="1"/>
  <c r="F23" i="15" s="1"/>
  <c r="F24" i="15" s="1"/>
  <c r="F25" i="15" s="1"/>
  <c r="F26" i="15" s="1"/>
  <c r="F27" i="15" s="1"/>
  <c r="F28" i="15" s="1"/>
  <c r="F29" i="15" s="1"/>
  <c r="F30" i="15" s="1"/>
  <c r="F31" i="15" s="1"/>
  <c r="F32" i="15" s="1"/>
  <c r="B5" i="13"/>
  <c r="B5" i="14"/>
  <c r="B10" i="14"/>
  <c r="B7" i="14"/>
  <c r="G5" i="14"/>
  <c r="G6" i="14" s="1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25" i="14" s="1"/>
  <c r="G26" i="14" s="1"/>
  <c r="G27" i="14" s="1"/>
  <c r="G28" i="14" s="1"/>
  <c r="G29" i="14" s="1"/>
  <c r="G30" i="14" s="1"/>
  <c r="G31" i="14" s="1"/>
  <c r="G32" i="14" s="1"/>
  <c r="F5" i="14"/>
  <c r="F6" i="14" s="1"/>
  <c r="F7" i="14" s="1"/>
  <c r="F8" i="14" s="1"/>
  <c r="F9" i="14" s="1"/>
  <c r="F10" i="14" s="1"/>
  <c r="F11" i="14" s="1"/>
  <c r="F12" i="14" s="1"/>
  <c r="F13" i="14" s="1"/>
  <c r="F14" i="14" s="1"/>
  <c r="F15" i="14" s="1"/>
  <c r="F16" i="14" s="1"/>
  <c r="F17" i="14" s="1"/>
  <c r="F18" i="14" s="1"/>
  <c r="F19" i="14" s="1"/>
  <c r="F20" i="14" s="1"/>
  <c r="F21" i="14" s="1"/>
  <c r="F22" i="14" s="1"/>
  <c r="F23" i="14" s="1"/>
  <c r="F24" i="14" s="1"/>
  <c r="F25" i="14" s="1"/>
  <c r="F26" i="14" s="1"/>
  <c r="F27" i="14" s="1"/>
  <c r="F28" i="14" s="1"/>
  <c r="F29" i="14" s="1"/>
  <c r="F30" i="14" s="1"/>
  <c r="F31" i="14" s="1"/>
  <c r="F32" i="14" s="1"/>
  <c r="G4" i="14"/>
  <c r="F4" i="14"/>
  <c r="B4" i="14"/>
  <c r="G3" i="14"/>
  <c r="F3" i="14"/>
  <c r="B10" i="13"/>
  <c r="B7" i="13"/>
  <c r="B4" i="13"/>
  <c r="G3" i="13"/>
  <c r="G4" i="13" s="1"/>
  <c r="G5" i="13" s="1"/>
  <c r="G6" i="13" s="1"/>
  <c r="G7" i="13" s="1"/>
  <c r="G8" i="13" s="1"/>
  <c r="G9" i="13" s="1"/>
  <c r="G10" i="13" s="1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22" i="13" s="1"/>
  <c r="G23" i="13" s="1"/>
  <c r="G24" i="13" s="1"/>
  <c r="G25" i="13" s="1"/>
  <c r="G26" i="13" s="1"/>
  <c r="G27" i="13" s="1"/>
  <c r="G28" i="13" s="1"/>
  <c r="G29" i="13" s="1"/>
  <c r="G30" i="13" s="1"/>
  <c r="G31" i="13" s="1"/>
  <c r="G32" i="13" s="1"/>
  <c r="F3" i="13"/>
  <c r="F4" i="13" s="1"/>
  <c r="F5" i="13" s="1"/>
  <c r="F6" i="13" s="1"/>
  <c r="F7" i="13" s="1"/>
  <c r="F8" i="13" s="1"/>
  <c r="F9" i="13" s="1"/>
  <c r="F10" i="13" s="1"/>
  <c r="F11" i="13" s="1"/>
  <c r="F12" i="13" s="1"/>
  <c r="F13" i="13" s="1"/>
  <c r="F14" i="13" s="1"/>
  <c r="F15" i="13" s="1"/>
  <c r="F16" i="13" s="1"/>
  <c r="F17" i="13" s="1"/>
  <c r="F18" i="13" s="1"/>
  <c r="F19" i="13" s="1"/>
  <c r="F20" i="13" s="1"/>
  <c r="F21" i="13" s="1"/>
  <c r="F22" i="13" s="1"/>
  <c r="F23" i="13" s="1"/>
  <c r="F24" i="13" s="1"/>
  <c r="F25" i="13" s="1"/>
  <c r="F26" i="13" s="1"/>
  <c r="F27" i="13" s="1"/>
  <c r="F28" i="13" s="1"/>
  <c r="F29" i="13" s="1"/>
  <c r="F30" i="13" s="1"/>
  <c r="F31" i="13" s="1"/>
  <c r="F32" i="13" s="1"/>
  <c r="G9" i="12"/>
  <c r="G10" i="12" s="1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7" i="12" s="1"/>
  <c r="G28" i="12" s="1"/>
  <c r="G29" i="12" s="1"/>
  <c r="G30" i="12" s="1"/>
  <c r="G31" i="12" s="1"/>
  <c r="G32" i="12" s="1"/>
  <c r="F9" i="12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F27" i="12" s="1"/>
  <c r="F28" i="12" s="1"/>
  <c r="F29" i="12" s="1"/>
  <c r="F30" i="12" s="1"/>
  <c r="F31" i="12" s="1"/>
  <c r="F32" i="12" s="1"/>
  <c r="B9" i="12"/>
  <c r="G7" i="12"/>
  <c r="G8" i="12" s="1"/>
  <c r="F7" i="12"/>
  <c r="F8" i="12" s="1"/>
  <c r="B6" i="12"/>
  <c r="G4" i="12"/>
  <c r="G5" i="12" s="1"/>
  <c r="G6" i="12" s="1"/>
  <c r="F4" i="12"/>
  <c r="F5" i="12" s="1"/>
  <c r="F6" i="12" s="1"/>
  <c r="B4" i="12"/>
  <c r="G3" i="12"/>
  <c r="F3" i="12"/>
  <c r="I9" i="1"/>
  <c r="E2" i="1"/>
  <c r="K7" i="8"/>
  <c r="K9" i="8"/>
  <c r="G4" i="8"/>
  <c r="B4" i="8"/>
  <c r="B5" i="8" s="1"/>
  <c r="C3" i="8"/>
  <c r="B3" i="8"/>
  <c r="G3" i="8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G2" i="8"/>
  <c r="H2" i="8" s="1"/>
  <c r="B8" i="7"/>
  <c r="B6" i="7"/>
  <c r="G4" i="7"/>
  <c r="G5" i="7" s="1"/>
  <c r="G6" i="7" s="1"/>
  <c r="G7" i="7" s="1"/>
  <c r="G8" i="7" s="1"/>
  <c r="G9" i="7" s="1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G30" i="7" s="1"/>
  <c r="G31" i="7" s="1"/>
  <c r="G32" i="7" s="1"/>
  <c r="F4" i="7"/>
  <c r="F5" i="7" s="1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B4" i="7"/>
  <c r="G3" i="7"/>
  <c r="F3" i="7"/>
  <c r="B6" i="6"/>
  <c r="B8" i="6"/>
  <c r="B4" i="6"/>
  <c r="G3" i="6"/>
  <c r="G4" i="6" s="1"/>
  <c r="G5" i="6" s="1"/>
  <c r="G6" i="6" s="1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G26" i="6" s="1"/>
  <c r="G27" i="6" s="1"/>
  <c r="G28" i="6" s="1"/>
  <c r="G29" i="6" s="1"/>
  <c r="G30" i="6" s="1"/>
  <c r="G31" i="6" s="1"/>
  <c r="G32" i="6" s="1"/>
  <c r="F3" i="6"/>
  <c r="F4" i="6" s="1"/>
  <c r="F5" i="6" s="1"/>
  <c r="F6" i="6" s="1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F26" i="6" s="1"/>
  <c r="F27" i="6" s="1"/>
  <c r="F28" i="6" s="1"/>
  <c r="F29" i="6" s="1"/>
  <c r="F30" i="6" s="1"/>
  <c r="F31" i="6" s="1"/>
  <c r="F32" i="6" s="1"/>
  <c r="I7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C3" i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D7" i="8" l="1" a="1"/>
  <c r="D7" i="8" s="1"/>
  <c r="F7" i="8" a="1"/>
  <c r="F7" i="8" s="1"/>
  <c r="G5" i="8"/>
  <c r="B6" i="8"/>
  <c r="E3" i="8"/>
  <c r="G6" i="8"/>
  <c r="F2" i="1"/>
  <c r="D8" i="8" l="1" a="1"/>
  <c r="D8" i="8" s="1"/>
  <c r="F8" i="8" a="1"/>
  <c r="F8" i="8" s="1"/>
  <c r="H3" i="8"/>
  <c r="B7" i="8"/>
  <c r="C4" i="1"/>
  <c r="F4" i="1" s="1"/>
  <c r="F3" i="1"/>
  <c r="F9" i="8" l="1" a="1"/>
  <c r="F9" i="8" s="1"/>
  <c r="D9" i="8" a="1"/>
  <c r="D9" i="8" s="1"/>
  <c r="C5" i="1"/>
  <c r="E4" i="8"/>
  <c r="H4" i="8" s="1"/>
  <c r="C4" i="8"/>
  <c r="G7" i="8"/>
  <c r="B8" i="8"/>
  <c r="F10" i="8" l="1" a="1"/>
  <c r="F10" i="8" s="1"/>
  <c r="D10" i="8" a="1"/>
  <c r="D10" i="8" s="1"/>
  <c r="C6" i="1"/>
  <c r="G8" i="8"/>
  <c r="B9" i="8"/>
  <c r="F5" i="1"/>
  <c r="F11" i="8" l="1" a="1"/>
  <c r="F11" i="8" s="1"/>
  <c r="D11" i="8" a="1"/>
  <c r="D11" i="8" s="1"/>
  <c r="C5" i="8"/>
  <c r="E5" i="8"/>
  <c r="H5" i="8" s="1"/>
  <c r="B10" i="8"/>
  <c r="G9" i="8"/>
  <c r="C7" i="1"/>
  <c r="F12" i="8" l="1" a="1"/>
  <c r="F12" i="8" s="1"/>
  <c r="D12" i="8" a="1"/>
  <c r="D12" i="8" s="1"/>
  <c r="C6" i="8"/>
  <c r="G10" i="8"/>
  <c r="B11" i="8"/>
  <c r="C8" i="1"/>
  <c r="F6" i="1"/>
  <c r="F13" i="8" l="1" a="1"/>
  <c r="F13" i="8" s="1"/>
  <c r="D13" i="8" a="1"/>
  <c r="D13" i="8" s="1"/>
  <c r="E6" i="8"/>
  <c r="H6" i="8" s="1"/>
  <c r="G11" i="8"/>
  <c r="B12" i="8"/>
  <c r="C9" i="1"/>
  <c r="F14" i="8" l="1" a="1"/>
  <c r="F14" i="8" s="1"/>
  <c r="D14" i="8" a="1"/>
  <c r="D14" i="8" s="1"/>
  <c r="C7" i="8"/>
  <c r="B13" i="8"/>
  <c r="G12" i="8"/>
  <c r="C10" i="1"/>
  <c r="F7" i="1"/>
  <c r="F15" i="8" l="1" a="1"/>
  <c r="F15" i="8" s="1"/>
  <c r="D15" i="8" a="1"/>
  <c r="D15" i="8" s="1"/>
  <c r="G13" i="8"/>
  <c r="B14" i="8"/>
  <c r="C11" i="1"/>
  <c r="F16" i="8" l="1" a="1"/>
  <c r="F16" i="8" s="1"/>
  <c r="D16" i="8" a="1"/>
  <c r="D16" i="8" s="1"/>
  <c r="E7" i="8"/>
  <c r="H7" i="8" s="1"/>
  <c r="G14" i="8"/>
  <c r="B15" i="8"/>
  <c r="C12" i="1"/>
  <c r="F8" i="1"/>
  <c r="F17" i="8" l="1" a="1"/>
  <c r="F17" i="8" s="1"/>
  <c r="D17" i="8" a="1"/>
  <c r="D17" i="8" s="1"/>
  <c r="C13" i="1"/>
  <c r="G15" i="8"/>
  <c r="B16" i="8"/>
  <c r="F18" i="8" l="1" a="1"/>
  <c r="F18" i="8" s="1"/>
  <c r="D18" i="8" a="1"/>
  <c r="D18" i="8" s="1"/>
  <c r="C8" i="8"/>
  <c r="B17" i="8"/>
  <c r="G16" i="8"/>
  <c r="C14" i="1"/>
  <c r="F9" i="1"/>
  <c r="F19" i="8" l="1" a="1"/>
  <c r="F19" i="8" s="1"/>
  <c r="D19" i="8" a="1"/>
  <c r="D19" i="8" s="1"/>
  <c r="C15" i="1"/>
  <c r="E8" i="8"/>
  <c r="H8" i="8" s="1"/>
  <c r="G17" i="8"/>
  <c r="B18" i="8"/>
  <c r="F20" i="8" l="1" a="1"/>
  <c r="F20" i="8" s="1"/>
  <c r="D20" i="8" a="1"/>
  <c r="D20" i="8" s="1"/>
  <c r="C9" i="8"/>
  <c r="G18" i="8"/>
  <c r="B19" i="8"/>
  <c r="C16" i="1"/>
  <c r="F10" i="1"/>
  <c r="F21" i="8" l="1" a="1"/>
  <c r="F21" i="8" s="1"/>
  <c r="D21" i="8" a="1"/>
  <c r="D21" i="8" s="1"/>
  <c r="B20" i="8"/>
  <c r="G19" i="8"/>
  <c r="C17" i="1"/>
  <c r="D22" i="8" l="1" a="1"/>
  <c r="D22" i="8" s="1"/>
  <c r="F22" i="8" a="1"/>
  <c r="F22" i="8" s="1"/>
  <c r="B21" i="8"/>
  <c r="G20" i="8"/>
  <c r="C18" i="1"/>
  <c r="F11" i="1"/>
  <c r="F23" i="8" l="1" a="1"/>
  <c r="F23" i="8" s="1"/>
  <c r="D23" i="8" a="1"/>
  <c r="D23" i="8" s="1"/>
  <c r="C19" i="1"/>
  <c r="E9" i="8"/>
  <c r="H9" i="8" s="1"/>
  <c r="G21" i="8"/>
  <c r="B22" i="8"/>
  <c r="F24" i="8" l="1" a="1"/>
  <c r="F24" i="8" s="1"/>
  <c r="D24" i="8" a="1"/>
  <c r="D24" i="8" s="1"/>
  <c r="C10" i="8"/>
  <c r="G22" i="8"/>
  <c r="B23" i="8"/>
  <c r="C20" i="1"/>
  <c r="F12" i="1"/>
  <c r="F25" i="8" l="1" a="1"/>
  <c r="F25" i="8" s="1"/>
  <c r="D25" i="8" a="1"/>
  <c r="D25" i="8" s="1"/>
  <c r="C21" i="1"/>
  <c r="G23" i="8"/>
  <c r="B24" i="8"/>
  <c r="F26" i="8" l="1" a="1"/>
  <c r="F26" i="8" s="1"/>
  <c r="D26" i="8" a="1"/>
  <c r="D26" i="8" s="1"/>
  <c r="E10" i="8"/>
  <c r="H10" i="8" s="1"/>
  <c r="C22" i="1"/>
  <c r="B25" i="8"/>
  <c r="G24" i="8"/>
  <c r="F13" i="1"/>
  <c r="F27" i="8" l="1" a="1"/>
  <c r="F27" i="8" s="1"/>
  <c r="D27" i="8" a="1"/>
  <c r="D27" i="8" s="1"/>
  <c r="C11" i="8"/>
  <c r="G25" i="8"/>
  <c r="B26" i="8"/>
  <c r="C23" i="1"/>
  <c r="F28" i="8" l="1" a="1"/>
  <c r="F28" i="8" s="1"/>
  <c r="D28" i="8" a="1"/>
  <c r="D28" i="8" s="1"/>
  <c r="B27" i="8"/>
  <c r="G26" i="8"/>
  <c r="C24" i="1"/>
  <c r="F14" i="1"/>
  <c r="F29" i="8" l="1" a="1"/>
  <c r="F29" i="8" s="1"/>
  <c r="D29" i="8" a="1"/>
  <c r="D29" i="8" s="1"/>
  <c r="C25" i="1"/>
  <c r="E11" i="8"/>
  <c r="B28" i="8"/>
  <c r="G27" i="8"/>
  <c r="D30" i="8" l="1" a="1"/>
  <c r="D30" i="8" s="1"/>
  <c r="F30" i="8" a="1"/>
  <c r="F30" i="8" s="1"/>
  <c r="C26" i="1"/>
  <c r="H11" i="8"/>
  <c r="C12" i="8"/>
  <c r="G28" i="8"/>
  <c r="B29" i="8"/>
  <c r="F15" i="1"/>
  <c r="F31" i="8" l="1" a="1"/>
  <c r="F31" i="8" s="1"/>
  <c r="D31" i="8" a="1"/>
  <c r="D31" i="8" s="1"/>
  <c r="C27" i="1"/>
  <c r="B30" i="8"/>
  <c r="G29" i="8"/>
  <c r="D32" i="8" l="1" a="1"/>
  <c r="D32" i="8" s="1"/>
  <c r="F32" i="8" a="1"/>
  <c r="F32" i="8" s="1"/>
  <c r="E12" i="8"/>
  <c r="G30" i="8"/>
  <c r="B31" i="8"/>
  <c r="C28" i="1"/>
  <c r="F16" i="1"/>
  <c r="F33" i="8" l="1" a="1"/>
  <c r="F33" i="8" s="1"/>
  <c r="D33" i="8" a="1"/>
  <c r="D33" i="8" s="1"/>
  <c r="C29" i="1"/>
  <c r="C30" i="1" s="1"/>
  <c r="H12" i="8"/>
  <c r="C13" i="8"/>
  <c r="B32" i="8"/>
  <c r="G31" i="8"/>
  <c r="F34" i="8" l="1" a="1"/>
  <c r="F34" i="8" s="1"/>
  <c r="D34" i="8" a="1"/>
  <c r="D34" i="8" s="1"/>
  <c r="G32" i="8"/>
  <c r="B33" i="8"/>
  <c r="C31" i="1"/>
  <c r="F17" i="1"/>
  <c r="F35" i="8" l="1" a="1"/>
  <c r="F35" i="8" s="1"/>
  <c r="D35" i="8" a="1"/>
  <c r="D35" i="8" s="1"/>
  <c r="E13" i="8"/>
  <c r="H13" i="8" s="1"/>
  <c r="G33" i="8"/>
  <c r="B34" i="8"/>
  <c r="C32" i="1"/>
  <c r="F36" i="8" l="1" a="1"/>
  <c r="F36" i="8" s="1"/>
  <c r="D36" i="8" a="1"/>
  <c r="D36" i="8" s="1"/>
  <c r="C14" i="8"/>
  <c r="G34" i="8"/>
  <c r="B35" i="8"/>
  <c r="C33" i="1"/>
  <c r="F18" i="1"/>
  <c r="F37" i="8" l="1" a="1"/>
  <c r="F37" i="8" s="1"/>
  <c r="D37" i="8" a="1"/>
  <c r="D37" i="8" s="1"/>
  <c r="G35" i="8"/>
  <c r="B36" i="8"/>
  <c r="C34" i="1"/>
  <c r="F38" i="8" l="1" a="1"/>
  <c r="F38" i="8" s="1"/>
  <c r="D38" i="8" a="1"/>
  <c r="D38" i="8" s="1"/>
  <c r="E14" i="8"/>
  <c r="B37" i="8"/>
  <c r="G36" i="8"/>
  <c r="C35" i="1"/>
  <c r="F19" i="1"/>
  <c r="F39" i="8" l="1" a="1"/>
  <c r="F39" i="8" s="1"/>
  <c r="D39" i="8" a="1"/>
  <c r="D39" i="8" s="1"/>
  <c r="H14" i="8"/>
  <c r="C15" i="8"/>
  <c r="G37" i="8"/>
  <c r="B38" i="8"/>
  <c r="F40" i="8" l="1" a="1"/>
  <c r="F40" i="8" s="1"/>
  <c r="D40" i="8" a="1"/>
  <c r="D40" i="8" s="1"/>
  <c r="B39" i="8"/>
  <c r="G38" i="8"/>
  <c r="C36" i="1"/>
  <c r="F20" i="1"/>
  <c r="F41" i="8" l="1" a="1"/>
  <c r="F41" i="8" s="1"/>
  <c r="D41" i="8" a="1"/>
  <c r="D41" i="8" s="1"/>
  <c r="C37" i="1"/>
  <c r="E15" i="8"/>
  <c r="G39" i="8"/>
  <c r="B40" i="8"/>
  <c r="F42" i="8" l="1" a="1"/>
  <c r="F42" i="8" s="1"/>
  <c r="D42" i="8" a="1"/>
  <c r="D42" i="8" s="1"/>
  <c r="H15" i="8"/>
  <c r="C16" i="8"/>
  <c r="G40" i="8"/>
  <c r="B41" i="8"/>
  <c r="C38" i="1"/>
  <c r="F21" i="1"/>
  <c r="F43" i="8" l="1" a="1"/>
  <c r="F43" i="8" s="1"/>
  <c r="D43" i="8" a="1"/>
  <c r="D43" i="8" s="1"/>
  <c r="G41" i="8"/>
  <c r="B42" i="8"/>
  <c r="C39" i="1"/>
  <c r="F44" i="8" l="1" a="1"/>
  <c r="F44" i="8" s="1"/>
  <c r="D44" i="8" a="1"/>
  <c r="D44" i="8" s="1"/>
  <c r="E16" i="8"/>
  <c r="C40" i="1"/>
  <c r="B43" i="8"/>
  <c r="G42" i="8"/>
  <c r="F22" i="1"/>
  <c r="F45" i="8" l="1" a="1"/>
  <c r="F45" i="8" s="1"/>
  <c r="D45" i="8" a="1"/>
  <c r="D45" i="8" s="1"/>
  <c r="H16" i="8"/>
  <c r="C17" i="8"/>
  <c r="B44" i="8"/>
  <c r="G43" i="8"/>
  <c r="C41" i="1"/>
  <c r="F46" i="8" l="1" a="1"/>
  <c r="F46" i="8" s="1"/>
  <c r="D46" i="8" a="1"/>
  <c r="D46" i="8" s="1"/>
  <c r="C42" i="1"/>
  <c r="B45" i="8"/>
  <c r="G44" i="8"/>
  <c r="F23" i="1"/>
  <c r="F47" i="8" l="1" a="1"/>
  <c r="F47" i="8" s="1"/>
  <c r="D47" i="8" a="1"/>
  <c r="D47" i="8" s="1"/>
  <c r="E17" i="8"/>
  <c r="H17" i="8" s="1"/>
  <c r="G45" i="8"/>
  <c r="B46" i="8"/>
  <c r="C43" i="1"/>
  <c r="F48" i="8" l="1" a="1"/>
  <c r="F48" i="8" s="1"/>
  <c r="D48" i="8" a="1"/>
  <c r="D48" i="8" s="1"/>
  <c r="C18" i="8"/>
  <c r="C44" i="1"/>
  <c r="B47" i="8"/>
  <c r="G46" i="8"/>
  <c r="F24" i="1"/>
  <c r="F49" i="8" l="1" a="1"/>
  <c r="F49" i="8" s="1"/>
  <c r="D49" i="8" a="1"/>
  <c r="D49" i="8" s="1"/>
  <c r="B48" i="8"/>
  <c r="G47" i="8"/>
  <c r="C45" i="1"/>
  <c r="F50" i="8" l="1" a="1"/>
  <c r="F50" i="8" s="1"/>
  <c r="D50" i="8" a="1"/>
  <c r="D50" i="8" s="1"/>
  <c r="E18" i="8"/>
  <c r="B49" i="8"/>
  <c r="G48" i="8"/>
  <c r="C46" i="1"/>
  <c r="F25" i="1"/>
  <c r="F51" i="8" l="1" a="1"/>
  <c r="F51" i="8" s="1"/>
  <c r="D51" i="8" a="1"/>
  <c r="D51" i="8" s="1"/>
  <c r="C47" i="1"/>
  <c r="H18" i="8"/>
  <c r="C19" i="8"/>
  <c r="B50" i="8"/>
  <c r="G49" i="8"/>
  <c r="D52" i="8" l="1" a="1"/>
  <c r="D52" i="8" s="1"/>
  <c r="F52" i="8" a="1"/>
  <c r="F52" i="8" s="1"/>
  <c r="B51" i="8"/>
  <c r="G50" i="8"/>
  <c r="C48" i="1"/>
  <c r="F26" i="1"/>
  <c r="F53" i="8" l="1" a="1"/>
  <c r="F53" i="8" s="1"/>
  <c r="D53" i="8" a="1"/>
  <c r="D53" i="8" s="1"/>
  <c r="C49" i="1"/>
  <c r="E19" i="8"/>
  <c r="B52" i="8"/>
  <c r="G51" i="8"/>
  <c r="D54" i="8" l="1" a="1"/>
  <c r="D54" i="8" s="1"/>
  <c r="F54" i="8" a="1"/>
  <c r="F54" i="8" s="1"/>
  <c r="H19" i="8"/>
  <c r="C20" i="8"/>
  <c r="G52" i="8"/>
  <c r="B53" i="8"/>
  <c r="C50" i="1"/>
  <c r="F27" i="1"/>
  <c r="F55" i="8" l="1" a="1"/>
  <c r="F55" i="8" s="1"/>
  <c r="D55" i="8" a="1"/>
  <c r="D55" i="8" s="1"/>
  <c r="C51" i="1"/>
  <c r="G53" i="8"/>
  <c r="B54" i="8"/>
  <c r="D56" i="8" l="1" a="1"/>
  <c r="D56" i="8" s="1"/>
  <c r="F56" i="8" a="1"/>
  <c r="F56" i="8" s="1"/>
  <c r="E20" i="8"/>
  <c r="B55" i="8"/>
  <c r="G54" i="8"/>
  <c r="C52" i="1"/>
  <c r="F28" i="1"/>
  <c r="D57" i="8" l="1" a="1"/>
  <c r="D57" i="8" s="1"/>
  <c r="F57" i="8" a="1"/>
  <c r="F57" i="8" s="1"/>
  <c r="C53" i="1"/>
  <c r="H20" i="8"/>
  <c r="C21" i="8"/>
  <c r="B56" i="8"/>
  <c r="G55" i="8"/>
  <c r="D58" i="8" l="1" a="1"/>
  <c r="D58" i="8" s="1"/>
  <c r="F58" i="8" a="1"/>
  <c r="F58" i="8" s="1"/>
  <c r="C54" i="1"/>
  <c r="B57" i="8"/>
  <c r="G56" i="8"/>
  <c r="F29" i="1"/>
  <c r="F59" i="8" l="1" a="1"/>
  <c r="F59" i="8" s="1"/>
  <c r="D59" i="8" a="1"/>
  <c r="D59" i="8" s="1"/>
  <c r="E21" i="8"/>
  <c r="H21" i="8" s="1"/>
  <c r="G57" i="8"/>
  <c r="B58" i="8"/>
  <c r="C55" i="1"/>
  <c r="F60" i="8" l="1" a="1"/>
  <c r="F60" i="8" s="1"/>
  <c r="D60" i="8" a="1"/>
  <c r="D60" i="8" s="1"/>
  <c r="C56" i="1"/>
  <c r="C57" i="1" s="1"/>
  <c r="C22" i="8"/>
  <c r="B59" i="8"/>
  <c r="G58" i="8"/>
  <c r="F30" i="1"/>
  <c r="F61" i="8" l="1" a="1"/>
  <c r="F61" i="8" s="1"/>
  <c r="D61" i="8" a="1"/>
  <c r="D61" i="8" s="1"/>
  <c r="G59" i="8"/>
  <c r="B60" i="8"/>
  <c r="C58" i="1"/>
  <c r="F62" i="8" l="1" a="1"/>
  <c r="F62" i="8" s="1"/>
  <c r="D62" i="8" a="1"/>
  <c r="D62" i="8" s="1"/>
  <c r="E22" i="8"/>
  <c r="G60" i="8"/>
  <c r="B61" i="8"/>
  <c r="C59" i="1"/>
  <c r="F31" i="1"/>
  <c r="F63" i="8" l="1" a="1"/>
  <c r="F63" i="8" s="1"/>
  <c r="D63" i="8" a="1"/>
  <c r="D63" i="8" s="1"/>
  <c r="H22" i="8"/>
  <c r="C23" i="8"/>
  <c r="G61" i="8"/>
  <c r="B62" i="8"/>
  <c r="C60" i="1"/>
  <c r="F64" i="8" l="1" a="1"/>
  <c r="F64" i="8" s="1"/>
  <c r="D64" i="8" a="1"/>
  <c r="D64" i="8" s="1"/>
  <c r="B63" i="8"/>
  <c r="G62" i="8"/>
  <c r="F32" i="1"/>
  <c r="D65" i="8" l="1" a="1"/>
  <c r="D65" i="8" s="1"/>
  <c r="F65" i="8" a="1"/>
  <c r="F65" i="8" s="1"/>
  <c r="E23" i="8"/>
  <c r="G63" i="8"/>
  <c r="B64" i="8"/>
  <c r="C61" i="1"/>
  <c r="F66" i="8" l="1" a="1"/>
  <c r="F66" i="8" s="1"/>
  <c r="D66" i="8" a="1"/>
  <c r="D66" i="8" s="1"/>
  <c r="C62" i="1"/>
  <c r="H23" i="8"/>
  <c r="C24" i="8"/>
  <c r="B65" i="8"/>
  <c r="G64" i="8"/>
  <c r="F33" i="1"/>
  <c r="D67" i="8" l="1" a="1"/>
  <c r="D67" i="8" s="1"/>
  <c r="F67" i="8" a="1"/>
  <c r="F67" i="8" s="1"/>
  <c r="C63" i="1"/>
  <c r="B66" i="8"/>
  <c r="G65" i="8"/>
  <c r="D68" i="8" l="1" a="1"/>
  <c r="D68" i="8" s="1"/>
  <c r="F68" i="8" a="1"/>
  <c r="F68" i="8" s="1"/>
  <c r="C64" i="1"/>
  <c r="E24" i="8"/>
  <c r="G66" i="8"/>
  <c r="B67" i="8"/>
  <c r="F34" i="1"/>
  <c r="D69" i="8" l="1" a="1"/>
  <c r="D69" i="8" s="1"/>
  <c r="F69" i="8" a="1"/>
  <c r="F69" i="8" s="1"/>
  <c r="H24" i="8"/>
  <c r="C25" i="8"/>
  <c r="B68" i="8"/>
  <c r="G67" i="8"/>
  <c r="C65" i="1"/>
  <c r="D70" i="8" l="1" a="1"/>
  <c r="D70" i="8" s="1"/>
  <c r="F70" i="8" a="1"/>
  <c r="F70" i="8" s="1"/>
  <c r="G68" i="8"/>
  <c r="B69" i="8"/>
  <c r="C66" i="1"/>
  <c r="F35" i="1"/>
  <c r="F71" i="8" l="1" a="1"/>
  <c r="F71" i="8" s="1"/>
  <c r="D71" i="8" a="1"/>
  <c r="D71" i="8" s="1"/>
  <c r="C67" i="1"/>
  <c r="E25" i="8"/>
  <c r="G69" i="8"/>
  <c r="B70" i="8"/>
  <c r="F72" i="8" l="1" a="1"/>
  <c r="F72" i="8" s="1"/>
  <c r="D72" i="8" a="1"/>
  <c r="D72" i="8" s="1"/>
  <c r="H25" i="8"/>
  <c r="C26" i="8"/>
  <c r="G70" i="8"/>
  <c r="B71" i="8"/>
  <c r="C68" i="1"/>
  <c r="C69" i="1" s="1"/>
  <c r="F36" i="1"/>
  <c r="F73" i="8" l="1" a="1"/>
  <c r="F73" i="8" s="1"/>
  <c r="D73" i="8" a="1"/>
  <c r="D73" i="8" s="1"/>
  <c r="B72" i="8"/>
  <c r="G71" i="8"/>
  <c r="F74" i="8" l="1" a="1"/>
  <c r="F74" i="8" s="1"/>
  <c r="D74" i="8" a="1"/>
  <c r="D74" i="8" s="1"/>
  <c r="E26" i="8"/>
  <c r="B73" i="8"/>
  <c r="G72" i="8"/>
  <c r="C70" i="1"/>
  <c r="F37" i="1"/>
  <c r="D75" i="8" l="1" a="1"/>
  <c r="D75" i="8" s="1"/>
  <c r="F75" i="8" a="1"/>
  <c r="F75" i="8" s="1"/>
  <c r="C71" i="1"/>
  <c r="H26" i="8"/>
  <c r="C27" i="8"/>
  <c r="G73" i="8"/>
  <c r="B74" i="8"/>
  <c r="F76" i="8" l="1" a="1"/>
  <c r="F76" i="8" s="1"/>
  <c r="D76" i="8" a="1"/>
  <c r="D76" i="8" s="1"/>
  <c r="B75" i="8"/>
  <c r="G74" i="8"/>
  <c r="C72" i="1"/>
  <c r="F38" i="1"/>
  <c r="F77" i="8" l="1" a="1"/>
  <c r="F77" i="8" s="1"/>
  <c r="D77" i="8" a="1"/>
  <c r="D77" i="8" s="1"/>
  <c r="C73" i="1"/>
  <c r="E27" i="8"/>
  <c r="H27" i="8" s="1"/>
  <c r="B76" i="8"/>
  <c r="G75" i="8"/>
  <c r="D78" i="8" l="1" a="1"/>
  <c r="D78" i="8" s="1"/>
  <c r="F78" i="8" a="1"/>
  <c r="F78" i="8" s="1"/>
  <c r="C28" i="8"/>
  <c r="B77" i="8"/>
  <c r="G76" i="8"/>
  <c r="C74" i="1"/>
  <c r="F39" i="1"/>
  <c r="F79" i="8" l="1" a="1"/>
  <c r="F79" i="8" s="1"/>
  <c r="D79" i="8" a="1"/>
  <c r="D79" i="8" s="1"/>
  <c r="C75" i="1"/>
  <c r="G77" i="8"/>
  <c r="B78" i="8"/>
  <c r="D80" i="8" l="1" a="1"/>
  <c r="D80" i="8" s="1"/>
  <c r="F80" i="8" a="1"/>
  <c r="F80" i="8" s="1"/>
  <c r="E28" i="8"/>
  <c r="B79" i="8"/>
  <c r="G78" i="8"/>
  <c r="C76" i="1"/>
  <c r="F40" i="1"/>
  <c r="F81" i="8" l="1" a="1"/>
  <c r="F81" i="8" s="1"/>
  <c r="D81" i="8" a="1"/>
  <c r="D81" i="8" s="1"/>
  <c r="C77" i="1"/>
  <c r="H28" i="8"/>
  <c r="C29" i="8"/>
  <c r="G79" i="8"/>
  <c r="B80" i="8"/>
  <c r="D82" i="8" l="1" a="1"/>
  <c r="D82" i="8" s="1"/>
  <c r="F82" i="8" a="1"/>
  <c r="F82" i="8" s="1"/>
  <c r="B81" i="8"/>
  <c r="G80" i="8"/>
  <c r="C78" i="1"/>
  <c r="F41" i="1"/>
  <c r="C79" i="1" l="1"/>
  <c r="E29" i="8"/>
  <c r="H29" i="8" s="1"/>
  <c r="G81" i="8"/>
  <c r="B82" i="8"/>
  <c r="C30" i="8" l="1"/>
  <c r="G82" i="8"/>
  <c r="C80" i="1"/>
  <c r="F42" i="1"/>
  <c r="C81" i="1" l="1"/>
  <c r="E30" i="8" l="1"/>
  <c r="C82" i="1"/>
  <c r="F43" i="1"/>
  <c r="H30" i="8" l="1"/>
  <c r="C31" i="8"/>
  <c r="F44" i="1" l="1"/>
  <c r="E31" i="8" l="1"/>
  <c r="H31" i="8" l="1"/>
  <c r="C32" i="8"/>
  <c r="F45" i="1"/>
  <c r="E32" i="8" l="1"/>
  <c r="F46" i="1"/>
  <c r="H32" i="8" l="1"/>
  <c r="C33" i="8"/>
  <c r="F47" i="1" l="1"/>
  <c r="E33" i="8" l="1"/>
  <c r="H33" i="8" l="1"/>
  <c r="C34" i="8"/>
  <c r="F48" i="1"/>
  <c r="E34" i="8" l="1"/>
  <c r="F49" i="1"/>
  <c r="H34" i="8" l="1"/>
  <c r="C35" i="8"/>
  <c r="F50" i="1" l="1"/>
  <c r="E35" i="8" l="1"/>
  <c r="H35" i="8" s="1"/>
  <c r="C36" i="8" l="1"/>
  <c r="F51" i="1"/>
  <c r="E36" i="8" l="1"/>
  <c r="F52" i="1"/>
  <c r="H36" i="8" l="1"/>
  <c r="C37" i="8"/>
  <c r="F53" i="1" l="1"/>
  <c r="E37" i="8" l="1"/>
  <c r="H37" i="8" l="1"/>
  <c r="C38" i="8"/>
  <c r="F54" i="1"/>
  <c r="E38" i="8" l="1"/>
  <c r="F55" i="1"/>
  <c r="H38" i="8" l="1"/>
  <c r="C39" i="8"/>
  <c r="F56" i="1" l="1"/>
  <c r="E39" i="8" l="1"/>
  <c r="H39" i="8" l="1"/>
  <c r="C40" i="8"/>
  <c r="F57" i="1"/>
  <c r="E40" i="8" l="1"/>
  <c r="F58" i="1"/>
  <c r="H40" i="8" l="1"/>
  <c r="C41" i="8"/>
  <c r="F59" i="1" l="1"/>
  <c r="E41" i="8" l="1"/>
  <c r="H41" i="8" l="1"/>
  <c r="C42" i="8"/>
  <c r="F60" i="1"/>
  <c r="E42" i="8" l="1"/>
  <c r="F61" i="1"/>
  <c r="H42" i="8" l="1"/>
  <c r="C43" i="8"/>
  <c r="F62" i="1" l="1"/>
  <c r="E43" i="8" l="1"/>
  <c r="H43" i="8" s="1"/>
  <c r="C44" i="8" l="1"/>
  <c r="F63" i="1"/>
  <c r="E44" i="8" l="1"/>
  <c r="F64" i="1"/>
  <c r="H44" i="8" l="1"/>
  <c r="C45" i="8"/>
  <c r="F65" i="1" l="1"/>
  <c r="E45" i="8" l="1"/>
  <c r="H45" i="8" l="1"/>
  <c r="C46" i="8"/>
  <c r="F66" i="1"/>
  <c r="E46" i="8" l="1"/>
  <c r="F67" i="1"/>
  <c r="H46" i="8" l="1"/>
  <c r="C47" i="8"/>
  <c r="F68" i="1" l="1"/>
  <c r="E47" i="8" l="1"/>
  <c r="H47" i="8" s="1"/>
  <c r="C48" i="8" l="1"/>
  <c r="F69" i="1"/>
  <c r="E48" i="8" l="1"/>
  <c r="F70" i="1"/>
  <c r="H48" i="8" l="1"/>
  <c r="C49" i="8"/>
  <c r="F71" i="1" l="1"/>
  <c r="E49" i="8" l="1"/>
  <c r="H49" i="8" l="1"/>
  <c r="C50" i="8"/>
  <c r="F72" i="1"/>
  <c r="E50" i="8" l="1"/>
  <c r="F73" i="1"/>
  <c r="H50" i="8" l="1"/>
  <c r="C51" i="8"/>
  <c r="F74" i="1" l="1"/>
  <c r="E51" i="8" l="1"/>
  <c r="H51" i="8" l="1"/>
  <c r="C52" i="8"/>
  <c r="F75" i="1"/>
  <c r="E52" i="8" l="1"/>
  <c r="F76" i="1"/>
  <c r="H52" i="8" l="1"/>
  <c r="C53" i="8"/>
  <c r="F77" i="1" l="1"/>
  <c r="E53" i="8" l="1"/>
  <c r="H53" i="8" s="1"/>
  <c r="C54" i="8" l="1"/>
  <c r="F78" i="1"/>
  <c r="E54" i="8" l="1"/>
  <c r="F79" i="1"/>
  <c r="H54" i="8" l="1"/>
  <c r="C55" i="8"/>
  <c r="F80" i="1" l="1"/>
  <c r="E55" i="8" l="1"/>
  <c r="H55" i="8" l="1"/>
  <c r="C56" i="8"/>
  <c r="F81" i="1"/>
  <c r="F82" i="1" l="1"/>
  <c r="E56" i="8" l="1"/>
  <c r="H56" i="8" l="1"/>
  <c r="C57" i="8"/>
  <c r="E57" i="8" l="1"/>
  <c r="H57" i="8" l="1"/>
  <c r="C58" i="8"/>
  <c r="E58" i="8" l="1"/>
  <c r="H58" i="8" l="1"/>
  <c r="C59" i="8"/>
  <c r="E59" i="8" l="1"/>
  <c r="H59" i="8" l="1"/>
  <c r="C60" i="8"/>
  <c r="E60" i="8" l="1"/>
  <c r="H60" i="8" l="1"/>
  <c r="C61" i="8"/>
  <c r="E61" i="8" l="1"/>
  <c r="H61" i="8" l="1"/>
  <c r="C62" i="8"/>
  <c r="E62" i="8" l="1"/>
  <c r="H62" i="8" s="1"/>
  <c r="C63" i="8" l="1"/>
  <c r="E63" i="8" l="1"/>
  <c r="H63" i="8" l="1"/>
  <c r="C64" i="8"/>
  <c r="E64" i="8" l="1"/>
  <c r="H64" i="8" l="1"/>
  <c r="C65" i="8"/>
  <c r="E65" i="8" l="1"/>
  <c r="H65" i="8" l="1"/>
  <c r="C66" i="8"/>
  <c r="E66" i="8" l="1"/>
  <c r="H66" i="8" l="1"/>
  <c r="C67" i="8"/>
  <c r="E67" i="8" l="1"/>
  <c r="H67" i="8" l="1"/>
  <c r="C68" i="8"/>
  <c r="E68" i="8" l="1"/>
  <c r="H68" i="8" l="1"/>
  <c r="C69" i="8"/>
  <c r="E69" i="8" l="1"/>
  <c r="H69" i="8" l="1"/>
  <c r="C70" i="8"/>
  <c r="E70" i="8" l="1"/>
  <c r="H70" i="8" l="1"/>
  <c r="C71" i="8"/>
  <c r="E71" i="8" l="1"/>
  <c r="H71" i="8" l="1"/>
  <c r="C72" i="8"/>
  <c r="E72" i="8" l="1"/>
  <c r="H72" i="8" l="1"/>
  <c r="C73" i="8"/>
  <c r="E73" i="8" l="1"/>
  <c r="H73" i="8" l="1"/>
  <c r="C74" i="8"/>
  <c r="E74" i="8" l="1"/>
  <c r="H74" i="8" l="1"/>
  <c r="C75" i="8"/>
  <c r="E75" i="8" l="1"/>
  <c r="H75" i="8" l="1"/>
  <c r="C76" i="8"/>
  <c r="E76" i="8" l="1"/>
  <c r="H76" i="8" l="1"/>
  <c r="C77" i="8"/>
  <c r="E77" i="8" l="1"/>
  <c r="H77" i="8" s="1"/>
  <c r="C78" i="8" l="1"/>
  <c r="E78" i="8" l="1"/>
  <c r="H78" i="8" l="1"/>
  <c r="C79" i="8"/>
  <c r="E79" i="8" l="1"/>
  <c r="H79" i="8" s="1"/>
  <c r="C80" i="8" l="1"/>
  <c r="E80" i="8" l="1"/>
  <c r="H80" i="8" l="1"/>
  <c r="C81" i="8"/>
  <c r="E81" i="8" l="1"/>
  <c r="H81" i="8" s="1"/>
  <c r="C82" i="8" l="1"/>
  <c r="E82" i="8" l="1"/>
  <c r="H82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<sst xmlns="http://schemas.openxmlformats.org/spreadsheetml/2006/main" count="168" uniqueCount="30">
  <si>
    <t>i</t>
  </si>
  <si>
    <t>x</t>
  </si>
  <si>
    <t>y</t>
  </si>
  <si>
    <t>y-act</t>
  </si>
  <si>
    <t>rel err</t>
  </si>
  <si>
    <t>h</t>
  </si>
  <si>
    <t>C3</t>
  </si>
  <si>
    <t>D3</t>
  </si>
  <si>
    <t>E3</t>
  </si>
  <si>
    <t>g(x)</t>
  </si>
  <si>
    <t>F3</t>
  </si>
  <si>
    <t>I7</t>
  </si>
  <si>
    <t>I9</t>
  </si>
  <si>
    <t>y est</t>
  </si>
  <si>
    <t>y act</t>
  </si>
  <si>
    <t>n</t>
  </si>
  <si>
    <t>y*</t>
  </si>
  <si>
    <t>b</t>
  </si>
  <si>
    <t>f(x,y,z)</t>
  </si>
  <si>
    <t>z</t>
  </si>
  <si>
    <t>d(z)</t>
  </si>
  <si>
    <t>y' est</t>
  </si>
  <si>
    <t>z*</t>
  </si>
  <si>
    <t>y'=d(z)</t>
  </si>
  <si>
    <t>z'=f(x,y,z)</t>
  </si>
  <si>
    <t>y(x)</t>
  </si>
  <si>
    <t>Real Statistics Using Excel</t>
  </si>
  <si>
    <t>Updated</t>
  </si>
  <si>
    <t>Copyright © 2013 - 2025 Charles Zaiontz</t>
  </si>
  <si>
    <t>Second Order Differential Equations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</si>
</sst>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1" xfId="0" applyBorder="1" applyAlignment="1">
      <alignment horizontal="right" indent="1"/>
    </xf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y''+5y'+6y=10sinx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ef!$B$2:$B$32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ef!$C$2:$C$32</c:f>
              <c:numCache>
                <c:formatCode>General</c:formatCode>
                <c:ptCount val="31"/>
                <c:pt idx="0">
                  <c:v>0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85-4B66-9A3C-DCB1D1B7F733}"/>
            </c:ext>
          </c:extLst>
        </c:ser>
        <c:ser>
          <c:idx val="1"/>
          <c:order val="1"/>
          <c:tx>
            <c:v>Act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ef!$B$2:$B$32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ef!$E$2:$E$32</c:f>
              <c:numCache>
                <c:formatCode>General</c:formatCode>
                <c:ptCount val="31"/>
                <c:pt idx="0">
                  <c:v>0</c:v>
                </c:pt>
                <c:pt idx="1">
                  <c:v>0.39103519882436777</c:v>
                </c:pt>
                <c:pt idx="2">
                  <c:v>0.61797325863913666</c:v>
                </c:pt>
                <c:pt idx="3">
                  <c:v>0.7424472117503238</c:v>
                </c:pt>
                <c:pt idx="4">
                  <c:v>0.80649482565310415</c:v>
                </c:pt>
                <c:pt idx="5">
                  <c:v>0.83821810402334762</c:v>
                </c:pt>
                <c:pt idx="6">
                  <c:v>0.8558730125412527</c:v>
                </c:pt>
                <c:pt idx="7">
                  <c:v>0.87081567802655624</c:v>
                </c:pt>
                <c:pt idx="8">
                  <c:v>0.88961728777847005</c:v>
                </c:pt>
                <c:pt idx="9">
                  <c:v>0.91557608246942601</c:v>
                </c:pt>
                <c:pt idx="10">
                  <c:v>0.94979325138886184</c:v>
                </c:pt>
                <c:pt idx="11">
                  <c:v>0.99193434276475512</c:v>
                </c:pt>
                <c:pt idx="12">
                  <c:v>1.0407646698326849</c:v>
                </c:pt>
                <c:pt idx="13">
                  <c:v>1.0945229356181163</c:v>
                </c:pt>
                <c:pt idx="14">
                  <c:v>1.151179564541879</c:v>
                </c:pt>
                <c:pt idx="15">
                  <c:v>1.2086132842819455</c:v>
                </c:pt>
                <c:pt idx="16">
                  <c:v>1.2647300708972373</c:v>
                </c:pt>
                <c:pt idx="17">
                  <c:v>1.3175417150771824</c:v>
                </c:pt>
                <c:pt idx="18">
                  <c:v>1.3652162970466544</c:v>
                </c:pt>
                <c:pt idx="19">
                  <c:v>1.4061092647992495</c:v>
                </c:pt>
                <c:pt idx="20">
                  <c:v>1.4387812225339653</c:v>
                </c:pt>
                <c:pt idx="21">
                  <c:v>1.4620066803299019</c:v>
                </c:pt>
                <c:pt idx="22">
                  <c:v>1.4747766921711278</c:v>
                </c:pt>
                <c:pt idx="23">
                  <c:v>1.4762973710946885</c:v>
                </c:pt>
                <c:pt idx="24">
                  <c:v>1.4659856105852764</c:v>
                </c:pt>
                <c:pt idx="25">
                  <c:v>1.4434628824236011</c:v>
                </c:pt>
                <c:pt idx="26">
                  <c:v>1.4085476662618577</c:v>
                </c:pt>
                <c:pt idx="27">
                  <c:v>1.3612468540207061</c:v>
                </c:pt>
                <c:pt idx="28">
                  <c:v>1.3017463328948697</c:v>
                </c:pt>
                <c:pt idx="29">
                  <c:v>1.2304008627152767</c:v>
                </c:pt>
                <c:pt idx="30">
                  <c:v>1.1477233110724558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A85-4B66-9A3C-DCB1D1B7F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587136"/>
        <c:axId val="1492587616"/>
      </c:scatterChart>
      <c:valAx>
        <c:axId val="1492587136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2587616"/>
        <c:crosses val="autoZero"/>
        <c:crossBetween val="midCat"/>
      </c:valAx>
      <c:valAx>
        <c:axId val="149258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258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y''+4y=sin(3x)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'Euler x'!$G$2:$G$32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'Euler x'!$H$2:$H$32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CF4-4AB0-8AE3-CF0B15F6BF84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'Euler x'!$G$2:$G$32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'Euler x'!$I$2:$I$32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CF4-4AB0-8AE3-CF0B15F6B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y''+4y=sin(3x)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'Heun x'!$G$2:$G$32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'Heun x'!$H$2:$H$32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5ED-4DC1-A5D3-359090DCF74F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'Heun x'!$G$2:$G$32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'Heun x'!$I$2:$I$32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5ED-4DC1-A5D3-359090DCF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y''+4y=sin(3x)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'RK2 x'!$G$2:$G$32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'RK2 x'!$H$2:$H$32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0BA-4DF4-B752-7ADDC6B16407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'RK2 x'!$G$2:$G$32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'RK2 x'!$I$2:$I$32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0BA-4DF4-B752-7ADDC6B16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y''+4y=sin(3x)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'RK4 x'!$G$2:$G$32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'RK4 x'!$H$2:$H$32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528-434D-A533-6640D11DCB58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'RK4 x'!$G$2:$G$32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'RK4 x'!$I$2:$I$32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528-434D-A533-6640D11DC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y''+5y'+6y=10sinx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tr!$B$2:$B$32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tr!$E$2:$E$32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131-4372-8EB2-F301E664A155}"/>
            </c:ext>
          </c:extLst>
        </c:ser>
        <c:ser>
          <c:idx val="1"/>
          <c:order val="1"/>
          <c:tx>
            <c:v>Act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tr!$B$2:$B$32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tr!$G$2:$G$32</c:f>
              <c:numCache>
                <c:formatCode>General</c:formatCode>
                <c:ptCount val="31"/>
                <c:pt idx="0">
                  <c:v>0</c:v>
                </c:pt>
                <c:pt idx="1">
                  <c:v>0.39103519882436777</c:v>
                </c:pt>
                <c:pt idx="2">
                  <c:v>0.61797325863913666</c:v>
                </c:pt>
                <c:pt idx="3">
                  <c:v>0.7424472117503238</c:v>
                </c:pt>
                <c:pt idx="4">
                  <c:v>0.80649482565310415</c:v>
                </c:pt>
                <c:pt idx="5">
                  <c:v>0.83821810402334762</c:v>
                </c:pt>
                <c:pt idx="6">
                  <c:v>0.8558730125412527</c:v>
                </c:pt>
                <c:pt idx="7">
                  <c:v>0.87081567802655624</c:v>
                </c:pt>
                <c:pt idx="8">
                  <c:v>0.88961728777847005</c:v>
                </c:pt>
                <c:pt idx="9">
                  <c:v>0.91557608246942601</c:v>
                </c:pt>
                <c:pt idx="10">
                  <c:v>0.94979325138886184</c:v>
                </c:pt>
                <c:pt idx="11">
                  <c:v>0.99193434276475512</c:v>
                </c:pt>
                <c:pt idx="12">
                  <c:v>1.0407646698326849</c:v>
                </c:pt>
                <c:pt idx="13">
                  <c:v>1.0945229356181163</c:v>
                </c:pt>
                <c:pt idx="14">
                  <c:v>1.151179564541879</c:v>
                </c:pt>
                <c:pt idx="15">
                  <c:v>1.2086132842819455</c:v>
                </c:pt>
                <c:pt idx="16">
                  <c:v>1.2647300708972373</c:v>
                </c:pt>
                <c:pt idx="17">
                  <c:v>1.3175417150771824</c:v>
                </c:pt>
                <c:pt idx="18">
                  <c:v>1.3652162970466544</c:v>
                </c:pt>
                <c:pt idx="19">
                  <c:v>1.4061092647992495</c:v>
                </c:pt>
                <c:pt idx="20">
                  <c:v>1.4387812225339653</c:v>
                </c:pt>
                <c:pt idx="21">
                  <c:v>1.4620066803299019</c:v>
                </c:pt>
                <c:pt idx="22">
                  <c:v>1.4747766921711278</c:v>
                </c:pt>
                <c:pt idx="23">
                  <c:v>1.4762973710946885</c:v>
                </c:pt>
                <c:pt idx="24">
                  <c:v>1.4659856105852764</c:v>
                </c:pt>
                <c:pt idx="25">
                  <c:v>1.4434628824236011</c:v>
                </c:pt>
                <c:pt idx="26">
                  <c:v>1.4085476662618577</c:v>
                </c:pt>
                <c:pt idx="27">
                  <c:v>1.3612468540207061</c:v>
                </c:pt>
                <c:pt idx="28">
                  <c:v>1.3017463328948697</c:v>
                </c:pt>
                <c:pt idx="29">
                  <c:v>1.2304008627152767</c:v>
                </c:pt>
                <c:pt idx="30">
                  <c:v>1.1477233110724558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131-4372-8EB2-F301E664A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2587136"/>
        <c:axId val="1492587616"/>
      </c:scatterChart>
      <c:valAx>
        <c:axId val="1492587136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2587616"/>
        <c:crosses val="autoZero"/>
        <c:crossBetween val="midCat"/>
      </c:valAx>
      <c:valAx>
        <c:axId val="149258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2587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y''+5y'+6y=10sinx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Euler!$G$2:$G$32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Euler!$H$2:$H$32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F5F-4B3A-A47C-6DEEB5896C28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Euler!$G$2:$G$31</c:f>
              <c:numCache>
                <c:formatCode>General</c:formatCode>
                <c:ptCount val="3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</c:numCache>
            </c:numRef>
          </c:xVal>
          <c:yVal>
            <c:numRef>
              <c:f>Euler!$I$2:$I$31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F5F-4B3A-A47C-6DEEB5896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y''+5y'+6y=10sinx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'Euler S'!$G$2:$G$32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'Euler S'!$H$2:$H$32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143-4F24-9E45-16170D3CCFB8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'Euler S'!$G$2:$G$32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'Euler S'!$J$2:$J$32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143-4F24-9E45-16170D3CC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y''+5y'+6y=10sinx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Heun!$G$2:$G$32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Heun!$H$2:$H$32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081-4BB5-8345-BF5B2167EE88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Heun!$G$2:$G$32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Heun!$I$2:$I$32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081-4BB5-8345-BF5B2167EE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y''+5y'+6y=10sinx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'RK2'!$G$2:$G$32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'RK2'!$H$2:$H$32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3A-45E4-B9AD-F13DC0CEDB1C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'RK2'!$G$2:$G$32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'RK2'!$I$2:$I$32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3A-45E4-B9AD-F13DC0CED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y''+5y'+6y=10sinx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'RK2 S'!$G$2:$G$32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'RK2 S'!$H$2:$H$32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E5-4D55-97F8-D56F6A982B9C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'RK2 S'!$G$2:$G$32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'RK2 S'!$J$2:$J$32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E5-4D55-97F8-D56F6A982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y''+5y'+6y=10sinx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RK!$G$2:$G$32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RK!$H$2:$H$32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1C9-4B3B-BCB5-A3294FD12760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RK!$G$2:$G$32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RK!$I$2:$I$32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1C9-4B3B-BCB5-A3294FD12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y''+5y'+6y=10sinx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'RK4'!$G$2:$G$32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'RK4'!$H$2:$H$32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DDB-4304-BE69-B5FB390D4EEE}"/>
            </c:ext>
          </c:extLst>
        </c:ser>
        <c:ser>
          <c:idx val="1"/>
          <c:order val="1"/>
          <c:tx>
            <c:v>Actual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'RK4'!$G$2:$G$32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'RK4'!$I$2:$I$32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DDB-4304-BE69-B5FB390D4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4480352"/>
        <c:axId val="1344481312"/>
      </c:scatterChart>
      <c:valAx>
        <c:axId val="1344480352"/>
        <c:scaling>
          <c:orientation val="minMax"/>
          <c:max val="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1312"/>
        <c:crosses val="autoZero"/>
        <c:crossBetween val="midCat"/>
      </c:valAx>
      <c:valAx>
        <c:axId val="134448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44803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1685925</xdr:colOff>
      <xdr:row>0</xdr:row>
      <xdr:rowOff>146050</xdr:rowOff>
    </xdr:from>
    <xdr:to>
      <xdr:col>19</xdr:col>
      <xdr:colOff>231775</xdr:colOff>
      <xdr:row>15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49E88C-10C5-4E77-688D-EA36B26381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307975</xdr:colOff>
      <xdr:row>0</xdr:row>
      <xdr:rowOff>107950</xdr:rowOff>
    </xdr:from>
    <xdr:to>
      <xdr:col>17</xdr:col>
      <xdr:colOff>3175</xdr:colOff>
      <xdr:row>15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DF49FC1-5C30-458E-BEEA-202C1545E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307975</xdr:colOff>
      <xdr:row>0</xdr:row>
      <xdr:rowOff>107950</xdr:rowOff>
    </xdr:from>
    <xdr:to>
      <xdr:col>17</xdr:col>
      <xdr:colOff>3175</xdr:colOff>
      <xdr:row>15</xdr:row>
      <xdr:rowOff>88900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DA51BB76-2CE4-499A-B347-F1883161C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307975</xdr:colOff>
      <xdr:row>0</xdr:row>
      <xdr:rowOff>107950</xdr:rowOff>
    </xdr:from>
    <xdr:to>
      <xdr:col>17</xdr:col>
      <xdr:colOff>3175</xdr:colOff>
      <xdr:row>15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4DCF5C-5F60-452A-8962-E99EB19D1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307975</xdr:colOff>
      <xdr:row>0</xdr:row>
      <xdr:rowOff>107950</xdr:rowOff>
    </xdr:from>
    <xdr:to>
      <xdr:col>17</xdr:col>
      <xdr:colOff>3175</xdr:colOff>
      <xdr:row>15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C235A5-EDCF-49F8-A489-32657EBF8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288925</xdr:colOff>
      <xdr:row>1</xdr:row>
      <xdr:rowOff>6350</xdr:rowOff>
    </xdr:from>
    <xdr:to>
      <xdr:col>19</xdr:col>
      <xdr:colOff>53975</xdr:colOff>
      <xdr:row>15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2EC710-7841-4B0D-847B-13986A341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307975</xdr:colOff>
      <xdr:row>0</xdr:row>
      <xdr:rowOff>107950</xdr:rowOff>
    </xdr:from>
    <xdr:to>
      <xdr:col>17</xdr:col>
      <xdr:colOff>3175</xdr:colOff>
      <xdr:row>15</xdr:row>
      <xdr:rowOff>88900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F3A718-0ABE-3DDE-8D0D-8951D0444F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307975</xdr:colOff>
      <xdr:row>0</xdr:row>
      <xdr:rowOff>107950</xdr:rowOff>
    </xdr:from>
    <xdr:to>
      <xdr:col>18</xdr:col>
      <xdr:colOff>3175</xdr:colOff>
      <xdr:row>15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9F49B35-0910-4377-9A7E-C108163CE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307975</xdr:colOff>
      <xdr:row>0</xdr:row>
      <xdr:rowOff>107950</xdr:rowOff>
    </xdr:from>
    <xdr:to>
      <xdr:col>17</xdr:col>
      <xdr:colOff>3175</xdr:colOff>
      <xdr:row>15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8761C2-8ED7-4FFE-98C8-3A482825E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307975</xdr:colOff>
      <xdr:row>0</xdr:row>
      <xdr:rowOff>107950</xdr:rowOff>
    </xdr:from>
    <xdr:to>
      <xdr:col>17</xdr:col>
      <xdr:colOff>3175</xdr:colOff>
      <xdr:row>15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75E0AB5-8E04-4129-987C-1F2BC1CC5C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307975</xdr:colOff>
      <xdr:row>0</xdr:row>
      <xdr:rowOff>107950</xdr:rowOff>
    </xdr:from>
    <xdr:to>
      <xdr:col>18</xdr:col>
      <xdr:colOff>3175</xdr:colOff>
      <xdr:row>15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150B19-2CBF-4456-9148-8B04DCCF6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307975</xdr:colOff>
      <xdr:row>0</xdr:row>
      <xdr:rowOff>107950</xdr:rowOff>
    </xdr:from>
    <xdr:to>
      <xdr:col>17</xdr:col>
      <xdr:colOff>3175</xdr:colOff>
      <xdr:row>15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BD1CD76-273C-450C-9868-7741A15B38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307975</xdr:colOff>
      <xdr:row>0</xdr:row>
      <xdr:rowOff>107950</xdr:rowOff>
    </xdr:from>
    <xdr:to>
      <xdr:col>17</xdr:col>
      <xdr:colOff>3175</xdr:colOff>
      <xdr:row>15</xdr:row>
      <xdr:rowOff>88900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9AD325FD-A9D9-4A1D-8E9B-7FAF781A6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1D0AF-112F-44CD-8F23-9BDC0AC8C8AE}">
  <sheetPr codeName="Sheet22"/>
  <dimension ref="A1:M10"/>
  <sheetViews>
    <sheetView tabSelected="1" workbookViewId="0"/>
  </sheetViews>
  <sheetFormatPr defaultRowHeight="14.5" x14ac:dyDescent="0.35"/>
  <sheetData>
    <row r="1" spans="1:13" x14ac:dyDescent="0.35">
      <c r="A1" t="s">
        <v>26</v>
      </c>
    </row>
    <row r="2" spans="1:13" x14ac:dyDescent="0.35">
      <c r="A2" t="s">
        <v>29</v>
      </c>
    </row>
    <row r="4" spans="1:13" x14ac:dyDescent="0.35">
      <c r="A4" t="s">
        <v>27</v>
      </c>
      <c r="B4" s="6">
        <v>45834</v>
      </c>
    </row>
    <row r="6" spans="1:13" x14ac:dyDescent="0.35">
      <c r="A6" s="7" t="s">
        <v>28</v>
      </c>
    </row>
    <row r="10" spans="1:13" ht="18.5" x14ac:dyDescent="0.45">
      <c r="M10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910A-704A-481E-B671-C19F695402D7}">
  <sheetPr codeName="Sheet12"/>
  <dimension ref="A1:I32"/>
  <sheetViews>
    <sheetView topLeftCell="A2" workbookViewId="0">
      <selection activeCell="A2" sqref="A2"/>
    </sheetView>
  </sheetViews>
  <sheetFormatPr defaultRowHeight="14.5" x14ac:dyDescent="0.35"/>
  <cols>
    <col min="1" max="1" width="6.36328125" customWidth="1"/>
    <col min="3" max="3" width="3.6328125" customWidth="1"/>
    <col min="4" max="4" width="40.81640625" customWidth="1"/>
    <col min="5" max="5" width="6.1796875" customWidth="1"/>
    <col min="6" max="6" width="4.54296875" customWidth="1"/>
    <col min="7" max="7" width="4.81640625" customWidth="1"/>
  </cols>
  <sheetData>
    <row r="1" spans="1:9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14</v>
      </c>
    </row>
    <row r="2" spans="1:9" x14ac:dyDescent="0.35">
      <c r="A2" t="s">
        <v>2</v>
      </c>
      <c r="B2">
        <v>0</v>
      </c>
      <c r="F2">
        <v>0</v>
      </c>
      <c r="G2">
        <v>0</v>
      </c>
      <c r="H2" t="e" cm="1">
        <f t="array" aca="1" ref="H2" ca="1">DiffEq2(G2,B$4,B$1,B$2,B$3,B$7,"rk4")</f>
        <v>#NAME?</v>
      </c>
      <c r="I2" t="e" cm="1">
        <f t="array" aca="1" ref="I2" ca="1">EvalS(B$6,G2)</f>
        <v>#NAME?</v>
      </c>
    </row>
    <row r="3" spans="1:9" x14ac:dyDescent="0.35">
      <c r="A3" t="s">
        <v>19</v>
      </c>
      <c r="B3">
        <v>5</v>
      </c>
      <c r="F3">
        <f>F2+1</f>
        <v>1</v>
      </c>
      <c r="G3">
        <f t="shared" ref="G3:G32" si="0">G2+B$7</f>
        <v>0.1</v>
      </c>
      <c r="H3" t="e" cm="1">
        <f t="array" aca="1" ref="H3" ca="1">DiffEq2(G3,B$4,B$1,B$2,B$3,B$7,"rk4")</f>
        <v>#NAME?</v>
      </c>
      <c r="I3" t="e" cm="1">
        <f t="array" aca="1" ref="I3" ca="1">EvalS(B$6,G3)</f>
        <v>#NAME?</v>
      </c>
    </row>
    <row r="4" spans="1:9" x14ac:dyDescent="0.35">
      <c r="A4" t="s">
        <v>18</v>
      </c>
      <c r="B4">
        <f>10*SIN(B1)-6*B2-5*B3</f>
        <v>-25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DiffEq2(G4,B$4,B$1,B$2,B$3,B$7,"rk4")</f>
        <v>#NAME?</v>
      </c>
      <c r="I4" t="e" cm="1">
        <f t="array" aca="1" ref="I4" ca="1">EvalS(B$6,G4)</f>
        <v>#NAME?</v>
      </c>
    </row>
    <row r="5" spans="1:9" x14ac:dyDescent="0.35">
      <c r="F5">
        <f t="shared" si="1"/>
        <v>3</v>
      </c>
      <c r="G5">
        <f t="shared" si="0"/>
        <v>0.30000000000000004</v>
      </c>
      <c r="H5" t="e" cm="1">
        <f t="array" aca="1" ref="H5" ca="1">DiffEq2(G5,B$4,B$1,B$2,B$3,B$7,"rk4")</f>
        <v>#NAME?</v>
      </c>
      <c r="I5" t="e" cm="1">
        <f t="array" aca="1" ref="I5" ca="1">EvalS(B$6,G5)</f>
        <v>#NAME?</v>
      </c>
    </row>
    <row r="6" spans="1:9" x14ac:dyDescent="0.35">
      <c r="A6" t="s">
        <v>25</v>
      </c>
      <c r="B6">
        <f>-6*EXP(-3*B1)+7*EXP(-2*B1)+SIN(B1)-COS(B1)</f>
        <v>0</v>
      </c>
      <c r="D6" t="e" cm="1">
        <f t="array" aca="1" ref="D6" ca="1">FTEXT(B6)</f>
        <v>#NAME?</v>
      </c>
      <c r="F6">
        <f t="shared" si="1"/>
        <v>4</v>
      </c>
      <c r="G6">
        <f t="shared" si="0"/>
        <v>0.4</v>
      </c>
      <c r="H6" t="e" cm="1">
        <f t="array" aca="1" ref="H6" ca="1">DiffEq2(G6,B$4,B$1,B$2,B$3,B$7,"rk4")</f>
        <v>#NAME?</v>
      </c>
      <c r="I6" t="e" cm="1">
        <f t="array" aca="1" ref="I6" ca="1">EvalS(B$6,G6)</f>
        <v>#NAME?</v>
      </c>
    </row>
    <row r="7" spans="1:9" x14ac:dyDescent="0.35">
      <c r="A7" t="s">
        <v>5</v>
      </c>
      <c r="B7">
        <v>0.1</v>
      </c>
      <c r="F7">
        <f t="shared" si="1"/>
        <v>5</v>
      </c>
      <c r="G7">
        <f t="shared" si="0"/>
        <v>0.5</v>
      </c>
      <c r="H7" t="e" cm="1">
        <f t="array" aca="1" ref="H7" ca="1">DiffEq2(G7,B$4,B$1,B$2,B$3,B$7,"rk4")</f>
        <v>#NAME?</v>
      </c>
      <c r="I7" t="e" cm="1">
        <f t="array" aca="1" ref="I7" ca="1">EvalS(B$6,G7)</f>
        <v>#NAME?</v>
      </c>
    </row>
    <row r="8" spans="1:9" x14ac:dyDescent="0.35">
      <c r="A8" t="s">
        <v>15</v>
      </c>
      <c r="B8">
        <f>3/B7</f>
        <v>30</v>
      </c>
      <c r="D8" t="e" cm="1">
        <f t="array" aca="1" ref="D8" ca="1">FTEXT(B8)</f>
        <v>#NAME?</v>
      </c>
      <c r="F8">
        <f t="shared" si="1"/>
        <v>6</v>
      </c>
      <c r="G8">
        <f t="shared" si="0"/>
        <v>0.6</v>
      </c>
      <c r="H8" t="e" cm="1">
        <f t="array" aca="1" ref="H8" ca="1">DiffEq2(G8,B$4,B$1,B$2,B$3,B$7,"rk4")</f>
        <v>#NAME?</v>
      </c>
      <c r="I8" t="e" cm="1">
        <f t="array" aca="1" ref="I8" ca="1">EvalS(B$6,G8)</f>
        <v>#NAME?</v>
      </c>
    </row>
    <row r="9" spans="1:9" x14ac:dyDescent="0.35">
      <c r="F9">
        <f t="shared" si="1"/>
        <v>7</v>
      </c>
      <c r="G9">
        <f t="shared" si="0"/>
        <v>0.7</v>
      </c>
      <c r="H9" t="e" cm="1">
        <f t="array" aca="1" ref="H9" ca="1">DiffEq2(G9,B$4,B$1,B$2,B$3,B$7,"rk4")</f>
        <v>#NAME?</v>
      </c>
      <c r="I9" t="e" cm="1">
        <f t="array" aca="1" ref="I9" ca="1">EvalS(B$6,G9)</f>
        <v>#NAME?</v>
      </c>
    </row>
    <row r="10" spans="1:9" x14ac:dyDescent="0.35">
      <c r="F10">
        <f t="shared" si="1"/>
        <v>8</v>
      </c>
      <c r="G10">
        <f t="shared" si="0"/>
        <v>0.79999999999999993</v>
      </c>
      <c r="H10" t="e" cm="1">
        <f t="array" aca="1" ref="H10" ca="1">DiffEq2(G10,B$4,B$1,B$2,B$3,B$7,"rk4")</f>
        <v>#NAME?</v>
      </c>
      <c r="I10" t="e" cm="1">
        <f t="array" aca="1" ref="I10" ca="1">EvalS(B$6,G10)</f>
        <v>#NAME?</v>
      </c>
    </row>
    <row r="11" spans="1:9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DiffEq2(G11,B$4,B$1,B$2,B$3,B$7,"rk4")</f>
        <v>#NAME?</v>
      </c>
      <c r="I11" t="e" cm="1">
        <f t="array" aca="1" ref="I11" ca="1">EvalS(B$6,G11)</f>
        <v>#NAME?</v>
      </c>
    </row>
    <row r="12" spans="1:9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DiffEq2(G12,B$4,B$1,B$2,B$3,B$7,"rk4")</f>
        <v>#NAME?</v>
      </c>
      <c r="I12" t="e" cm="1">
        <f t="array" aca="1" ref="I12" ca="1">EvalS(B$6,G12)</f>
        <v>#NAME?</v>
      </c>
    </row>
    <row r="13" spans="1:9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DiffEq2(G13,B$4,B$1,B$2,B$3,B$7,"rk4")</f>
        <v>#NAME?</v>
      </c>
      <c r="I13" t="e" cm="1">
        <f t="array" aca="1" ref="I13" ca="1">EvalS(B$6,G13)</f>
        <v>#NAME?</v>
      </c>
    </row>
    <row r="14" spans="1:9" x14ac:dyDescent="0.35">
      <c r="F14">
        <f t="shared" si="1"/>
        <v>12</v>
      </c>
      <c r="G14">
        <f t="shared" si="0"/>
        <v>1.2</v>
      </c>
      <c r="H14" t="e" cm="1">
        <f t="array" aca="1" ref="H14" ca="1">DiffEq2(G14,B$4,B$1,B$2,B$3,B$7,"rk4")</f>
        <v>#NAME?</v>
      </c>
      <c r="I14" t="e" cm="1">
        <f t="array" aca="1" ref="I14" ca="1">EvalS(B$6,G14)</f>
        <v>#NAME?</v>
      </c>
    </row>
    <row r="15" spans="1:9" x14ac:dyDescent="0.35">
      <c r="F15">
        <f t="shared" si="1"/>
        <v>13</v>
      </c>
      <c r="G15">
        <f t="shared" si="0"/>
        <v>1.3</v>
      </c>
      <c r="H15" t="e" cm="1">
        <f t="array" aca="1" ref="H15" ca="1">DiffEq2(G15,B$4,B$1,B$2,B$3,B$7,"rk4")</f>
        <v>#NAME?</v>
      </c>
      <c r="I15" t="e" cm="1">
        <f t="array" aca="1" ref="I15" ca="1">EvalS(B$6,G15)</f>
        <v>#NAME?</v>
      </c>
    </row>
    <row r="16" spans="1:9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DiffEq2(G16,B$4,B$1,B$2,B$3,B$7,"rk4")</f>
        <v>#NAME?</v>
      </c>
      <c r="I16" t="e" cm="1">
        <f t="array" aca="1" ref="I16" ca="1">EvalS(B$6,G16)</f>
        <v>#NAME?</v>
      </c>
    </row>
    <row r="17" spans="6:9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DiffEq2(G17,B$4,B$1,B$2,B$3,B$7,"rk4")</f>
        <v>#NAME?</v>
      </c>
      <c r="I17" t="e" cm="1">
        <f t="array" aca="1" ref="I17" ca="1">EvalS(B$6,G17)</f>
        <v>#NAME?</v>
      </c>
    </row>
    <row r="18" spans="6:9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DiffEq2(G18,B$4,B$1,B$2,B$3,B$7,"rk4")</f>
        <v>#NAME?</v>
      </c>
      <c r="I18" t="e" cm="1">
        <f t="array" aca="1" ref="I18" ca="1">EvalS(B$6,G18)</f>
        <v>#NAME?</v>
      </c>
    </row>
    <row r="19" spans="6:9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DiffEq2(G19,B$4,B$1,B$2,B$3,B$7,"rk4")</f>
        <v>#NAME?</v>
      </c>
      <c r="I19" t="e" cm="1">
        <f t="array" aca="1" ref="I19" ca="1">EvalS(B$6,G19)</f>
        <v>#NAME?</v>
      </c>
    </row>
    <row r="20" spans="6:9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DiffEq2(G20,B$4,B$1,B$2,B$3,B$7,"rk4")</f>
        <v>#NAME?</v>
      </c>
      <c r="I20" t="e" cm="1">
        <f t="array" aca="1" ref="I20" ca="1">EvalS(B$6,G20)</f>
        <v>#NAME?</v>
      </c>
    </row>
    <row r="21" spans="6:9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DiffEq2(G21,B$4,B$1,B$2,B$3,B$7,"rk4")</f>
        <v>#NAME?</v>
      </c>
      <c r="I21" t="e" cm="1">
        <f t="array" aca="1" ref="I21" ca="1">EvalS(B$6,G21)</f>
        <v>#NAME?</v>
      </c>
    </row>
    <row r="22" spans="6:9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DiffEq2(G22,B$4,B$1,B$2,B$3,B$7,"rk4")</f>
        <v>#NAME?</v>
      </c>
      <c r="I22" t="e" cm="1">
        <f t="array" aca="1" ref="I22" ca="1">EvalS(B$6,G22)</f>
        <v>#NAME?</v>
      </c>
    </row>
    <row r="23" spans="6:9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DiffEq2(G23,B$4,B$1,B$2,B$3,B$7,"rk4")</f>
        <v>#NAME?</v>
      </c>
      <c r="I23" t="e" cm="1">
        <f t="array" aca="1" ref="I23" ca="1">EvalS(B$6,G23)</f>
        <v>#NAME?</v>
      </c>
    </row>
    <row r="24" spans="6:9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DiffEq2(G24,B$4,B$1,B$2,B$3,B$7,"rk4")</f>
        <v>#NAME?</v>
      </c>
      <c r="I24" t="e" cm="1">
        <f t="array" aca="1" ref="I24" ca="1">EvalS(B$6,G24)</f>
        <v>#NAME?</v>
      </c>
    </row>
    <row r="25" spans="6:9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DiffEq2(G25,B$4,B$1,B$2,B$3,B$7,"rk4")</f>
        <v>#NAME?</v>
      </c>
      <c r="I25" t="e" cm="1">
        <f t="array" aca="1" ref="I25" ca="1">EvalS(B$6,G25)</f>
        <v>#NAME?</v>
      </c>
    </row>
    <row r="26" spans="6:9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DiffEq2(G26,B$4,B$1,B$2,B$3,B$7,"rk4")</f>
        <v>#NAME?</v>
      </c>
      <c r="I26" t="e" cm="1">
        <f t="array" aca="1" ref="I26" ca="1">EvalS(B$6,G26)</f>
        <v>#NAME?</v>
      </c>
    </row>
    <row r="27" spans="6:9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DiffEq2(G27,B$4,B$1,B$2,B$3,B$7,"rk4")</f>
        <v>#NAME?</v>
      </c>
      <c r="I27" t="e" cm="1">
        <f t="array" aca="1" ref="I27" ca="1">EvalS(B$6,G27)</f>
        <v>#NAME?</v>
      </c>
    </row>
    <row r="28" spans="6:9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DiffEq2(G28,B$4,B$1,B$2,B$3,B$7,"rk4")</f>
        <v>#NAME?</v>
      </c>
      <c r="I28" t="e" cm="1">
        <f t="array" aca="1" ref="I28" ca="1">EvalS(B$6,G28)</f>
        <v>#NAME?</v>
      </c>
    </row>
    <row r="29" spans="6:9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DiffEq2(G29,B$4,B$1,B$2,B$3,B$7,"rk4")</f>
        <v>#NAME?</v>
      </c>
      <c r="I29" t="e" cm="1">
        <f t="array" aca="1" ref="I29" ca="1">EvalS(B$6,G29)</f>
        <v>#NAME?</v>
      </c>
    </row>
    <row r="30" spans="6:9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DiffEq2(G30,B$4,B$1,B$2,B$3,B$7,"rk4")</f>
        <v>#NAME?</v>
      </c>
      <c r="I30" t="e" cm="1">
        <f t="array" aca="1" ref="I30" ca="1">EvalS(B$6,G30)</f>
        <v>#NAME?</v>
      </c>
    </row>
    <row r="31" spans="6:9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DiffEq2(G31,B$4,B$1,B$2,B$3,B$7,"rk4")</f>
        <v>#NAME?</v>
      </c>
      <c r="I31" t="e" cm="1">
        <f t="array" aca="1" ref="I31" ca="1">EvalS(B$6,G31)</f>
        <v>#NAME?</v>
      </c>
    </row>
    <row r="32" spans="6:9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DiffEq2(G32,B$4,B$1,B$2,B$3,B$7,"rk4")</f>
        <v>#NAME?</v>
      </c>
      <c r="I32" t="e" cm="1">
        <f t="array" aca="1" ref="I32" ca="1">EvalS(B$6,G32)</f>
        <v>#NAME?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BC97A-38E0-4316-B6F5-121610CCC87D}">
  <sheetPr codeName="Sheet14"/>
  <dimension ref="A1:I32"/>
  <sheetViews>
    <sheetView workbookViewId="0"/>
  </sheetViews>
  <sheetFormatPr defaultRowHeight="14.5" x14ac:dyDescent="0.35"/>
  <cols>
    <col min="1" max="1" width="6.36328125" customWidth="1"/>
    <col min="2" max="2" width="5.453125" customWidth="1"/>
    <col min="3" max="3" width="3.6328125" customWidth="1"/>
    <col min="4" max="4" width="36.08984375" customWidth="1"/>
    <col min="5" max="5" width="3.7265625" customWidth="1"/>
    <col min="6" max="6" width="4.54296875" customWidth="1"/>
    <col min="7" max="7" width="4.81640625" customWidth="1"/>
  </cols>
  <sheetData>
    <row r="1" spans="1:9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14</v>
      </c>
    </row>
    <row r="2" spans="1:9" x14ac:dyDescent="0.35">
      <c r="A2" t="s">
        <v>2</v>
      </c>
      <c r="B2">
        <v>1</v>
      </c>
      <c r="F2">
        <v>0</v>
      </c>
      <c r="G2">
        <v>0</v>
      </c>
      <c r="H2" t="e" cm="1">
        <f t="array" aca="1" ref="H2" ca="1">DiffEq2(G2,B$4,B$1,B$2,B$3,B$7,"ef")</f>
        <v>#NAME?</v>
      </c>
      <c r="I2" t="e" cm="1">
        <f t="array" aca="1" ref="I2" ca="1">EvalS(B$6,G2)</f>
        <v>#NAME?</v>
      </c>
    </row>
    <row r="3" spans="1:9" x14ac:dyDescent="0.35">
      <c r="A3" t="s">
        <v>19</v>
      </c>
      <c r="B3">
        <v>2</v>
      </c>
      <c r="F3">
        <f>F2+1</f>
        <v>1</v>
      </c>
      <c r="G3">
        <f t="shared" ref="G3:G32" si="0">G2+B$7</f>
        <v>0.1</v>
      </c>
      <c r="H3" t="e" cm="1">
        <f t="array" aca="1" ref="H3" ca="1">DiffEq2(G3,B$4,B$1,B$2,B$3,B$7,"ef")</f>
        <v>#NAME?</v>
      </c>
      <c r="I3" t="e" cm="1">
        <f t="array" aca="1" ref="I3" ca="1">EvalS(B$6,G3)</f>
        <v>#NAME?</v>
      </c>
    </row>
    <row r="4" spans="1:9" x14ac:dyDescent="0.35">
      <c r="A4" t="s">
        <v>18</v>
      </c>
      <c r="B4">
        <f>SIN(3*B1)-4*B2</f>
        <v>-4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DiffEq2(G4,B$4,B$1,B$2,B$3,B$7,"ef")</f>
        <v>#NAME?</v>
      </c>
      <c r="I4" t="e" cm="1">
        <f t="array" aca="1" ref="I4" ca="1">EvalS(B$6,G4)</f>
        <v>#NAME?</v>
      </c>
    </row>
    <row r="5" spans="1:9" x14ac:dyDescent="0.35">
      <c r="F5">
        <f t="shared" si="1"/>
        <v>3</v>
      </c>
      <c r="G5">
        <f t="shared" si="0"/>
        <v>0.30000000000000004</v>
      </c>
      <c r="H5" t="e" cm="1">
        <f t="array" aca="1" ref="H5" ca="1">DiffEq2(G5,B$4,B$1,B$2,B$3,B$7,"ef")</f>
        <v>#NAME?</v>
      </c>
      <c r="I5" t="e" cm="1">
        <f t="array" aca="1" ref="I5" ca="1">EvalS(B$6,G5)</f>
        <v>#NAME?</v>
      </c>
    </row>
    <row r="6" spans="1:9" x14ac:dyDescent="0.35">
      <c r="A6" t="s">
        <v>25</v>
      </c>
      <c r="B6">
        <f>COS(2*B1)+13*SIN(2*B1)/10-SIN(3*B1)/5</f>
        <v>1</v>
      </c>
      <c r="D6" t="e" cm="1">
        <f t="array" aca="1" ref="D6" ca="1">FTEXT(B6)</f>
        <v>#NAME?</v>
      </c>
      <c r="F6">
        <f t="shared" si="1"/>
        <v>4</v>
      </c>
      <c r="G6">
        <f t="shared" si="0"/>
        <v>0.4</v>
      </c>
      <c r="H6" t="e" cm="1">
        <f t="array" aca="1" ref="H6" ca="1">DiffEq2(G6,B$4,B$1,B$2,B$3,B$7,"ef")</f>
        <v>#NAME?</v>
      </c>
      <c r="I6" t="e" cm="1">
        <f t="array" aca="1" ref="I6" ca="1">EvalS(B$6,G6)</f>
        <v>#NAME?</v>
      </c>
    </row>
    <row r="7" spans="1:9" x14ac:dyDescent="0.35">
      <c r="A7" t="s">
        <v>5</v>
      </c>
      <c r="B7">
        <v>0.1</v>
      </c>
      <c r="F7">
        <f t="shared" si="1"/>
        <v>5</v>
      </c>
      <c r="G7">
        <f t="shared" si="0"/>
        <v>0.5</v>
      </c>
      <c r="H7" t="e" cm="1">
        <f t="array" aca="1" ref="H7" ca="1">DiffEq2(G7,B$4,B$1,B$2,B$3,B$7,"ef")</f>
        <v>#NAME?</v>
      </c>
      <c r="I7" t="e" cm="1">
        <f t="array" aca="1" ref="I7" ca="1">EvalS(B$6,G7)</f>
        <v>#NAME?</v>
      </c>
    </row>
    <row r="8" spans="1:9" x14ac:dyDescent="0.35">
      <c r="F8">
        <f t="shared" si="1"/>
        <v>6</v>
      </c>
      <c r="G8">
        <f t="shared" si="0"/>
        <v>0.6</v>
      </c>
      <c r="H8" t="e" cm="1">
        <f t="array" aca="1" ref="H8" ca="1">DiffEq2(G8,B$4,B$1,B$2,B$3,B$7,"ef")</f>
        <v>#NAME?</v>
      </c>
      <c r="I8" t="e" cm="1">
        <f t="array" aca="1" ref="I8" ca="1">EvalS(B$6,G8)</f>
        <v>#NAME?</v>
      </c>
    </row>
    <row r="9" spans="1:9" x14ac:dyDescent="0.35">
      <c r="F9">
        <f t="shared" si="1"/>
        <v>7</v>
      </c>
      <c r="G9">
        <f t="shared" si="0"/>
        <v>0.7</v>
      </c>
      <c r="H9" t="e" cm="1">
        <f t="array" aca="1" ref="H9" ca="1">DiffEq2(G9,B$4,B$1,B$2,B$3,B$7,"ef")</f>
        <v>#NAME?</v>
      </c>
      <c r="I9" t="e" cm="1">
        <f t="array" aca="1" ref="I9" ca="1">EvalS(B$6,G9)</f>
        <v>#NAME?</v>
      </c>
    </row>
    <row r="10" spans="1:9" x14ac:dyDescent="0.35">
      <c r="F10">
        <f t="shared" si="1"/>
        <v>8</v>
      </c>
      <c r="G10">
        <f t="shared" si="0"/>
        <v>0.79999999999999993</v>
      </c>
      <c r="H10" t="e" cm="1">
        <f t="array" aca="1" ref="H10" ca="1">DiffEq2(G10,B$4,B$1,B$2,B$3,B$7,"ef")</f>
        <v>#NAME?</v>
      </c>
      <c r="I10" t="e" cm="1">
        <f t="array" aca="1" ref="I10" ca="1">EvalS(B$6,G10)</f>
        <v>#NAME?</v>
      </c>
    </row>
    <row r="11" spans="1:9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DiffEq2(G11,B$4,B$1,B$2,B$3,B$7,"ef")</f>
        <v>#NAME?</v>
      </c>
      <c r="I11" t="e" cm="1">
        <f t="array" aca="1" ref="I11" ca="1">EvalS(B$6,G11)</f>
        <v>#NAME?</v>
      </c>
    </row>
    <row r="12" spans="1:9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DiffEq2(G12,B$4,B$1,B$2,B$3,B$7,"ef")</f>
        <v>#NAME?</v>
      </c>
      <c r="I12" t="e" cm="1">
        <f t="array" aca="1" ref="I12" ca="1">EvalS(B$6,G12)</f>
        <v>#NAME?</v>
      </c>
    </row>
    <row r="13" spans="1:9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DiffEq2(G13,B$4,B$1,B$2,B$3,B$7,"ef")</f>
        <v>#NAME?</v>
      </c>
      <c r="I13" t="e" cm="1">
        <f t="array" aca="1" ref="I13" ca="1">EvalS(B$6,G13)</f>
        <v>#NAME?</v>
      </c>
    </row>
    <row r="14" spans="1:9" x14ac:dyDescent="0.35">
      <c r="F14">
        <f t="shared" si="1"/>
        <v>12</v>
      </c>
      <c r="G14">
        <f t="shared" si="0"/>
        <v>1.2</v>
      </c>
      <c r="H14" t="e" cm="1">
        <f t="array" aca="1" ref="H14" ca="1">DiffEq2(G14,B$4,B$1,B$2,B$3,B$7,"ef")</f>
        <v>#NAME?</v>
      </c>
      <c r="I14" t="e" cm="1">
        <f t="array" aca="1" ref="I14" ca="1">EvalS(B$6,G14)</f>
        <v>#NAME?</v>
      </c>
    </row>
    <row r="15" spans="1:9" x14ac:dyDescent="0.35">
      <c r="F15">
        <f t="shared" si="1"/>
        <v>13</v>
      </c>
      <c r="G15">
        <f t="shared" si="0"/>
        <v>1.3</v>
      </c>
      <c r="H15" t="e" cm="1">
        <f t="array" aca="1" ref="H15" ca="1">DiffEq2(G15,B$4,B$1,B$2,B$3,B$7,"ef")</f>
        <v>#NAME?</v>
      </c>
      <c r="I15" t="e" cm="1">
        <f t="array" aca="1" ref="I15" ca="1">EvalS(B$6,G15)</f>
        <v>#NAME?</v>
      </c>
    </row>
    <row r="16" spans="1:9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DiffEq2(G16,B$4,B$1,B$2,B$3,B$7,"ef")</f>
        <v>#NAME?</v>
      </c>
      <c r="I16" t="e" cm="1">
        <f t="array" aca="1" ref="I16" ca="1">EvalS(B$6,G16)</f>
        <v>#NAME?</v>
      </c>
    </row>
    <row r="17" spans="6:9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DiffEq2(G17,B$4,B$1,B$2,B$3,B$7,"ef")</f>
        <v>#NAME?</v>
      </c>
      <c r="I17" t="e" cm="1">
        <f t="array" aca="1" ref="I17" ca="1">EvalS(B$6,G17)</f>
        <v>#NAME?</v>
      </c>
    </row>
    <row r="18" spans="6:9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DiffEq2(G18,B$4,B$1,B$2,B$3,B$7,"ef")</f>
        <v>#NAME?</v>
      </c>
      <c r="I18" t="e" cm="1">
        <f t="array" aca="1" ref="I18" ca="1">EvalS(B$6,G18)</f>
        <v>#NAME?</v>
      </c>
    </row>
    <row r="19" spans="6:9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DiffEq2(G19,B$4,B$1,B$2,B$3,B$7,"ef")</f>
        <v>#NAME?</v>
      </c>
      <c r="I19" t="e" cm="1">
        <f t="array" aca="1" ref="I19" ca="1">EvalS(B$6,G19)</f>
        <v>#NAME?</v>
      </c>
    </row>
    <row r="20" spans="6:9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DiffEq2(G20,B$4,B$1,B$2,B$3,B$7,"ef")</f>
        <v>#NAME?</v>
      </c>
      <c r="I20" t="e" cm="1">
        <f t="array" aca="1" ref="I20" ca="1">EvalS(B$6,G20)</f>
        <v>#NAME?</v>
      </c>
    </row>
    <row r="21" spans="6:9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DiffEq2(G21,B$4,B$1,B$2,B$3,B$7,"ef")</f>
        <v>#NAME?</v>
      </c>
      <c r="I21" t="e" cm="1">
        <f t="array" aca="1" ref="I21" ca="1">EvalS(B$6,G21)</f>
        <v>#NAME?</v>
      </c>
    </row>
    <row r="22" spans="6:9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DiffEq2(G22,B$4,B$1,B$2,B$3,B$7,"ef")</f>
        <v>#NAME?</v>
      </c>
      <c r="I22" t="e" cm="1">
        <f t="array" aca="1" ref="I22" ca="1">EvalS(B$6,G22)</f>
        <v>#NAME?</v>
      </c>
    </row>
    <row r="23" spans="6:9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DiffEq2(G23,B$4,B$1,B$2,B$3,B$7,"ef")</f>
        <v>#NAME?</v>
      </c>
      <c r="I23" t="e" cm="1">
        <f t="array" aca="1" ref="I23" ca="1">EvalS(B$6,G23)</f>
        <v>#NAME?</v>
      </c>
    </row>
    <row r="24" spans="6:9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DiffEq2(G24,B$4,B$1,B$2,B$3,B$7,"ef")</f>
        <v>#NAME?</v>
      </c>
      <c r="I24" t="e" cm="1">
        <f t="array" aca="1" ref="I24" ca="1">EvalS(B$6,G24)</f>
        <v>#NAME?</v>
      </c>
    </row>
    <row r="25" spans="6:9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DiffEq2(G25,B$4,B$1,B$2,B$3,B$7,"ef")</f>
        <v>#NAME?</v>
      </c>
      <c r="I25" t="e" cm="1">
        <f t="array" aca="1" ref="I25" ca="1">EvalS(B$6,G25)</f>
        <v>#NAME?</v>
      </c>
    </row>
    <row r="26" spans="6:9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DiffEq2(G26,B$4,B$1,B$2,B$3,B$7,"ef")</f>
        <v>#NAME?</v>
      </c>
      <c r="I26" t="e" cm="1">
        <f t="array" aca="1" ref="I26" ca="1">EvalS(B$6,G26)</f>
        <v>#NAME?</v>
      </c>
    </row>
    <row r="27" spans="6:9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DiffEq2(G27,B$4,B$1,B$2,B$3,B$7,"ef")</f>
        <v>#NAME?</v>
      </c>
      <c r="I27" t="e" cm="1">
        <f t="array" aca="1" ref="I27" ca="1">EvalS(B$6,G27)</f>
        <v>#NAME?</v>
      </c>
    </row>
    <row r="28" spans="6:9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DiffEq2(G28,B$4,B$1,B$2,B$3,B$7,"ef")</f>
        <v>#NAME?</v>
      </c>
      <c r="I28" t="e" cm="1">
        <f t="array" aca="1" ref="I28" ca="1">EvalS(B$6,G28)</f>
        <v>#NAME?</v>
      </c>
    </row>
    <row r="29" spans="6:9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DiffEq2(G29,B$4,B$1,B$2,B$3,B$7,"ef")</f>
        <v>#NAME?</v>
      </c>
      <c r="I29" t="e" cm="1">
        <f t="array" aca="1" ref="I29" ca="1">EvalS(B$6,G29)</f>
        <v>#NAME?</v>
      </c>
    </row>
    <row r="30" spans="6:9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DiffEq2(G30,B$4,B$1,B$2,B$3,B$7,"ef")</f>
        <v>#NAME?</v>
      </c>
      <c r="I30" t="e" cm="1">
        <f t="array" aca="1" ref="I30" ca="1">EvalS(B$6,G30)</f>
        <v>#NAME?</v>
      </c>
    </row>
    <row r="31" spans="6:9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DiffEq2(G31,B$4,B$1,B$2,B$3,B$7,"ef")</f>
        <v>#NAME?</v>
      </c>
      <c r="I31" t="e" cm="1">
        <f t="array" aca="1" ref="I31" ca="1">EvalS(B$6,G31)</f>
        <v>#NAME?</v>
      </c>
    </row>
    <row r="32" spans="6:9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DiffEq2(G32,B$4,B$1,B$2,B$3,B$7,"ef")</f>
        <v>#NAME?</v>
      </c>
      <c r="I32" t="e" cm="1">
        <f t="array" aca="1" ref="I32" ca="1">EvalS(B$6,G32)</f>
        <v>#NAME?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FC38-037C-4D29-A0B5-0303ED33ED13}">
  <sheetPr codeName="Sheet15"/>
  <dimension ref="A1:I32"/>
  <sheetViews>
    <sheetView topLeftCell="A2" workbookViewId="0">
      <selection activeCell="N19" sqref="N19"/>
    </sheetView>
  </sheetViews>
  <sheetFormatPr defaultRowHeight="14.5" x14ac:dyDescent="0.35"/>
  <cols>
    <col min="1" max="1" width="6.36328125" customWidth="1"/>
    <col min="3" max="3" width="3.6328125" customWidth="1"/>
    <col min="4" max="4" width="40.81640625" customWidth="1"/>
    <col min="5" max="5" width="6.1796875" customWidth="1"/>
    <col min="6" max="6" width="4.54296875" customWidth="1"/>
    <col min="7" max="7" width="4.81640625" customWidth="1"/>
  </cols>
  <sheetData>
    <row r="1" spans="1:9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14</v>
      </c>
    </row>
    <row r="2" spans="1:9" x14ac:dyDescent="0.35">
      <c r="A2" t="s">
        <v>2</v>
      </c>
      <c r="B2">
        <v>1</v>
      </c>
      <c r="F2">
        <v>0</v>
      </c>
      <c r="G2">
        <v>0</v>
      </c>
      <c r="H2" t="e" cm="1">
        <f t="array" aca="1" ref="H2" ca="1">DiffEq2(G2,B$4,B$1,B$2,B$3,B$7,"tr")</f>
        <v>#NAME?</v>
      </c>
      <c r="I2" t="e" cm="1">
        <f t="array" aca="1" ref="I2" ca="1">EvalS(B$6,G2)</f>
        <v>#NAME?</v>
      </c>
    </row>
    <row r="3" spans="1:9" x14ac:dyDescent="0.35">
      <c r="A3" t="s">
        <v>19</v>
      </c>
      <c r="B3">
        <v>2</v>
      </c>
      <c r="F3">
        <f>F2+1</f>
        <v>1</v>
      </c>
      <c r="G3">
        <f t="shared" ref="G3:G32" si="0">G2+B$7</f>
        <v>0.1</v>
      </c>
      <c r="H3" t="e" cm="1">
        <f t="array" aca="1" ref="H3" ca="1">DiffEq2(G3,B$4,B$1,B$2,B$3,B$7,"tr")</f>
        <v>#NAME?</v>
      </c>
      <c r="I3" t="e" cm="1">
        <f t="array" aca="1" ref="I3" ca="1">EvalS(B$6,G3)</f>
        <v>#NAME?</v>
      </c>
    </row>
    <row r="4" spans="1:9" x14ac:dyDescent="0.35">
      <c r="A4" t="s">
        <v>18</v>
      </c>
      <c r="B4">
        <f>SIN(3*B1)-4*B2</f>
        <v>-4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DiffEq2(G4,B$4,B$1,B$2,B$3,B$7,"tr")</f>
        <v>#NAME?</v>
      </c>
      <c r="I4" t="e" cm="1">
        <f t="array" aca="1" ref="I4" ca="1">EvalS(B$6,G4)</f>
        <v>#NAME?</v>
      </c>
    </row>
    <row r="5" spans="1:9" x14ac:dyDescent="0.35">
      <c r="F5">
        <f t="shared" si="1"/>
        <v>3</v>
      </c>
      <c r="G5">
        <f t="shared" si="0"/>
        <v>0.30000000000000004</v>
      </c>
      <c r="H5" t="e" cm="1">
        <f t="array" aca="1" ref="H5" ca="1">DiffEq2(G5,B$4,B$1,B$2,B$3,B$7,"tr")</f>
        <v>#NAME?</v>
      </c>
      <c r="I5" t="e" cm="1">
        <f t="array" aca="1" ref="I5" ca="1">EvalS(B$6,G5)</f>
        <v>#NAME?</v>
      </c>
    </row>
    <row r="6" spans="1:9" x14ac:dyDescent="0.35">
      <c r="A6" t="s">
        <v>25</v>
      </c>
      <c r="B6">
        <f>COS(2*B1)+13*SIN(2*B1)/10-SIN(3*B1)/5</f>
        <v>1</v>
      </c>
      <c r="D6" t="e" cm="1">
        <f t="array" aca="1" ref="D6" ca="1">FTEXT(B6)</f>
        <v>#NAME?</v>
      </c>
      <c r="F6">
        <f t="shared" si="1"/>
        <v>4</v>
      </c>
      <c r="G6">
        <f t="shared" si="0"/>
        <v>0.4</v>
      </c>
      <c r="H6" t="e" cm="1">
        <f t="array" aca="1" ref="H6" ca="1">DiffEq2(G6,B$4,B$1,B$2,B$3,B$7,"tr")</f>
        <v>#NAME?</v>
      </c>
      <c r="I6" t="e" cm="1">
        <f t="array" aca="1" ref="I6" ca="1">EvalS(B$6,G6)</f>
        <v>#NAME?</v>
      </c>
    </row>
    <row r="7" spans="1:9" x14ac:dyDescent="0.35">
      <c r="A7" t="s">
        <v>5</v>
      </c>
      <c r="B7">
        <v>0.1</v>
      </c>
      <c r="F7">
        <f t="shared" si="1"/>
        <v>5</v>
      </c>
      <c r="G7">
        <f t="shared" si="0"/>
        <v>0.5</v>
      </c>
      <c r="H7" t="e" cm="1">
        <f t="array" aca="1" ref="H7" ca="1">DiffEq2(G7,B$4,B$1,B$2,B$3,B$7,"tr")</f>
        <v>#NAME?</v>
      </c>
      <c r="I7" t="e" cm="1">
        <f t="array" aca="1" ref="I7" ca="1">EvalS(B$6,G7)</f>
        <v>#NAME?</v>
      </c>
    </row>
    <row r="8" spans="1:9" x14ac:dyDescent="0.35">
      <c r="A8" t="s">
        <v>15</v>
      </c>
      <c r="B8">
        <f>3/B7</f>
        <v>30</v>
      </c>
      <c r="D8" t="e" cm="1">
        <f t="array" aca="1" ref="D8" ca="1">FTEXT(B8)</f>
        <v>#NAME?</v>
      </c>
      <c r="F8">
        <f t="shared" si="1"/>
        <v>6</v>
      </c>
      <c r="G8">
        <f t="shared" si="0"/>
        <v>0.6</v>
      </c>
      <c r="H8" t="e" cm="1">
        <f t="array" aca="1" ref="H8" ca="1">DiffEq2(G8,B$4,B$1,B$2,B$3,B$7,"tr")</f>
        <v>#NAME?</v>
      </c>
      <c r="I8" t="e" cm="1">
        <f t="array" aca="1" ref="I8" ca="1">EvalS(B$6,G8)</f>
        <v>#NAME?</v>
      </c>
    </row>
    <row r="9" spans="1:9" x14ac:dyDescent="0.35">
      <c r="F9">
        <f t="shared" si="1"/>
        <v>7</v>
      </c>
      <c r="G9">
        <f t="shared" si="0"/>
        <v>0.7</v>
      </c>
      <c r="H9" t="e" cm="1">
        <f t="array" aca="1" ref="H9" ca="1">DiffEq2(G9,B$4,B$1,B$2,B$3,B$7,"tr")</f>
        <v>#NAME?</v>
      </c>
      <c r="I9" t="e" cm="1">
        <f t="array" aca="1" ref="I9" ca="1">EvalS(B$6,G9)</f>
        <v>#NAME?</v>
      </c>
    </row>
    <row r="10" spans="1:9" x14ac:dyDescent="0.35">
      <c r="F10">
        <f t="shared" si="1"/>
        <v>8</v>
      </c>
      <c r="G10">
        <f t="shared" si="0"/>
        <v>0.79999999999999993</v>
      </c>
      <c r="H10" t="e" cm="1">
        <f t="array" aca="1" ref="H10" ca="1">DiffEq2(G10,B$4,B$1,B$2,B$3,B$7,"tr")</f>
        <v>#NAME?</v>
      </c>
      <c r="I10" t="e" cm="1">
        <f t="array" aca="1" ref="I10" ca="1">EvalS(B$6,G10)</f>
        <v>#NAME?</v>
      </c>
    </row>
    <row r="11" spans="1:9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DiffEq2(G11,B$4,B$1,B$2,B$3,B$7,"tr")</f>
        <v>#NAME?</v>
      </c>
      <c r="I11" t="e" cm="1">
        <f t="array" aca="1" ref="I11" ca="1">EvalS(B$6,G11)</f>
        <v>#NAME?</v>
      </c>
    </row>
    <row r="12" spans="1:9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DiffEq2(G12,B$4,B$1,B$2,B$3,B$7,"tr")</f>
        <v>#NAME?</v>
      </c>
      <c r="I12" t="e" cm="1">
        <f t="array" aca="1" ref="I12" ca="1">EvalS(B$6,G12)</f>
        <v>#NAME?</v>
      </c>
    </row>
    <row r="13" spans="1:9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DiffEq2(G13,B$4,B$1,B$2,B$3,B$7,"tr")</f>
        <v>#NAME?</v>
      </c>
      <c r="I13" t="e" cm="1">
        <f t="array" aca="1" ref="I13" ca="1">EvalS(B$6,G13)</f>
        <v>#NAME?</v>
      </c>
    </row>
    <row r="14" spans="1:9" x14ac:dyDescent="0.35">
      <c r="F14">
        <f t="shared" si="1"/>
        <v>12</v>
      </c>
      <c r="G14">
        <f t="shared" si="0"/>
        <v>1.2</v>
      </c>
      <c r="H14" t="e" cm="1">
        <f t="array" aca="1" ref="H14" ca="1">DiffEq2(G14,B$4,B$1,B$2,B$3,B$7,"tr")</f>
        <v>#NAME?</v>
      </c>
      <c r="I14" t="e" cm="1">
        <f t="array" aca="1" ref="I14" ca="1">EvalS(B$6,G14)</f>
        <v>#NAME?</v>
      </c>
    </row>
    <row r="15" spans="1:9" x14ac:dyDescent="0.35">
      <c r="F15">
        <f t="shared" si="1"/>
        <v>13</v>
      </c>
      <c r="G15">
        <f t="shared" si="0"/>
        <v>1.3</v>
      </c>
      <c r="H15" t="e" cm="1">
        <f t="array" aca="1" ref="H15" ca="1">DiffEq2(G15,B$4,B$1,B$2,B$3,B$7,"tr")</f>
        <v>#NAME?</v>
      </c>
      <c r="I15" t="e" cm="1">
        <f t="array" aca="1" ref="I15" ca="1">EvalS(B$6,G15)</f>
        <v>#NAME?</v>
      </c>
    </row>
    <row r="16" spans="1:9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DiffEq2(G16,B$4,B$1,B$2,B$3,B$7,"tr")</f>
        <v>#NAME?</v>
      </c>
      <c r="I16" t="e" cm="1">
        <f t="array" aca="1" ref="I16" ca="1">EvalS(B$6,G16)</f>
        <v>#NAME?</v>
      </c>
    </row>
    <row r="17" spans="6:9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DiffEq2(G17,B$4,B$1,B$2,B$3,B$7,"tr")</f>
        <v>#NAME?</v>
      </c>
      <c r="I17" t="e" cm="1">
        <f t="array" aca="1" ref="I17" ca="1">EvalS(B$6,G17)</f>
        <v>#NAME?</v>
      </c>
    </row>
    <row r="18" spans="6:9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DiffEq2(G18,B$4,B$1,B$2,B$3,B$7,"tr")</f>
        <v>#NAME?</v>
      </c>
      <c r="I18" t="e" cm="1">
        <f t="array" aca="1" ref="I18" ca="1">EvalS(B$6,G18)</f>
        <v>#NAME?</v>
      </c>
    </row>
    <row r="19" spans="6:9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DiffEq2(G19,B$4,B$1,B$2,B$3,B$7,"tr")</f>
        <v>#NAME?</v>
      </c>
      <c r="I19" t="e" cm="1">
        <f t="array" aca="1" ref="I19" ca="1">EvalS(B$6,G19)</f>
        <v>#NAME?</v>
      </c>
    </row>
    <row r="20" spans="6:9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DiffEq2(G20,B$4,B$1,B$2,B$3,B$7,"tr")</f>
        <v>#NAME?</v>
      </c>
      <c r="I20" t="e" cm="1">
        <f t="array" aca="1" ref="I20" ca="1">EvalS(B$6,G20)</f>
        <v>#NAME?</v>
      </c>
    </row>
    <row r="21" spans="6:9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DiffEq2(G21,B$4,B$1,B$2,B$3,B$7,"tr")</f>
        <v>#NAME?</v>
      </c>
      <c r="I21" t="e" cm="1">
        <f t="array" aca="1" ref="I21" ca="1">EvalS(B$6,G21)</f>
        <v>#NAME?</v>
      </c>
    </row>
    <row r="22" spans="6:9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DiffEq2(G22,B$4,B$1,B$2,B$3,B$7,"tr")</f>
        <v>#NAME?</v>
      </c>
      <c r="I22" t="e" cm="1">
        <f t="array" aca="1" ref="I22" ca="1">EvalS(B$6,G22)</f>
        <v>#NAME?</v>
      </c>
    </row>
    <row r="23" spans="6:9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DiffEq2(G23,B$4,B$1,B$2,B$3,B$7,"tr")</f>
        <v>#NAME?</v>
      </c>
      <c r="I23" t="e" cm="1">
        <f t="array" aca="1" ref="I23" ca="1">EvalS(B$6,G23)</f>
        <v>#NAME?</v>
      </c>
    </row>
    <row r="24" spans="6:9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DiffEq2(G24,B$4,B$1,B$2,B$3,B$7,"tr")</f>
        <v>#NAME?</v>
      </c>
      <c r="I24" t="e" cm="1">
        <f t="array" aca="1" ref="I24" ca="1">EvalS(B$6,G24)</f>
        <v>#NAME?</v>
      </c>
    </row>
    <row r="25" spans="6:9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DiffEq2(G25,B$4,B$1,B$2,B$3,B$7,"tr")</f>
        <v>#NAME?</v>
      </c>
      <c r="I25" t="e" cm="1">
        <f t="array" aca="1" ref="I25" ca="1">EvalS(B$6,G25)</f>
        <v>#NAME?</v>
      </c>
    </row>
    <row r="26" spans="6:9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DiffEq2(G26,B$4,B$1,B$2,B$3,B$7,"tr")</f>
        <v>#NAME?</v>
      </c>
      <c r="I26" t="e" cm="1">
        <f t="array" aca="1" ref="I26" ca="1">EvalS(B$6,G26)</f>
        <v>#NAME?</v>
      </c>
    </row>
    <row r="27" spans="6:9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DiffEq2(G27,B$4,B$1,B$2,B$3,B$7,"tr")</f>
        <v>#NAME?</v>
      </c>
      <c r="I27" t="e" cm="1">
        <f t="array" aca="1" ref="I27" ca="1">EvalS(B$6,G27)</f>
        <v>#NAME?</v>
      </c>
    </row>
    <row r="28" spans="6:9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DiffEq2(G28,B$4,B$1,B$2,B$3,B$7,"tr")</f>
        <v>#NAME?</v>
      </c>
      <c r="I28" t="e" cm="1">
        <f t="array" aca="1" ref="I28" ca="1">EvalS(B$6,G28)</f>
        <v>#NAME?</v>
      </c>
    </row>
    <row r="29" spans="6:9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DiffEq2(G29,B$4,B$1,B$2,B$3,B$7,"tr")</f>
        <v>#NAME?</v>
      </c>
      <c r="I29" t="e" cm="1">
        <f t="array" aca="1" ref="I29" ca="1">EvalS(B$6,G29)</f>
        <v>#NAME?</v>
      </c>
    </row>
    <row r="30" spans="6:9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DiffEq2(G30,B$4,B$1,B$2,B$3,B$7,"tr")</f>
        <v>#NAME?</v>
      </c>
      <c r="I30" t="e" cm="1">
        <f t="array" aca="1" ref="I30" ca="1">EvalS(B$6,G30)</f>
        <v>#NAME?</v>
      </c>
    </row>
    <row r="31" spans="6:9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DiffEq2(G31,B$4,B$1,B$2,B$3,B$7,"tr")</f>
        <v>#NAME?</v>
      </c>
      <c r="I31" t="e" cm="1">
        <f t="array" aca="1" ref="I31" ca="1">EvalS(B$6,G31)</f>
        <v>#NAME?</v>
      </c>
    </row>
    <row r="32" spans="6:9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DiffEq2(G32,B$4,B$1,B$2,B$3,B$7,"tr")</f>
        <v>#NAME?</v>
      </c>
      <c r="I32" t="e" cm="1">
        <f t="array" aca="1" ref="I32" ca="1">EvalS(B$6,G32)</f>
        <v>#NAME?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57580-585B-44E1-B8EF-9AAE7B177ADF}">
  <sheetPr codeName="Sheet16"/>
  <dimension ref="A1:I32"/>
  <sheetViews>
    <sheetView topLeftCell="A2" workbookViewId="0">
      <selection activeCell="E4" sqref="E4"/>
    </sheetView>
  </sheetViews>
  <sheetFormatPr defaultRowHeight="14.5" x14ac:dyDescent="0.35"/>
  <cols>
    <col min="1" max="1" width="6.36328125" customWidth="1"/>
    <col min="3" max="3" width="3.6328125" customWidth="1"/>
    <col min="4" max="4" width="37.08984375" customWidth="1"/>
    <col min="5" max="5" width="6.1796875" customWidth="1"/>
    <col min="6" max="6" width="4.54296875" customWidth="1"/>
    <col min="7" max="7" width="4.81640625" customWidth="1"/>
  </cols>
  <sheetData>
    <row r="1" spans="1:9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14</v>
      </c>
    </row>
    <row r="2" spans="1:9" x14ac:dyDescent="0.35">
      <c r="A2" t="s">
        <v>2</v>
      </c>
      <c r="B2">
        <v>1</v>
      </c>
      <c r="F2">
        <v>0</v>
      </c>
      <c r="G2">
        <v>0</v>
      </c>
      <c r="H2" t="e" cm="1">
        <f t="array" aca="1" ref="H2" ca="1">DiffEq2(G2,B$4,B$1,B$2,B$3,B$7,"rk")</f>
        <v>#NAME?</v>
      </c>
      <c r="I2" t="e" cm="1">
        <f t="array" aca="1" ref="I2" ca="1">EvalS(B$6,G2)</f>
        <v>#NAME?</v>
      </c>
    </row>
    <row r="3" spans="1:9" x14ac:dyDescent="0.35">
      <c r="A3" t="s">
        <v>19</v>
      </c>
      <c r="B3">
        <v>2</v>
      </c>
      <c r="F3">
        <f>F2+1</f>
        <v>1</v>
      </c>
      <c r="G3">
        <f t="shared" ref="G3:G32" si="0">G2+B$7</f>
        <v>0.1</v>
      </c>
      <c r="H3" t="e" cm="1">
        <f t="array" aca="1" ref="H3" ca="1">DiffEq2(G3,B$4,B$1,B$2,B$3,B$7,"rk")</f>
        <v>#NAME?</v>
      </c>
      <c r="I3" t="e" cm="1">
        <f t="array" aca="1" ref="I3" ca="1">EvalS(B$6,G3)</f>
        <v>#NAME?</v>
      </c>
    </row>
    <row r="4" spans="1:9" x14ac:dyDescent="0.35">
      <c r="A4" t="s">
        <v>18</v>
      </c>
      <c r="B4">
        <f>SIN(3*B1)-4*B2</f>
        <v>-4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DiffEq2(G4,B$4,B$1,B$2,B$3,B$7,"rk")</f>
        <v>#NAME?</v>
      </c>
      <c r="I4" t="e" cm="1">
        <f t="array" aca="1" ref="I4" ca="1">EvalS(B$6,G4)</f>
        <v>#NAME?</v>
      </c>
    </row>
    <row r="5" spans="1:9" x14ac:dyDescent="0.35">
      <c r="F5">
        <f t="shared" si="1"/>
        <v>3</v>
      </c>
      <c r="G5">
        <f t="shared" si="0"/>
        <v>0.30000000000000004</v>
      </c>
      <c r="H5" t="e" cm="1">
        <f t="array" aca="1" ref="H5" ca="1">DiffEq2(G5,B$4,B$1,B$2,B$3,B$7,"rk")</f>
        <v>#NAME?</v>
      </c>
      <c r="I5" t="e" cm="1">
        <f t="array" aca="1" ref="I5" ca="1">EvalS(B$6,G5)</f>
        <v>#NAME?</v>
      </c>
    </row>
    <row r="6" spans="1:9" x14ac:dyDescent="0.35">
      <c r="A6" t="s">
        <v>25</v>
      </c>
      <c r="B6">
        <f>COS(2*B1)+13*SIN(2*B1)/10-SIN(3*B1)/5</f>
        <v>1</v>
      </c>
      <c r="D6" t="e" cm="1">
        <f t="array" aca="1" ref="D6" ca="1">FTEXT(B6)</f>
        <v>#NAME?</v>
      </c>
      <c r="F6">
        <f t="shared" si="1"/>
        <v>4</v>
      </c>
      <c r="G6">
        <f t="shared" si="0"/>
        <v>0.4</v>
      </c>
      <c r="H6" t="e" cm="1">
        <f t="array" aca="1" ref="H6" ca="1">DiffEq2(G6,B$4,B$1,B$2,B$3,B$7,"rk")</f>
        <v>#NAME?</v>
      </c>
      <c r="I6" t="e" cm="1">
        <f t="array" aca="1" ref="I6" ca="1">EvalS(B$6,G6)</f>
        <v>#NAME?</v>
      </c>
    </row>
    <row r="7" spans="1:9" x14ac:dyDescent="0.35">
      <c r="A7" t="s">
        <v>5</v>
      </c>
      <c r="B7">
        <v>0.1</v>
      </c>
      <c r="F7">
        <f t="shared" si="1"/>
        <v>5</v>
      </c>
      <c r="G7">
        <f t="shared" si="0"/>
        <v>0.5</v>
      </c>
      <c r="H7" t="e" cm="1">
        <f t="array" aca="1" ref="H7" ca="1">DiffEq2(G7,B$4,B$1,B$2,B$3,B$7,"rk")</f>
        <v>#NAME?</v>
      </c>
      <c r="I7" t="e" cm="1">
        <f t="array" aca="1" ref="I7" ca="1">EvalS(B$6,G7)</f>
        <v>#NAME?</v>
      </c>
    </row>
    <row r="8" spans="1:9" x14ac:dyDescent="0.35">
      <c r="A8" t="s">
        <v>15</v>
      </c>
      <c r="B8">
        <f>3/B7</f>
        <v>30</v>
      </c>
      <c r="D8" t="e" cm="1">
        <f t="array" aca="1" ref="D8" ca="1">FTEXT(B8)</f>
        <v>#NAME?</v>
      </c>
      <c r="F8">
        <f t="shared" si="1"/>
        <v>6</v>
      </c>
      <c r="G8">
        <f t="shared" si="0"/>
        <v>0.6</v>
      </c>
      <c r="H8" t="e" cm="1">
        <f t="array" aca="1" ref="H8" ca="1">DiffEq2(G8,B$4,B$1,B$2,B$3,B$7,"rk")</f>
        <v>#NAME?</v>
      </c>
      <c r="I8" t="e" cm="1">
        <f t="array" aca="1" ref="I8" ca="1">EvalS(B$6,G8)</f>
        <v>#NAME?</v>
      </c>
    </row>
    <row r="9" spans="1:9" x14ac:dyDescent="0.35">
      <c r="F9">
        <f t="shared" si="1"/>
        <v>7</v>
      </c>
      <c r="G9">
        <f t="shared" si="0"/>
        <v>0.7</v>
      </c>
      <c r="H9" t="e" cm="1">
        <f t="array" aca="1" ref="H9" ca="1">DiffEq2(G9,B$4,B$1,B$2,B$3,B$7,"rk")</f>
        <v>#NAME?</v>
      </c>
      <c r="I9" t="e" cm="1">
        <f t="array" aca="1" ref="I9" ca="1">EvalS(B$6,G9)</f>
        <v>#NAME?</v>
      </c>
    </row>
    <row r="10" spans="1:9" x14ac:dyDescent="0.35">
      <c r="F10">
        <f t="shared" si="1"/>
        <v>8</v>
      </c>
      <c r="G10">
        <f t="shared" si="0"/>
        <v>0.79999999999999993</v>
      </c>
      <c r="H10" t="e" cm="1">
        <f t="array" aca="1" ref="H10" ca="1">DiffEq2(G10,B$4,B$1,B$2,B$3,B$7,"rk")</f>
        <v>#NAME?</v>
      </c>
      <c r="I10" t="e" cm="1">
        <f t="array" aca="1" ref="I10" ca="1">EvalS(B$6,G10)</f>
        <v>#NAME?</v>
      </c>
    </row>
    <row r="11" spans="1:9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DiffEq2(G11,B$4,B$1,B$2,B$3,B$7,"rk")</f>
        <v>#NAME?</v>
      </c>
      <c r="I11" t="e" cm="1">
        <f t="array" aca="1" ref="I11" ca="1">EvalS(B$6,G11)</f>
        <v>#NAME?</v>
      </c>
    </row>
    <row r="12" spans="1:9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DiffEq2(G12,B$4,B$1,B$2,B$3,B$7,"rk")</f>
        <v>#NAME?</v>
      </c>
      <c r="I12" t="e" cm="1">
        <f t="array" aca="1" ref="I12" ca="1">EvalS(B$6,G12)</f>
        <v>#NAME?</v>
      </c>
    </row>
    <row r="13" spans="1:9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DiffEq2(G13,B$4,B$1,B$2,B$3,B$7,"rk")</f>
        <v>#NAME?</v>
      </c>
      <c r="I13" t="e" cm="1">
        <f t="array" aca="1" ref="I13" ca="1">EvalS(B$6,G13)</f>
        <v>#NAME?</v>
      </c>
    </row>
    <row r="14" spans="1:9" x14ac:dyDescent="0.35">
      <c r="F14">
        <f t="shared" si="1"/>
        <v>12</v>
      </c>
      <c r="G14">
        <f t="shared" si="0"/>
        <v>1.2</v>
      </c>
      <c r="H14" t="e" cm="1">
        <f t="array" aca="1" ref="H14" ca="1">DiffEq2(G14,B$4,B$1,B$2,B$3,B$7,"rk")</f>
        <v>#NAME?</v>
      </c>
      <c r="I14" t="e" cm="1">
        <f t="array" aca="1" ref="I14" ca="1">EvalS(B$6,G14)</f>
        <v>#NAME?</v>
      </c>
    </row>
    <row r="15" spans="1:9" x14ac:dyDescent="0.35">
      <c r="F15">
        <f t="shared" si="1"/>
        <v>13</v>
      </c>
      <c r="G15">
        <f t="shared" si="0"/>
        <v>1.3</v>
      </c>
      <c r="H15" t="e" cm="1">
        <f t="array" aca="1" ref="H15" ca="1">DiffEq2(G15,B$4,B$1,B$2,B$3,B$7,"rk")</f>
        <v>#NAME?</v>
      </c>
      <c r="I15" t="e" cm="1">
        <f t="array" aca="1" ref="I15" ca="1">EvalS(B$6,G15)</f>
        <v>#NAME?</v>
      </c>
    </row>
    <row r="16" spans="1:9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DiffEq2(G16,B$4,B$1,B$2,B$3,B$7,"rk")</f>
        <v>#NAME?</v>
      </c>
      <c r="I16" t="e" cm="1">
        <f t="array" aca="1" ref="I16" ca="1">EvalS(B$6,G16)</f>
        <v>#NAME?</v>
      </c>
    </row>
    <row r="17" spans="6:9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DiffEq2(G17,B$4,B$1,B$2,B$3,B$7,"rk")</f>
        <v>#NAME?</v>
      </c>
      <c r="I17" t="e" cm="1">
        <f t="array" aca="1" ref="I17" ca="1">EvalS(B$6,G17)</f>
        <v>#NAME?</v>
      </c>
    </row>
    <row r="18" spans="6:9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DiffEq2(G18,B$4,B$1,B$2,B$3,B$7,"rk")</f>
        <v>#NAME?</v>
      </c>
      <c r="I18" t="e" cm="1">
        <f t="array" aca="1" ref="I18" ca="1">EvalS(B$6,G18)</f>
        <v>#NAME?</v>
      </c>
    </row>
    <row r="19" spans="6:9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DiffEq2(G19,B$4,B$1,B$2,B$3,B$7,"rk")</f>
        <v>#NAME?</v>
      </c>
      <c r="I19" t="e" cm="1">
        <f t="array" aca="1" ref="I19" ca="1">EvalS(B$6,G19)</f>
        <v>#NAME?</v>
      </c>
    </row>
    <row r="20" spans="6:9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DiffEq2(G20,B$4,B$1,B$2,B$3,B$7,"rk")</f>
        <v>#NAME?</v>
      </c>
      <c r="I20" t="e" cm="1">
        <f t="array" aca="1" ref="I20" ca="1">EvalS(B$6,G20)</f>
        <v>#NAME?</v>
      </c>
    </row>
    <row r="21" spans="6:9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DiffEq2(G21,B$4,B$1,B$2,B$3,B$7,"rk")</f>
        <v>#NAME?</v>
      </c>
      <c r="I21" t="e" cm="1">
        <f t="array" aca="1" ref="I21" ca="1">EvalS(B$6,G21)</f>
        <v>#NAME?</v>
      </c>
    </row>
    <row r="22" spans="6:9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DiffEq2(G22,B$4,B$1,B$2,B$3,B$7,"rk")</f>
        <v>#NAME?</v>
      </c>
      <c r="I22" t="e" cm="1">
        <f t="array" aca="1" ref="I22" ca="1">EvalS(B$6,G22)</f>
        <v>#NAME?</v>
      </c>
    </row>
    <row r="23" spans="6:9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DiffEq2(G23,B$4,B$1,B$2,B$3,B$7,"rk")</f>
        <v>#NAME?</v>
      </c>
      <c r="I23" t="e" cm="1">
        <f t="array" aca="1" ref="I23" ca="1">EvalS(B$6,G23)</f>
        <v>#NAME?</v>
      </c>
    </row>
    <row r="24" spans="6:9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DiffEq2(G24,B$4,B$1,B$2,B$3,B$7,"rk")</f>
        <v>#NAME?</v>
      </c>
      <c r="I24" t="e" cm="1">
        <f t="array" aca="1" ref="I24" ca="1">EvalS(B$6,G24)</f>
        <v>#NAME?</v>
      </c>
    </row>
    <row r="25" spans="6:9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DiffEq2(G25,B$4,B$1,B$2,B$3,B$7,"rk")</f>
        <v>#NAME?</v>
      </c>
      <c r="I25" t="e" cm="1">
        <f t="array" aca="1" ref="I25" ca="1">EvalS(B$6,G25)</f>
        <v>#NAME?</v>
      </c>
    </row>
    <row r="26" spans="6:9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DiffEq2(G26,B$4,B$1,B$2,B$3,B$7,"rk")</f>
        <v>#NAME?</v>
      </c>
      <c r="I26" t="e" cm="1">
        <f t="array" aca="1" ref="I26" ca="1">EvalS(B$6,G26)</f>
        <v>#NAME?</v>
      </c>
    </row>
    <row r="27" spans="6:9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DiffEq2(G27,B$4,B$1,B$2,B$3,B$7,"rk")</f>
        <v>#NAME?</v>
      </c>
      <c r="I27" t="e" cm="1">
        <f t="array" aca="1" ref="I27" ca="1">EvalS(B$6,G27)</f>
        <v>#NAME?</v>
      </c>
    </row>
    <row r="28" spans="6:9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DiffEq2(G28,B$4,B$1,B$2,B$3,B$7,"rk")</f>
        <v>#NAME?</v>
      </c>
      <c r="I28" t="e" cm="1">
        <f t="array" aca="1" ref="I28" ca="1">EvalS(B$6,G28)</f>
        <v>#NAME?</v>
      </c>
    </row>
    <row r="29" spans="6:9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DiffEq2(G29,B$4,B$1,B$2,B$3,B$7,"rk")</f>
        <v>#NAME?</v>
      </c>
      <c r="I29" t="e" cm="1">
        <f t="array" aca="1" ref="I29" ca="1">EvalS(B$6,G29)</f>
        <v>#NAME?</v>
      </c>
    </row>
    <row r="30" spans="6:9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DiffEq2(G30,B$4,B$1,B$2,B$3,B$7,"rk")</f>
        <v>#NAME?</v>
      </c>
      <c r="I30" t="e" cm="1">
        <f t="array" aca="1" ref="I30" ca="1">EvalS(B$6,G30)</f>
        <v>#NAME?</v>
      </c>
    </row>
    <row r="31" spans="6:9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DiffEq2(G31,B$4,B$1,B$2,B$3,B$7,"rk")</f>
        <v>#NAME?</v>
      </c>
      <c r="I31" t="e" cm="1">
        <f t="array" aca="1" ref="I31" ca="1">EvalS(B$6,G31)</f>
        <v>#NAME?</v>
      </c>
    </row>
    <row r="32" spans="6:9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DiffEq2(G32,B$4,B$1,B$2,B$3,B$7,"rk")</f>
        <v>#NAME?</v>
      </c>
      <c r="I32" t="e" cm="1">
        <f t="array" aca="1" ref="I32" ca="1">EvalS(B$6,G32)</f>
        <v>#NAME?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67D4-72A7-4B96-84BE-ACA8D80B65C8}">
  <sheetPr codeName="Sheet17"/>
  <dimension ref="A1:I32"/>
  <sheetViews>
    <sheetView topLeftCell="A2" workbookViewId="0">
      <selection activeCell="D21" sqref="D21"/>
    </sheetView>
  </sheetViews>
  <sheetFormatPr defaultRowHeight="14.5" x14ac:dyDescent="0.35"/>
  <cols>
    <col min="1" max="1" width="6.36328125" customWidth="1"/>
    <col min="3" max="3" width="3.6328125" customWidth="1"/>
    <col min="4" max="4" width="40.81640625" customWidth="1"/>
    <col min="5" max="5" width="6.1796875" customWidth="1"/>
    <col min="6" max="6" width="4.54296875" customWidth="1"/>
    <col min="7" max="7" width="4.81640625" customWidth="1"/>
  </cols>
  <sheetData>
    <row r="1" spans="1:9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14</v>
      </c>
    </row>
    <row r="2" spans="1:9" x14ac:dyDescent="0.35">
      <c r="A2" t="s">
        <v>2</v>
      </c>
      <c r="B2">
        <v>1</v>
      </c>
      <c r="F2">
        <v>0</v>
      </c>
      <c r="G2">
        <v>0</v>
      </c>
      <c r="H2" t="e" cm="1">
        <f t="array" aca="1" ref="H2" ca="1">DiffEq2(G2,B$4,B$1,B$2,B$3,B$7,"rk4")</f>
        <v>#NAME?</v>
      </c>
      <c r="I2" t="e" cm="1">
        <f t="array" aca="1" ref="I2" ca="1">EvalS(B$6,G2)</f>
        <v>#NAME?</v>
      </c>
    </row>
    <row r="3" spans="1:9" x14ac:dyDescent="0.35">
      <c r="A3" t="s">
        <v>19</v>
      </c>
      <c r="B3">
        <v>2</v>
      </c>
      <c r="F3">
        <f>F2+1</f>
        <v>1</v>
      </c>
      <c r="G3">
        <f t="shared" ref="G3:G32" si="0">G2+B$7</f>
        <v>0.1</v>
      </c>
      <c r="H3" t="e" cm="1">
        <f t="array" aca="1" ref="H3" ca="1">DiffEq2(G3,B$4,B$1,B$2,B$3,B$7,"rk4")</f>
        <v>#NAME?</v>
      </c>
      <c r="I3" t="e" cm="1">
        <f t="array" aca="1" ref="I3" ca="1">EvalS(B$6,G3)</f>
        <v>#NAME?</v>
      </c>
    </row>
    <row r="4" spans="1:9" x14ac:dyDescent="0.35">
      <c r="A4" t="s">
        <v>18</v>
      </c>
      <c r="B4">
        <f>SIN(3*B1)-4*B2</f>
        <v>-4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DiffEq2(G4,B$4,B$1,B$2,B$3,B$7,"rk4")</f>
        <v>#NAME?</v>
      </c>
      <c r="I4" t="e" cm="1">
        <f t="array" aca="1" ref="I4" ca="1">EvalS(B$6,G4)</f>
        <v>#NAME?</v>
      </c>
    </row>
    <row r="5" spans="1:9" x14ac:dyDescent="0.35">
      <c r="F5">
        <f t="shared" si="1"/>
        <v>3</v>
      </c>
      <c r="G5">
        <f t="shared" si="0"/>
        <v>0.30000000000000004</v>
      </c>
      <c r="H5" t="e" cm="1">
        <f t="array" aca="1" ref="H5" ca="1">DiffEq2(G5,B$4,B$1,B$2,B$3,B$7,"rk4")</f>
        <v>#NAME?</v>
      </c>
      <c r="I5" t="e" cm="1">
        <f t="array" aca="1" ref="I5" ca="1">EvalS(B$6,G5)</f>
        <v>#NAME?</v>
      </c>
    </row>
    <row r="6" spans="1:9" x14ac:dyDescent="0.35">
      <c r="A6" t="s">
        <v>25</v>
      </c>
      <c r="B6">
        <f>COS(2*B1)+13*SIN(2*B1)/10-SIN(3*B1)/5</f>
        <v>1</v>
      </c>
      <c r="D6" t="e" cm="1">
        <f t="array" aca="1" ref="D6" ca="1">FTEXT(B6)</f>
        <v>#NAME?</v>
      </c>
      <c r="F6">
        <f t="shared" si="1"/>
        <v>4</v>
      </c>
      <c r="G6">
        <f t="shared" si="0"/>
        <v>0.4</v>
      </c>
      <c r="H6" t="e" cm="1">
        <f t="array" aca="1" ref="H6" ca="1">DiffEq2(G6,B$4,B$1,B$2,B$3,B$7,"rk4")</f>
        <v>#NAME?</v>
      </c>
      <c r="I6" t="e" cm="1">
        <f t="array" aca="1" ref="I6" ca="1">EvalS(B$6,G6)</f>
        <v>#NAME?</v>
      </c>
    </row>
    <row r="7" spans="1:9" x14ac:dyDescent="0.35">
      <c r="A7" t="s">
        <v>5</v>
      </c>
      <c r="B7">
        <v>0.1</v>
      </c>
      <c r="F7">
        <f t="shared" si="1"/>
        <v>5</v>
      </c>
      <c r="G7">
        <f t="shared" si="0"/>
        <v>0.5</v>
      </c>
      <c r="H7" t="e" cm="1">
        <f t="array" aca="1" ref="H7" ca="1">DiffEq2(G7,B$4,B$1,B$2,B$3,B$7,"rk4")</f>
        <v>#NAME?</v>
      </c>
      <c r="I7" t="e" cm="1">
        <f t="array" aca="1" ref="I7" ca="1">EvalS(B$6,G7)</f>
        <v>#NAME?</v>
      </c>
    </row>
    <row r="8" spans="1:9" x14ac:dyDescent="0.35">
      <c r="A8" t="s">
        <v>15</v>
      </c>
      <c r="B8">
        <f>3/B7</f>
        <v>30</v>
      </c>
      <c r="D8" t="e" cm="1">
        <f t="array" aca="1" ref="D8" ca="1">FTEXT(B8)</f>
        <v>#NAME?</v>
      </c>
      <c r="F8">
        <f t="shared" si="1"/>
        <v>6</v>
      </c>
      <c r="G8">
        <f t="shared" si="0"/>
        <v>0.6</v>
      </c>
      <c r="H8" t="e" cm="1">
        <f t="array" aca="1" ref="H8" ca="1">DiffEq2(G8,B$4,B$1,B$2,B$3,B$7,"rk4")</f>
        <v>#NAME?</v>
      </c>
      <c r="I8" t="e" cm="1">
        <f t="array" aca="1" ref="I8" ca="1">EvalS(B$6,G8)</f>
        <v>#NAME?</v>
      </c>
    </row>
    <row r="9" spans="1:9" x14ac:dyDescent="0.35">
      <c r="F9">
        <f t="shared" si="1"/>
        <v>7</v>
      </c>
      <c r="G9">
        <f t="shared" si="0"/>
        <v>0.7</v>
      </c>
      <c r="H9" t="e" cm="1">
        <f t="array" aca="1" ref="H9" ca="1">DiffEq2(G9,B$4,B$1,B$2,B$3,B$7,"rk4")</f>
        <v>#NAME?</v>
      </c>
      <c r="I9" t="e" cm="1">
        <f t="array" aca="1" ref="I9" ca="1">EvalS(B$6,G9)</f>
        <v>#NAME?</v>
      </c>
    </row>
    <row r="10" spans="1:9" x14ac:dyDescent="0.35">
      <c r="F10">
        <f t="shared" si="1"/>
        <v>8</v>
      </c>
      <c r="G10">
        <f t="shared" si="0"/>
        <v>0.79999999999999993</v>
      </c>
      <c r="H10" t="e" cm="1">
        <f t="array" aca="1" ref="H10" ca="1">DiffEq2(G10,B$4,B$1,B$2,B$3,B$7,"rk4")</f>
        <v>#NAME?</v>
      </c>
      <c r="I10" t="e" cm="1">
        <f t="array" aca="1" ref="I10" ca="1">EvalS(B$6,G10)</f>
        <v>#NAME?</v>
      </c>
    </row>
    <row r="11" spans="1:9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DiffEq2(G11,B$4,B$1,B$2,B$3,B$7,"rk4")</f>
        <v>#NAME?</v>
      </c>
      <c r="I11" t="e" cm="1">
        <f t="array" aca="1" ref="I11" ca="1">EvalS(B$6,G11)</f>
        <v>#NAME?</v>
      </c>
    </row>
    <row r="12" spans="1:9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DiffEq2(G12,B$4,B$1,B$2,B$3,B$7,"rk4")</f>
        <v>#NAME?</v>
      </c>
      <c r="I12" t="e" cm="1">
        <f t="array" aca="1" ref="I12" ca="1">EvalS(B$6,G12)</f>
        <v>#NAME?</v>
      </c>
    </row>
    <row r="13" spans="1:9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DiffEq2(G13,B$4,B$1,B$2,B$3,B$7,"rk4")</f>
        <v>#NAME?</v>
      </c>
      <c r="I13" t="e" cm="1">
        <f t="array" aca="1" ref="I13" ca="1">EvalS(B$6,G13)</f>
        <v>#NAME?</v>
      </c>
    </row>
    <row r="14" spans="1:9" x14ac:dyDescent="0.35">
      <c r="F14">
        <f t="shared" si="1"/>
        <v>12</v>
      </c>
      <c r="G14">
        <f t="shared" si="0"/>
        <v>1.2</v>
      </c>
      <c r="H14" t="e" cm="1">
        <f t="array" aca="1" ref="H14" ca="1">DiffEq2(G14,B$4,B$1,B$2,B$3,B$7,"rk4")</f>
        <v>#NAME?</v>
      </c>
      <c r="I14" t="e" cm="1">
        <f t="array" aca="1" ref="I14" ca="1">EvalS(B$6,G14)</f>
        <v>#NAME?</v>
      </c>
    </row>
    <row r="15" spans="1:9" x14ac:dyDescent="0.35">
      <c r="F15">
        <f t="shared" si="1"/>
        <v>13</v>
      </c>
      <c r="G15">
        <f t="shared" si="0"/>
        <v>1.3</v>
      </c>
      <c r="H15" t="e" cm="1">
        <f t="array" aca="1" ref="H15" ca="1">DiffEq2(G15,B$4,B$1,B$2,B$3,B$7,"rk4")</f>
        <v>#NAME?</v>
      </c>
      <c r="I15" t="e" cm="1">
        <f t="array" aca="1" ref="I15" ca="1">EvalS(B$6,G15)</f>
        <v>#NAME?</v>
      </c>
    </row>
    <row r="16" spans="1:9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DiffEq2(G16,B$4,B$1,B$2,B$3,B$7,"rk4")</f>
        <v>#NAME?</v>
      </c>
      <c r="I16" t="e" cm="1">
        <f t="array" aca="1" ref="I16" ca="1">EvalS(B$6,G16)</f>
        <v>#NAME?</v>
      </c>
    </row>
    <row r="17" spans="6:9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DiffEq2(G17,B$4,B$1,B$2,B$3,B$7,"rk4")</f>
        <v>#NAME?</v>
      </c>
      <c r="I17" t="e" cm="1">
        <f t="array" aca="1" ref="I17" ca="1">EvalS(B$6,G17)</f>
        <v>#NAME?</v>
      </c>
    </row>
    <row r="18" spans="6:9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DiffEq2(G18,B$4,B$1,B$2,B$3,B$7,"rk4")</f>
        <v>#NAME?</v>
      </c>
      <c r="I18" t="e" cm="1">
        <f t="array" aca="1" ref="I18" ca="1">EvalS(B$6,G18)</f>
        <v>#NAME?</v>
      </c>
    </row>
    <row r="19" spans="6:9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DiffEq2(G19,B$4,B$1,B$2,B$3,B$7,"rk4")</f>
        <v>#NAME?</v>
      </c>
      <c r="I19" t="e" cm="1">
        <f t="array" aca="1" ref="I19" ca="1">EvalS(B$6,G19)</f>
        <v>#NAME?</v>
      </c>
    </row>
    <row r="20" spans="6:9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DiffEq2(G20,B$4,B$1,B$2,B$3,B$7,"rk4")</f>
        <v>#NAME?</v>
      </c>
      <c r="I20" t="e" cm="1">
        <f t="array" aca="1" ref="I20" ca="1">EvalS(B$6,G20)</f>
        <v>#NAME?</v>
      </c>
    </row>
    <row r="21" spans="6:9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DiffEq2(G21,B$4,B$1,B$2,B$3,B$7,"rk4")</f>
        <v>#NAME?</v>
      </c>
      <c r="I21" t="e" cm="1">
        <f t="array" aca="1" ref="I21" ca="1">EvalS(B$6,G21)</f>
        <v>#NAME?</v>
      </c>
    </row>
    <row r="22" spans="6:9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DiffEq2(G22,B$4,B$1,B$2,B$3,B$7,"rk4")</f>
        <v>#NAME?</v>
      </c>
      <c r="I22" t="e" cm="1">
        <f t="array" aca="1" ref="I22" ca="1">EvalS(B$6,G22)</f>
        <v>#NAME?</v>
      </c>
    </row>
    <row r="23" spans="6:9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DiffEq2(G23,B$4,B$1,B$2,B$3,B$7,"rk4")</f>
        <v>#NAME?</v>
      </c>
      <c r="I23" t="e" cm="1">
        <f t="array" aca="1" ref="I23" ca="1">EvalS(B$6,G23)</f>
        <v>#NAME?</v>
      </c>
    </row>
    <row r="24" spans="6:9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DiffEq2(G24,B$4,B$1,B$2,B$3,B$7,"rk4")</f>
        <v>#NAME?</v>
      </c>
      <c r="I24" t="e" cm="1">
        <f t="array" aca="1" ref="I24" ca="1">EvalS(B$6,G24)</f>
        <v>#NAME?</v>
      </c>
    </row>
    <row r="25" spans="6:9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DiffEq2(G25,B$4,B$1,B$2,B$3,B$7,"rk4")</f>
        <v>#NAME?</v>
      </c>
      <c r="I25" t="e" cm="1">
        <f t="array" aca="1" ref="I25" ca="1">EvalS(B$6,G25)</f>
        <v>#NAME?</v>
      </c>
    </row>
    <row r="26" spans="6:9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DiffEq2(G26,B$4,B$1,B$2,B$3,B$7,"rk4")</f>
        <v>#NAME?</v>
      </c>
      <c r="I26" t="e" cm="1">
        <f t="array" aca="1" ref="I26" ca="1">EvalS(B$6,G26)</f>
        <v>#NAME?</v>
      </c>
    </row>
    <row r="27" spans="6:9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DiffEq2(G27,B$4,B$1,B$2,B$3,B$7,"rk4")</f>
        <v>#NAME?</v>
      </c>
      <c r="I27" t="e" cm="1">
        <f t="array" aca="1" ref="I27" ca="1">EvalS(B$6,G27)</f>
        <v>#NAME?</v>
      </c>
    </row>
    <row r="28" spans="6:9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DiffEq2(G28,B$4,B$1,B$2,B$3,B$7,"rk4")</f>
        <v>#NAME?</v>
      </c>
      <c r="I28" t="e" cm="1">
        <f t="array" aca="1" ref="I28" ca="1">EvalS(B$6,G28)</f>
        <v>#NAME?</v>
      </c>
    </row>
    <row r="29" spans="6:9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DiffEq2(G29,B$4,B$1,B$2,B$3,B$7,"rk4")</f>
        <v>#NAME?</v>
      </c>
      <c r="I29" t="e" cm="1">
        <f t="array" aca="1" ref="I29" ca="1">EvalS(B$6,G29)</f>
        <v>#NAME?</v>
      </c>
    </row>
    <row r="30" spans="6:9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DiffEq2(G30,B$4,B$1,B$2,B$3,B$7,"rk4")</f>
        <v>#NAME?</v>
      </c>
      <c r="I30" t="e" cm="1">
        <f t="array" aca="1" ref="I30" ca="1">EvalS(B$6,G30)</f>
        <v>#NAME?</v>
      </c>
    </row>
    <row r="31" spans="6:9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DiffEq2(G31,B$4,B$1,B$2,B$3,B$7,"rk4")</f>
        <v>#NAME?</v>
      </c>
      <c r="I31" t="e" cm="1">
        <f t="array" aca="1" ref="I31" ca="1">EvalS(B$6,G31)</f>
        <v>#NAME?</v>
      </c>
    </row>
    <row r="32" spans="6:9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DiffEq2(G32,B$4,B$1,B$2,B$3,B$7,"rk4")</f>
        <v>#NAME?</v>
      </c>
      <c r="I32" t="e" cm="1">
        <f t="array" aca="1" ref="I32" ca="1">EvalS(B$6,G32)</f>
        <v>#NAME?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97D-8BCB-4F1E-B262-C54BCA2FEED5}">
  <sheetPr codeName="Sheet1"/>
  <dimension ref="A1:N82"/>
  <sheetViews>
    <sheetView workbookViewId="0">
      <selection activeCell="A2" sqref="A2"/>
    </sheetView>
  </sheetViews>
  <sheetFormatPr defaultRowHeight="14.5" x14ac:dyDescent="0.35"/>
  <cols>
    <col min="1" max="2" width="4.6328125" customWidth="1"/>
    <col min="7" max="7" width="4.6328125" customWidth="1"/>
    <col min="8" max="8" width="5.90625" customWidth="1"/>
    <col min="9" max="9" width="6.6328125" customWidth="1"/>
    <col min="10" max="10" width="5.54296875" customWidth="1"/>
    <col min="11" max="11" width="4.81640625" customWidth="1"/>
    <col min="12" max="12" width="40.08984375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19</v>
      </c>
      <c r="E1" s="1" t="s">
        <v>3</v>
      </c>
      <c r="F1" s="1" t="s">
        <v>4</v>
      </c>
      <c r="G1" s="2"/>
    </row>
    <row r="2" spans="1:14" x14ac:dyDescent="0.35">
      <c r="A2">
        <v>0</v>
      </c>
      <c r="B2">
        <v>0</v>
      </c>
      <c r="C2">
        <v>0</v>
      </c>
      <c r="D2">
        <v>5</v>
      </c>
      <c r="E2">
        <f>-6*EXP(-3*B2)+7*EXP(-2*B2)+SIN(B2)-COS(B2)</f>
        <v>0</v>
      </c>
      <c r="F2" t="e">
        <f>(E2-C2)/E2</f>
        <v>#DIV/0!</v>
      </c>
      <c r="H2" t="s">
        <v>5</v>
      </c>
      <c r="I2" s="3">
        <v>0.1</v>
      </c>
      <c r="N2" t="e" cm="1">
        <f t="array" aca="1" ref="N2" ca="1">DiffEq2(B2,I$7,B$2,C$2,D$2,I$2,"ef")</f>
        <v>#NAME?</v>
      </c>
    </row>
    <row r="3" spans="1:14" x14ac:dyDescent="0.35">
      <c r="A3">
        <f>A2+1</f>
        <v>1</v>
      </c>
      <c r="B3">
        <f t="shared" ref="B3:B66" si="0">B2+I$2</f>
        <v>0.1</v>
      </c>
      <c r="C3">
        <f>C2+I$2*D2</f>
        <v>0.5</v>
      </c>
      <c r="D3" t="e" cm="1">
        <f t="array" aca="1" ref="D3" ca="1">D2+I$2*EvalS(I$7,B2,C2,D2)</f>
        <v>#NAME?</v>
      </c>
      <c r="E3">
        <f t="shared" ref="E3:E66" si="1">-6*EXP(-3*B3)+7*EXP(-2*B3)+SIN(B3)-COS(B3)</f>
        <v>0.39103519882436777</v>
      </c>
      <c r="F3">
        <f t="shared" ref="F3:F66" si="2">(E3-C3)/E3</f>
        <v>-0.27865727050462646</v>
      </c>
      <c r="K3" t="s">
        <v>6</v>
      </c>
      <c r="L3" t="e" cm="1">
        <f t="array" aca="1" ref="L3" ca="1">FTEXT(C3)</f>
        <v>#NAME?</v>
      </c>
      <c r="N3" t="e" cm="1">
        <f t="array" aca="1" ref="N3" ca="1">DiffEq2(B3,I$7,B$2,C$2,D$2,I$2,"ef")</f>
        <v>#NAME?</v>
      </c>
    </row>
    <row r="4" spans="1:14" x14ac:dyDescent="0.35">
      <c r="A4">
        <f t="shared" ref="A4:A67" si="3">A3+1</f>
        <v>2</v>
      </c>
      <c r="B4">
        <f t="shared" si="0"/>
        <v>0.2</v>
      </c>
      <c r="C4" t="e">
        <f t="shared" ref="C4:C67" ca="1" si="4">C3+I$2*D3</f>
        <v>#NAME?</v>
      </c>
      <c r="D4" t="e" cm="1">
        <f t="array" aca="1" ref="D4" ca="1">D3+I$2*EvalS(I$7,B3,C3,D3)</f>
        <v>#NAME?</v>
      </c>
      <c r="E4">
        <f t="shared" si="1"/>
        <v>0.61797325863913666</v>
      </c>
      <c r="F4" t="e">
        <f t="shared" ca="1" si="2"/>
        <v>#NAME?</v>
      </c>
      <c r="H4" t="s">
        <v>1</v>
      </c>
      <c r="I4">
        <v>1</v>
      </c>
      <c r="K4" t="s">
        <v>7</v>
      </c>
      <c r="L4" t="e" cm="1">
        <f t="array" aca="1" ref="L4" ca="1">FTEXT(D3)</f>
        <v>#NAME?</v>
      </c>
      <c r="N4" t="e" cm="1">
        <f t="array" aca="1" ref="N4" ca="1">DiffEq2(B4,I$7,B$2,C$2,D$2,I$2,"ef")</f>
        <v>#NAME?</v>
      </c>
    </row>
    <row r="5" spans="1:14" x14ac:dyDescent="0.35">
      <c r="A5">
        <f t="shared" si="3"/>
        <v>3</v>
      </c>
      <c r="B5">
        <f t="shared" si="0"/>
        <v>0.30000000000000004</v>
      </c>
      <c r="C5" t="e">
        <f t="shared" ca="1" si="4"/>
        <v>#NAME?</v>
      </c>
      <c r="D5" t="e" cm="1">
        <f t="array" aca="1" ref="D5" ca="1">D4+I$2*EvalS(I$7,B4,C4,D4)</f>
        <v>#NAME?</v>
      </c>
      <c r="E5">
        <f t="shared" si="1"/>
        <v>0.7424472117503238</v>
      </c>
      <c r="F5" t="e">
        <f t="shared" ca="1" si="2"/>
        <v>#NAME?</v>
      </c>
      <c r="H5" t="s">
        <v>2</v>
      </c>
      <c r="I5">
        <v>2</v>
      </c>
      <c r="K5" t="s">
        <v>8</v>
      </c>
      <c r="L5" t="e" cm="1">
        <f t="array" aca="1" ref="L5" ca="1">FTEXT(E3)</f>
        <v>#NAME?</v>
      </c>
      <c r="N5" t="e" cm="1">
        <f t="array" aca="1" ref="N5" ca="1">DiffEq2(B5,I$7,B$2,C$2,D$2,I$2,"ef")</f>
        <v>#NAME?</v>
      </c>
    </row>
    <row r="6" spans="1:14" x14ac:dyDescent="0.35">
      <c r="A6">
        <f t="shared" si="3"/>
        <v>4</v>
      </c>
      <c r="B6">
        <f t="shared" si="0"/>
        <v>0.4</v>
      </c>
      <c r="C6" t="e">
        <f t="shared" ca="1" si="4"/>
        <v>#NAME?</v>
      </c>
      <c r="D6" t="e" cm="1">
        <f t="array" aca="1" ref="D6" ca="1">D5+I$2*EvalS(I$7,B5,C5,D5)</f>
        <v>#NAME?</v>
      </c>
      <c r="E6">
        <f t="shared" si="1"/>
        <v>0.80649482565310415</v>
      </c>
      <c r="F6" t="e">
        <f t="shared" ca="1" si="2"/>
        <v>#NAME?</v>
      </c>
      <c r="H6" t="s">
        <v>19</v>
      </c>
      <c r="I6">
        <v>3</v>
      </c>
      <c r="K6" t="s">
        <v>10</v>
      </c>
      <c r="L6" t="e" cm="1">
        <f t="array" aca="1" ref="L6" ca="1">FTEXT(F3)</f>
        <v>#NAME?</v>
      </c>
      <c r="N6" t="e" cm="1">
        <f t="array" aca="1" ref="N6" ca="1">DiffEq2(B6,I$7,B$2,C$2,D$2,I$2,"ef")</f>
        <v>#NAME?</v>
      </c>
    </row>
    <row r="7" spans="1:14" x14ac:dyDescent="0.35">
      <c r="A7">
        <f t="shared" si="3"/>
        <v>5</v>
      </c>
      <c r="B7">
        <f t="shared" si="0"/>
        <v>0.5</v>
      </c>
      <c r="C7" t="e">
        <f t="shared" ca="1" si="4"/>
        <v>#NAME?</v>
      </c>
      <c r="D7" t="e" cm="1">
        <f t="array" aca="1" ref="D7" ca="1">D6+I$2*EvalS(I$7,B6,C6,D6)</f>
        <v>#NAME?</v>
      </c>
      <c r="E7">
        <f t="shared" si="1"/>
        <v>0.83821810402334762</v>
      </c>
      <c r="F7" t="e">
        <f t="shared" ca="1" si="2"/>
        <v>#NAME?</v>
      </c>
      <c r="H7" t="s">
        <v>18</v>
      </c>
      <c r="I7">
        <f>10*SIN(I4)-6*I5-5*I6</f>
        <v>-18.585290151921036</v>
      </c>
      <c r="K7" t="s">
        <v>11</v>
      </c>
      <c r="L7" t="e" cm="1">
        <f t="array" aca="1" ref="L7" ca="1">FTEXT(I7)</f>
        <v>#NAME?</v>
      </c>
      <c r="N7" t="e" cm="1">
        <f t="array" aca="1" ref="N7" ca="1">DiffEq2(B7,I$7,B$2,C$2,D$2,I$2,"ef")</f>
        <v>#NAME?</v>
      </c>
    </row>
    <row r="8" spans="1:14" x14ac:dyDescent="0.35">
      <c r="A8">
        <f t="shared" si="3"/>
        <v>6</v>
      </c>
      <c r="B8">
        <f t="shared" si="0"/>
        <v>0.6</v>
      </c>
      <c r="C8" t="e">
        <f t="shared" ca="1" si="4"/>
        <v>#NAME?</v>
      </c>
      <c r="D8" t="e" cm="1">
        <f t="array" aca="1" ref="D8" ca="1">D7+I$2*EvalS(I$7,B7,C7,D7)</f>
        <v>#NAME?</v>
      </c>
      <c r="E8">
        <f t="shared" si="1"/>
        <v>0.8558730125412527</v>
      </c>
      <c r="F8" t="e">
        <f t="shared" ca="1" si="2"/>
        <v>#NAME?</v>
      </c>
      <c r="K8" t="s">
        <v>12</v>
      </c>
      <c r="L8" t="e" cm="1">
        <f t="array" aca="1" ref="L8" ca="1">FTEXT(I9)</f>
        <v>#NAME?</v>
      </c>
      <c r="N8" t="e" cm="1">
        <f t="array" aca="1" ref="N8" ca="1">DiffEq2(B8,I$7,B$2,C$2,D$2,I$2,"ef")</f>
        <v>#NAME?</v>
      </c>
    </row>
    <row r="9" spans="1:14" x14ac:dyDescent="0.35">
      <c r="A9">
        <f t="shared" si="3"/>
        <v>7</v>
      </c>
      <c r="B9">
        <f t="shared" si="0"/>
        <v>0.7</v>
      </c>
      <c r="C9" t="e">
        <f t="shared" ca="1" si="4"/>
        <v>#NAME?</v>
      </c>
      <c r="D9" t="e" cm="1">
        <f t="array" aca="1" ref="D9" ca="1">D8+I$2*EvalS(I$7,B8,C8,D8)</f>
        <v>#NAME?</v>
      </c>
      <c r="E9">
        <f t="shared" si="1"/>
        <v>0.87081567802655624</v>
      </c>
      <c r="F9" t="e">
        <f t="shared" ca="1" si="2"/>
        <v>#NAME?</v>
      </c>
      <c r="H9" t="s">
        <v>25</v>
      </c>
      <c r="I9">
        <f>-6*EXP(-3*I4)+7*EXP(-2*I4)+SIN(I4)-COS(I4)</f>
        <v>0.94979325138886206</v>
      </c>
      <c r="N9" t="e" cm="1">
        <f t="array" aca="1" ref="N9" ca="1">DiffEq2(B9,I$7,B$2,C$2,D$2,I$2,"ef")</f>
        <v>#NAME?</v>
      </c>
    </row>
    <row r="10" spans="1:14" x14ac:dyDescent="0.35">
      <c r="A10">
        <f t="shared" si="3"/>
        <v>8</v>
      </c>
      <c r="B10">
        <f t="shared" si="0"/>
        <v>0.79999999999999993</v>
      </c>
      <c r="C10" t="e">
        <f t="shared" ca="1" si="4"/>
        <v>#NAME?</v>
      </c>
      <c r="D10" t="e" cm="1">
        <f t="array" aca="1" ref="D10" ca="1">D9+I$2*EvalS(I$7,B9,C9,D9)</f>
        <v>#NAME?</v>
      </c>
      <c r="E10">
        <f t="shared" si="1"/>
        <v>0.88961728777847005</v>
      </c>
      <c r="F10" t="e">
        <f t="shared" ca="1" si="2"/>
        <v>#NAME?</v>
      </c>
      <c r="N10" t="e" cm="1">
        <f t="array" aca="1" ref="N10" ca="1">DiffEq2(B10,I$7,B$2,C$2,D$2,I$2,"ef")</f>
        <v>#NAME?</v>
      </c>
    </row>
    <row r="11" spans="1:14" x14ac:dyDescent="0.35">
      <c r="A11">
        <f t="shared" si="3"/>
        <v>9</v>
      </c>
      <c r="B11">
        <f t="shared" si="0"/>
        <v>0.89999999999999991</v>
      </c>
      <c r="C11" t="e">
        <f t="shared" ca="1" si="4"/>
        <v>#NAME?</v>
      </c>
      <c r="D11" t="e" cm="1">
        <f t="array" aca="1" ref="D11" ca="1">D10+I$2*EvalS(I$7,B10,C10,D10)</f>
        <v>#NAME?</v>
      </c>
      <c r="E11">
        <f t="shared" si="1"/>
        <v>0.91557608246942601</v>
      </c>
      <c r="F11" t="e">
        <f t="shared" ca="1" si="2"/>
        <v>#NAME?</v>
      </c>
      <c r="N11" t="e" cm="1">
        <f t="array" aca="1" ref="N11" ca="1">DiffEq2(B11,I$7,B$2,C$2,D$2,I$2,"ef")</f>
        <v>#NAME?</v>
      </c>
    </row>
    <row r="12" spans="1:14" x14ac:dyDescent="0.35">
      <c r="A12">
        <f t="shared" si="3"/>
        <v>10</v>
      </c>
      <c r="B12">
        <f t="shared" si="0"/>
        <v>0.99999999999999989</v>
      </c>
      <c r="C12" t="e">
        <f t="shared" ca="1" si="4"/>
        <v>#NAME?</v>
      </c>
      <c r="D12" t="e" cm="1">
        <f t="array" aca="1" ref="D12" ca="1">D11+I$2*EvalS(I$7,B11,C11,D11)</f>
        <v>#NAME?</v>
      </c>
      <c r="E12">
        <f t="shared" si="1"/>
        <v>0.94979325138886184</v>
      </c>
      <c r="F12" t="e">
        <f t="shared" ca="1" si="2"/>
        <v>#NAME?</v>
      </c>
      <c r="N12" t="e" cm="1">
        <f t="array" aca="1" ref="N12" ca="1">DiffEq2(B12,I$7,B$2,C$2,D$2,I$2,"ef")</f>
        <v>#NAME?</v>
      </c>
    </row>
    <row r="13" spans="1:14" x14ac:dyDescent="0.35">
      <c r="A13">
        <f t="shared" si="3"/>
        <v>11</v>
      </c>
      <c r="B13">
        <f t="shared" si="0"/>
        <v>1.0999999999999999</v>
      </c>
      <c r="C13" t="e">
        <f t="shared" ca="1" si="4"/>
        <v>#NAME?</v>
      </c>
      <c r="D13" t="e" cm="1">
        <f t="array" aca="1" ref="D13" ca="1">D12+I$2*EvalS(I$7,B12,C12,D12)</f>
        <v>#NAME?</v>
      </c>
      <c r="E13">
        <f t="shared" si="1"/>
        <v>0.99193434276475512</v>
      </c>
      <c r="F13" t="e">
        <f t="shared" ca="1" si="2"/>
        <v>#NAME?</v>
      </c>
      <c r="N13" t="e" cm="1">
        <f t="array" aca="1" ref="N13" ca="1">DiffEq2(B13,I$7,B$2,C$2,D$2,I$2,"ef")</f>
        <v>#NAME?</v>
      </c>
    </row>
    <row r="14" spans="1:14" x14ac:dyDescent="0.35">
      <c r="A14">
        <f t="shared" si="3"/>
        <v>12</v>
      </c>
      <c r="B14">
        <f t="shared" si="0"/>
        <v>1.2</v>
      </c>
      <c r="C14" t="e">
        <f t="shared" ca="1" si="4"/>
        <v>#NAME?</v>
      </c>
      <c r="D14" t="e" cm="1">
        <f t="array" aca="1" ref="D14" ca="1">D13+I$2*EvalS(I$7,B13,C13,D13)</f>
        <v>#NAME?</v>
      </c>
      <c r="E14">
        <f t="shared" si="1"/>
        <v>1.0407646698326849</v>
      </c>
      <c r="F14" t="e">
        <f t="shared" ca="1" si="2"/>
        <v>#NAME?</v>
      </c>
      <c r="N14" t="e" cm="1">
        <f t="array" aca="1" ref="N14" ca="1">DiffEq2(B14,I$7,B$2,C$2,D$2,I$2,"ef")</f>
        <v>#NAME?</v>
      </c>
    </row>
    <row r="15" spans="1:14" x14ac:dyDescent="0.35">
      <c r="A15">
        <f t="shared" si="3"/>
        <v>13</v>
      </c>
      <c r="B15">
        <f t="shared" si="0"/>
        <v>1.3</v>
      </c>
      <c r="C15" t="e">
        <f t="shared" ca="1" si="4"/>
        <v>#NAME?</v>
      </c>
      <c r="D15" t="e" cm="1">
        <f t="array" aca="1" ref="D15" ca="1">D14+I$2*EvalS(I$7,B14,C14,D14)</f>
        <v>#NAME?</v>
      </c>
      <c r="E15">
        <f t="shared" si="1"/>
        <v>1.0945229356181163</v>
      </c>
      <c r="F15" t="e">
        <f t="shared" ca="1" si="2"/>
        <v>#NAME?</v>
      </c>
      <c r="N15" t="e" cm="1">
        <f t="array" aca="1" ref="N15" ca="1">DiffEq2(B15,I$7,B$2,C$2,D$2,I$2,"ef")</f>
        <v>#NAME?</v>
      </c>
    </row>
    <row r="16" spans="1:14" x14ac:dyDescent="0.35">
      <c r="A16">
        <f t="shared" si="3"/>
        <v>14</v>
      </c>
      <c r="B16">
        <f t="shared" si="0"/>
        <v>1.4000000000000001</v>
      </c>
      <c r="C16" t="e">
        <f t="shared" ca="1" si="4"/>
        <v>#NAME?</v>
      </c>
      <c r="D16" t="e" cm="1">
        <f t="array" aca="1" ref="D16" ca="1">D15+I$2*EvalS(I$7,B15,C15,D15)</f>
        <v>#NAME?</v>
      </c>
      <c r="E16">
        <f t="shared" si="1"/>
        <v>1.151179564541879</v>
      </c>
      <c r="F16" t="e">
        <f t="shared" ca="1" si="2"/>
        <v>#NAME?</v>
      </c>
      <c r="N16" t="e" cm="1">
        <f t="array" aca="1" ref="N16" ca="1">DiffEq2(B16,I$7,B$2,C$2,D$2,I$2,"ef")</f>
        <v>#NAME?</v>
      </c>
    </row>
    <row r="17" spans="1:14" x14ac:dyDescent="0.35">
      <c r="A17">
        <f t="shared" si="3"/>
        <v>15</v>
      </c>
      <c r="B17">
        <f t="shared" si="0"/>
        <v>1.5000000000000002</v>
      </c>
      <c r="C17" t="e">
        <f t="shared" ca="1" si="4"/>
        <v>#NAME?</v>
      </c>
      <c r="D17" t="e" cm="1">
        <f t="array" aca="1" ref="D17" ca="1">D16+I$2*EvalS(I$7,B16,C16,D16)</f>
        <v>#NAME?</v>
      </c>
      <c r="E17">
        <f t="shared" si="1"/>
        <v>1.2086132842819455</v>
      </c>
      <c r="F17" t="e">
        <f t="shared" ca="1" si="2"/>
        <v>#NAME?</v>
      </c>
      <c r="N17" t="e" cm="1">
        <f t="array" aca="1" ref="N17" ca="1">DiffEq2(B17,I$7,B$2,C$2,D$2,I$2,"ef")</f>
        <v>#NAME?</v>
      </c>
    </row>
    <row r="18" spans="1:14" x14ac:dyDescent="0.35">
      <c r="A18">
        <f t="shared" si="3"/>
        <v>16</v>
      </c>
      <c r="B18">
        <f t="shared" si="0"/>
        <v>1.6000000000000003</v>
      </c>
      <c r="C18" t="e">
        <f t="shared" ca="1" si="4"/>
        <v>#NAME?</v>
      </c>
      <c r="D18" t="e" cm="1">
        <f t="array" aca="1" ref="D18" ca="1">D17+I$2*EvalS(I$7,B17,C17,D17)</f>
        <v>#NAME?</v>
      </c>
      <c r="E18">
        <f t="shared" si="1"/>
        <v>1.2647300708972373</v>
      </c>
      <c r="F18" t="e">
        <f t="shared" ca="1" si="2"/>
        <v>#NAME?</v>
      </c>
      <c r="N18" t="e" cm="1">
        <f t="array" aca="1" ref="N18" ca="1">DiffEq2(B18,I$7,B$2,C$2,D$2,I$2,"ef")</f>
        <v>#NAME?</v>
      </c>
    </row>
    <row r="19" spans="1:14" x14ac:dyDescent="0.35">
      <c r="A19">
        <f t="shared" si="3"/>
        <v>17</v>
      </c>
      <c r="B19">
        <f t="shared" si="0"/>
        <v>1.7000000000000004</v>
      </c>
      <c r="C19" t="e">
        <f t="shared" ca="1" si="4"/>
        <v>#NAME?</v>
      </c>
      <c r="D19" t="e" cm="1">
        <f t="array" aca="1" ref="D19" ca="1">D18+I$2*EvalS(I$7,B18,C18,D18)</f>
        <v>#NAME?</v>
      </c>
      <c r="E19">
        <f t="shared" si="1"/>
        <v>1.3175417150771824</v>
      </c>
      <c r="F19" t="e">
        <f t="shared" ca="1" si="2"/>
        <v>#NAME?</v>
      </c>
      <c r="N19" t="e" cm="1">
        <f t="array" aca="1" ref="N19" ca="1">DiffEq2(B19,I$7,B$2,C$2,D$2,I$2,"ef")</f>
        <v>#NAME?</v>
      </c>
    </row>
    <row r="20" spans="1:14" x14ac:dyDescent="0.35">
      <c r="A20">
        <f t="shared" si="3"/>
        <v>18</v>
      </c>
      <c r="B20">
        <f t="shared" si="0"/>
        <v>1.8000000000000005</v>
      </c>
      <c r="C20" t="e">
        <f t="shared" ca="1" si="4"/>
        <v>#NAME?</v>
      </c>
      <c r="D20" t="e" cm="1">
        <f t="array" aca="1" ref="D20" ca="1">D19+I$2*EvalS(I$7,B19,C19,D19)</f>
        <v>#NAME?</v>
      </c>
      <c r="E20">
        <f t="shared" si="1"/>
        <v>1.3652162970466544</v>
      </c>
      <c r="F20" t="e">
        <f t="shared" ca="1" si="2"/>
        <v>#NAME?</v>
      </c>
      <c r="N20" t="e" cm="1">
        <f t="array" aca="1" ref="N20" ca="1">DiffEq2(B20,I$7,B$2,C$2,D$2,I$2,"ef")</f>
        <v>#NAME?</v>
      </c>
    </row>
    <row r="21" spans="1:14" x14ac:dyDescent="0.35">
      <c r="A21">
        <f t="shared" si="3"/>
        <v>19</v>
      </c>
      <c r="B21">
        <f t="shared" si="0"/>
        <v>1.9000000000000006</v>
      </c>
      <c r="C21" t="e">
        <f t="shared" ca="1" si="4"/>
        <v>#NAME?</v>
      </c>
      <c r="D21" t="e" cm="1">
        <f t="array" aca="1" ref="D21" ca="1">D20+I$2*EvalS(I$7,B20,C20,D20)</f>
        <v>#NAME?</v>
      </c>
      <c r="E21">
        <f t="shared" si="1"/>
        <v>1.4061092647992495</v>
      </c>
      <c r="F21" t="e">
        <f t="shared" ca="1" si="2"/>
        <v>#NAME?</v>
      </c>
      <c r="N21" t="e" cm="1">
        <f t="array" aca="1" ref="N21" ca="1">DiffEq2(B21,I$7,B$2,C$2,D$2,I$2,"ef")</f>
        <v>#NAME?</v>
      </c>
    </row>
    <row r="22" spans="1:14" x14ac:dyDescent="0.35">
      <c r="A22">
        <f t="shared" si="3"/>
        <v>20</v>
      </c>
      <c r="B22">
        <f t="shared" si="0"/>
        <v>2.0000000000000004</v>
      </c>
      <c r="C22" t="e">
        <f t="shared" ca="1" si="4"/>
        <v>#NAME?</v>
      </c>
      <c r="D22" t="e" cm="1">
        <f t="array" aca="1" ref="D22" ca="1">D21+I$2*EvalS(I$7,B21,C21,D21)</f>
        <v>#NAME?</v>
      </c>
      <c r="E22">
        <f t="shared" si="1"/>
        <v>1.4387812225339653</v>
      </c>
      <c r="F22" t="e">
        <f t="shared" ca="1" si="2"/>
        <v>#NAME?</v>
      </c>
      <c r="N22" t="e" cm="1">
        <f t="array" aca="1" ref="N22" ca="1">DiffEq2(B22,I$7,B$2,C$2,D$2,I$2,"ef")</f>
        <v>#NAME?</v>
      </c>
    </row>
    <row r="23" spans="1:14" x14ac:dyDescent="0.35">
      <c r="A23">
        <f t="shared" si="3"/>
        <v>21</v>
      </c>
      <c r="B23">
        <f t="shared" si="0"/>
        <v>2.1000000000000005</v>
      </c>
      <c r="C23" t="e">
        <f t="shared" ca="1" si="4"/>
        <v>#NAME?</v>
      </c>
      <c r="D23" t="e" cm="1">
        <f t="array" aca="1" ref="D23" ca="1">D22+I$2*EvalS(I$7,B22,C22,D22)</f>
        <v>#NAME?</v>
      </c>
      <c r="E23">
        <f t="shared" si="1"/>
        <v>1.4620066803299019</v>
      </c>
      <c r="F23" t="e">
        <f t="shared" ca="1" si="2"/>
        <v>#NAME?</v>
      </c>
      <c r="N23" t="e" cm="1">
        <f t="array" aca="1" ref="N23" ca="1">DiffEq2(B23,I$7,B$2,C$2,D$2,I$2,"ef")</f>
        <v>#NAME?</v>
      </c>
    </row>
    <row r="24" spans="1:14" x14ac:dyDescent="0.35">
      <c r="A24">
        <f t="shared" si="3"/>
        <v>22</v>
      </c>
      <c r="B24">
        <f t="shared" si="0"/>
        <v>2.2000000000000006</v>
      </c>
      <c r="C24" t="e">
        <f t="shared" ca="1" si="4"/>
        <v>#NAME?</v>
      </c>
      <c r="D24" t="e" cm="1">
        <f t="array" aca="1" ref="D24" ca="1">D23+I$2*EvalS(I$7,B23,C23,D23)</f>
        <v>#NAME?</v>
      </c>
      <c r="E24">
        <f t="shared" si="1"/>
        <v>1.4747766921711278</v>
      </c>
      <c r="F24" t="e">
        <f t="shared" ca="1" si="2"/>
        <v>#NAME?</v>
      </c>
      <c r="N24" t="e" cm="1">
        <f t="array" aca="1" ref="N24" ca="1">DiffEq2(B24,I$7,B$2,C$2,D$2,I$2,"ef")</f>
        <v>#NAME?</v>
      </c>
    </row>
    <row r="25" spans="1:14" x14ac:dyDescent="0.35">
      <c r="A25">
        <f t="shared" si="3"/>
        <v>23</v>
      </c>
      <c r="B25">
        <f t="shared" si="0"/>
        <v>2.3000000000000007</v>
      </c>
      <c r="C25" t="e">
        <f t="shared" ca="1" si="4"/>
        <v>#NAME?</v>
      </c>
      <c r="D25" t="e" cm="1">
        <f t="array" aca="1" ref="D25" ca="1">D24+I$2*EvalS(I$7,B24,C24,D24)</f>
        <v>#NAME?</v>
      </c>
      <c r="E25">
        <f t="shared" si="1"/>
        <v>1.4762973710946885</v>
      </c>
      <c r="F25" t="e">
        <f t="shared" ca="1" si="2"/>
        <v>#NAME?</v>
      </c>
      <c r="N25" t="e" cm="1">
        <f t="array" aca="1" ref="N25" ca="1">DiffEq2(B25,I$7,B$2,C$2,D$2,I$2,"ef")</f>
        <v>#NAME?</v>
      </c>
    </row>
    <row r="26" spans="1:14" x14ac:dyDescent="0.35">
      <c r="A26">
        <f t="shared" si="3"/>
        <v>24</v>
      </c>
      <c r="B26">
        <f t="shared" si="0"/>
        <v>2.4000000000000008</v>
      </c>
      <c r="C26" t="e">
        <f t="shared" ca="1" si="4"/>
        <v>#NAME?</v>
      </c>
      <c r="D26" t="e" cm="1">
        <f t="array" aca="1" ref="D26" ca="1">D25+I$2*EvalS(I$7,B25,C25,D25)</f>
        <v>#NAME?</v>
      </c>
      <c r="E26">
        <f t="shared" si="1"/>
        <v>1.4659856105852764</v>
      </c>
      <c r="F26" t="e">
        <f t="shared" ca="1" si="2"/>
        <v>#NAME?</v>
      </c>
      <c r="N26" t="e" cm="1">
        <f t="array" aca="1" ref="N26" ca="1">DiffEq2(B26,I$7,B$2,C$2,D$2,I$2,"ef")</f>
        <v>#NAME?</v>
      </c>
    </row>
    <row r="27" spans="1:14" x14ac:dyDescent="0.35">
      <c r="A27">
        <f t="shared" si="3"/>
        <v>25</v>
      </c>
      <c r="B27">
        <f t="shared" si="0"/>
        <v>2.5000000000000009</v>
      </c>
      <c r="C27" t="e">
        <f t="shared" ca="1" si="4"/>
        <v>#NAME?</v>
      </c>
      <c r="D27" t="e" cm="1">
        <f t="array" aca="1" ref="D27" ca="1">D26+I$2*EvalS(I$7,B26,C26,D26)</f>
        <v>#NAME?</v>
      </c>
      <c r="E27">
        <f t="shared" si="1"/>
        <v>1.4434628824236011</v>
      </c>
      <c r="F27" t="e">
        <f t="shared" ca="1" si="2"/>
        <v>#NAME?</v>
      </c>
      <c r="N27" t="e" cm="1">
        <f t="array" aca="1" ref="N27" ca="1">DiffEq2(B27,I$7,B$2,C$2,D$2,I$2,"ef")</f>
        <v>#NAME?</v>
      </c>
    </row>
    <row r="28" spans="1:14" x14ac:dyDescent="0.35">
      <c r="A28">
        <f t="shared" si="3"/>
        <v>26</v>
      </c>
      <c r="B28">
        <f t="shared" si="0"/>
        <v>2.600000000000001</v>
      </c>
      <c r="C28" t="e">
        <f t="shared" ca="1" si="4"/>
        <v>#NAME?</v>
      </c>
      <c r="D28" t="e" cm="1">
        <f t="array" aca="1" ref="D28" ca="1">D27+I$2*EvalS(I$7,B27,C27,D27)</f>
        <v>#NAME?</v>
      </c>
      <c r="E28">
        <f t="shared" si="1"/>
        <v>1.4085476662618577</v>
      </c>
      <c r="F28" t="e">
        <f t="shared" ca="1" si="2"/>
        <v>#NAME?</v>
      </c>
      <c r="N28" t="e" cm="1">
        <f t="array" aca="1" ref="N28" ca="1">DiffEq2(B28,I$7,B$2,C$2,D$2,I$2,"ef")</f>
        <v>#NAME?</v>
      </c>
    </row>
    <row r="29" spans="1:14" x14ac:dyDescent="0.35">
      <c r="A29">
        <f t="shared" si="3"/>
        <v>27</v>
      </c>
      <c r="B29">
        <f t="shared" si="0"/>
        <v>2.7000000000000011</v>
      </c>
      <c r="C29" t="e">
        <f t="shared" ca="1" si="4"/>
        <v>#NAME?</v>
      </c>
      <c r="D29" t="e" cm="1">
        <f t="array" aca="1" ref="D29" ca="1">D28+I$2*EvalS(I$7,B28,C28,D28)</f>
        <v>#NAME?</v>
      </c>
      <c r="E29">
        <f t="shared" si="1"/>
        <v>1.3612468540207061</v>
      </c>
      <c r="F29" t="e">
        <f t="shared" ca="1" si="2"/>
        <v>#NAME?</v>
      </c>
      <c r="N29" t="e" cm="1">
        <f t="array" aca="1" ref="N29" ca="1">DiffEq2(B29,I$7,B$2,C$2,D$2,I$2,"ef")</f>
        <v>#NAME?</v>
      </c>
    </row>
    <row r="30" spans="1:14" x14ac:dyDescent="0.35">
      <c r="A30">
        <f t="shared" si="3"/>
        <v>28</v>
      </c>
      <c r="B30">
        <f t="shared" si="0"/>
        <v>2.8000000000000012</v>
      </c>
      <c r="C30" t="e">
        <f t="shared" ca="1" si="4"/>
        <v>#NAME?</v>
      </c>
      <c r="D30" t="e" cm="1">
        <f t="array" aca="1" ref="D30" ca="1">D29+I$2*EvalS(I$7,B29,C29,D29)</f>
        <v>#NAME?</v>
      </c>
      <c r="E30">
        <f t="shared" si="1"/>
        <v>1.3017463328948697</v>
      </c>
      <c r="F30" t="e">
        <f t="shared" ca="1" si="2"/>
        <v>#NAME?</v>
      </c>
      <c r="N30" t="e" cm="1">
        <f t="array" aca="1" ref="N30" ca="1">DiffEq2(B30,I$7,B$2,C$2,D$2,I$2,"ef")</f>
        <v>#NAME?</v>
      </c>
    </row>
    <row r="31" spans="1:14" x14ac:dyDescent="0.35">
      <c r="A31">
        <f t="shared" si="3"/>
        <v>29</v>
      </c>
      <c r="B31">
        <f t="shared" si="0"/>
        <v>2.9000000000000012</v>
      </c>
      <c r="C31" t="e">
        <f t="shared" ca="1" si="4"/>
        <v>#NAME?</v>
      </c>
      <c r="D31" t="e" cm="1">
        <f t="array" aca="1" ref="D31" ca="1">D30+I$2*EvalS(I$7,B30,C30,D30)</f>
        <v>#NAME?</v>
      </c>
      <c r="E31">
        <f t="shared" si="1"/>
        <v>1.2304008627152767</v>
      </c>
      <c r="F31" t="e">
        <f t="shared" ca="1" si="2"/>
        <v>#NAME?</v>
      </c>
      <c r="N31" t="e" cm="1">
        <f t="array" aca="1" ref="N31" ca="1">DiffEq2(B31,I$7,B$2,C$2,D$2,I$2,"ef")</f>
        <v>#NAME?</v>
      </c>
    </row>
    <row r="32" spans="1:14" x14ac:dyDescent="0.35">
      <c r="A32">
        <f t="shared" si="3"/>
        <v>30</v>
      </c>
      <c r="B32">
        <f t="shared" si="0"/>
        <v>3.0000000000000013</v>
      </c>
      <c r="C32" t="e">
        <f t="shared" ca="1" si="4"/>
        <v>#NAME?</v>
      </c>
      <c r="D32" t="e" cm="1">
        <f t="array" aca="1" ref="D32" ca="1">D31+I$2*EvalS(I$7,B31,C31,D31)</f>
        <v>#NAME?</v>
      </c>
      <c r="E32">
        <f t="shared" si="1"/>
        <v>1.1477233110724558</v>
      </c>
      <c r="F32" t="e">
        <f t="shared" ca="1" si="2"/>
        <v>#NAME?</v>
      </c>
      <c r="N32" t="e" cm="1">
        <f t="array" aca="1" ref="N32" ca="1">DiffEq2(B32,I$7,B$2,C$2,D$2,I$2,"ef")</f>
        <v>#NAME?</v>
      </c>
    </row>
    <row r="33" spans="1:14" x14ac:dyDescent="0.35">
      <c r="A33">
        <f t="shared" si="3"/>
        <v>31</v>
      </c>
      <c r="B33">
        <f t="shared" si="0"/>
        <v>3.1000000000000014</v>
      </c>
      <c r="C33" t="e">
        <f t="shared" ca="1" si="4"/>
        <v>#NAME?</v>
      </c>
      <c r="D33" t="e" cm="1">
        <f t="array" aca="1" ref="D33" ca="1">D32+I$2*EvalS(I$7,B32,C32,D32)</f>
        <v>#NAME?</v>
      </c>
      <c r="E33">
        <f t="shared" si="1"/>
        <v>1.0543732817717697</v>
      </c>
      <c r="F33" t="e">
        <f t="shared" ca="1" si="2"/>
        <v>#NAME?</v>
      </c>
      <c r="N33" t="e" cm="1">
        <f t="array" aca="1" ref="N33" ca="1">DiffEq2(B33,I$7,B$2,C$2,D$2,I$2,"ef")</f>
        <v>#NAME?</v>
      </c>
    </row>
    <row r="34" spans="1:14" x14ac:dyDescent="0.35">
      <c r="A34">
        <f t="shared" si="3"/>
        <v>32</v>
      </c>
      <c r="B34">
        <f t="shared" si="0"/>
        <v>3.2000000000000015</v>
      </c>
      <c r="C34" t="e">
        <f t="shared" ca="1" si="4"/>
        <v>#NAME?</v>
      </c>
      <c r="D34" t="e" cm="1">
        <f t="array" aca="1" ref="D34" ca="1">D33+I$2*EvalS(I$7,B33,C33,D33)</f>
        <v>#NAME?</v>
      </c>
      <c r="E34">
        <f t="shared" si="1"/>
        <v>0.95114516086044398</v>
      </c>
      <c r="F34" t="e">
        <f t="shared" ca="1" si="2"/>
        <v>#NAME?</v>
      </c>
      <c r="N34" t="e" cm="1">
        <f t="array" aca="1" ref="N34" ca="1">DiffEq2(B34,I$7,B$2,C$2,D$2,I$2,"ef")</f>
        <v>#NAME?</v>
      </c>
    </row>
    <row r="35" spans="1:14" x14ac:dyDescent="0.35">
      <c r="A35">
        <f t="shared" si="3"/>
        <v>33</v>
      </c>
      <c r="B35">
        <f t="shared" si="0"/>
        <v>3.3000000000000016</v>
      </c>
      <c r="C35" t="e">
        <f t="shared" ca="1" si="4"/>
        <v>#NAME?</v>
      </c>
      <c r="D35" t="e" cm="1">
        <f t="array" aca="1" ref="D35" ca="1">D34+I$2*EvalS(I$7,B34,C34,D34)</f>
        <v>#NAME?</v>
      </c>
      <c r="E35">
        <f t="shared" si="1"/>
        <v>0.8389556039361129</v>
      </c>
      <c r="F35" t="e">
        <f t="shared" ca="1" si="2"/>
        <v>#NAME?</v>
      </c>
      <c r="N35" t="e" cm="1">
        <f t="array" aca="1" ref="N35" ca="1">DiffEq2(B35,I$7,B$2,C$2,D$2,I$2,"ef")</f>
        <v>#NAME?</v>
      </c>
    </row>
    <row r="36" spans="1:14" x14ac:dyDescent="0.35">
      <c r="A36">
        <f t="shared" si="3"/>
        <v>34</v>
      </c>
      <c r="B36">
        <f t="shared" si="0"/>
        <v>3.4000000000000017</v>
      </c>
      <c r="C36" t="e">
        <f t="shared" ca="1" si="4"/>
        <v>#NAME?</v>
      </c>
      <c r="D36" t="e" cm="1">
        <f t="array" aca="1" ref="D36" ca="1">D35+I$2*EvalS(I$7,B35,C35,D35)</f>
        <v>#NAME?</v>
      </c>
      <c r="E36">
        <f t="shared" si="1"/>
        <v>0.71883049467543647</v>
      </c>
      <c r="F36" t="e">
        <f t="shared" ca="1" si="2"/>
        <v>#NAME?</v>
      </c>
      <c r="N36" t="e" cm="1">
        <f t="array" aca="1" ref="N36" ca="1">DiffEq2(B36,I$7,B$2,C$2,D$2,I$2,"ef")</f>
        <v>#NAME?</v>
      </c>
    </row>
    <row r="37" spans="1:14" x14ac:dyDescent="0.35">
      <c r="A37">
        <f t="shared" si="3"/>
        <v>35</v>
      </c>
      <c r="B37">
        <f t="shared" si="0"/>
        <v>3.5000000000000018</v>
      </c>
      <c r="C37" t="e">
        <f t="shared" ca="1" si="4"/>
        <v>#NAME?</v>
      </c>
      <c r="D37" t="e" cm="1">
        <f t="array" aca="1" ref="D37" ca="1">D36+I$2*EvalS(I$7,B36,C36,D36)</f>
        <v>#NAME?</v>
      </c>
      <c r="E37">
        <f t="shared" si="1"/>
        <v>0.59189141466395734</v>
      </c>
      <c r="F37" t="e">
        <f t="shared" ca="1" si="2"/>
        <v>#NAME?</v>
      </c>
      <c r="N37" t="e" cm="1">
        <f t="array" aca="1" ref="N37" ca="1">DiffEq2(B37,I$7,B$2,C$2,D$2,I$2,"ef")</f>
        <v>#NAME?</v>
      </c>
    </row>
    <row r="38" spans="1:14" x14ac:dyDescent="0.35">
      <c r="A38">
        <f t="shared" si="3"/>
        <v>36</v>
      </c>
      <c r="B38">
        <f t="shared" si="0"/>
        <v>3.6000000000000019</v>
      </c>
      <c r="C38" t="e">
        <f t="shared" ca="1" si="4"/>
        <v>#NAME?</v>
      </c>
      <c r="D38" t="e" cm="1">
        <f t="array" aca="1" ref="D38" ca="1">D37+I$2*EvalS(I$7,B37,C37,D37)</f>
        <v>#NAME?</v>
      </c>
      <c r="E38">
        <f t="shared" si="1"/>
        <v>0.45934167667746184</v>
      </c>
      <c r="F38" t="e">
        <f t="shared" ca="1" si="2"/>
        <v>#NAME?</v>
      </c>
      <c r="N38" t="e" cm="1">
        <f t="array" aca="1" ref="N38" ca="1">DiffEq2(B38,I$7,B$2,C$2,D$2,I$2,"ef")</f>
        <v>#NAME?</v>
      </c>
    </row>
    <row r="39" spans="1:14" x14ac:dyDescent="0.35">
      <c r="A39">
        <f t="shared" si="3"/>
        <v>37</v>
      </c>
      <c r="B39">
        <f t="shared" si="0"/>
        <v>3.700000000000002</v>
      </c>
      <c r="C39" t="e">
        <f t="shared" ca="1" si="4"/>
        <v>#NAME?</v>
      </c>
      <c r="D39" t="e" cm="1">
        <f t="array" aca="1" ref="D39" ca="1">D38+I$2*EvalS(I$7,B38,C38,D38)</f>
        <v>#NAME?</v>
      </c>
      <c r="E39">
        <f t="shared" si="1"/>
        <v>0.32245198618690019</v>
      </c>
      <c r="F39" t="e">
        <f t="shared" ca="1" si="2"/>
        <v>#NAME?</v>
      </c>
      <c r="N39" t="e" cm="1">
        <f t="array" aca="1" ref="N39" ca="1">DiffEq2(B39,I$7,B$2,C$2,D$2,I$2,"ef")</f>
        <v>#NAME?</v>
      </c>
    </row>
    <row r="40" spans="1:14" x14ac:dyDescent="0.35">
      <c r="A40">
        <f t="shared" si="3"/>
        <v>38</v>
      </c>
      <c r="B40">
        <f t="shared" si="0"/>
        <v>3.800000000000002</v>
      </c>
      <c r="C40" t="e">
        <f t="shared" ca="1" si="4"/>
        <v>#NAME?</v>
      </c>
      <c r="D40" t="e" cm="1">
        <f t="array" aca="1" ref="D40" ca="1">D39+I$2*EvalS(I$7,B39,C39,D39)</f>
        <v>#NAME?</v>
      </c>
      <c r="E40">
        <f t="shared" si="1"/>
        <v>0.18254580809672349</v>
      </c>
      <c r="F40" t="e">
        <f t="shared" ca="1" si="2"/>
        <v>#NAME?</v>
      </c>
      <c r="N40" t="e" cm="1">
        <f t="array" aca="1" ref="N40" ca="1">DiffEq2(B40,I$7,B$2,C$2,D$2,I$2,"ef")</f>
        <v>#NAME?</v>
      </c>
    </row>
    <row r="41" spans="1:14" x14ac:dyDescent="0.35">
      <c r="A41">
        <f t="shared" si="3"/>
        <v>39</v>
      </c>
      <c r="B41">
        <f t="shared" si="0"/>
        <v>3.9000000000000021</v>
      </c>
      <c r="C41" t="e">
        <f t="shared" ca="1" si="4"/>
        <v>#NAME?</v>
      </c>
      <c r="D41" t="e" cm="1">
        <f t="array" aca="1" ref="D41" ca="1">D40+I$2*EvalS(I$7,B40,C40,D40)</f>
        <v>#NAME?</v>
      </c>
      <c r="E41">
        <f t="shared" si="1"/>
        <v>4.0984526954057299E-2</v>
      </c>
      <c r="F41" t="e">
        <f t="shared" ca="1" si="2"/>
        <v>#NAME?</v>
      </c>
      <c r="N41" t="e" cm="1">
        <f t="array" aca="1" ref="N41" ca="1">DiffEq2(B41,I$7,B$2,C$2,D$2,I$2,"ef")</f>
        <v>#NAME?</v>
      </c>
    </row>
    <row r="42" spans="1:14" x14ac:dyDescent="0.35">
      <c r="A42">
        <f t="shared" si="3"/>
        <v>40</v>
      </c>
      <c r="B42">
        <f t="shared" si="0"/>
        <v>4.0000000000000018</v>
      </c>
      <c r="C42" t="e">
        <f t="shared" ca="1" si="4"/>
        <v>#NAME?</v>
      </c>
      <c r="D42" t="e" cm="1">
        <f t="array" aca="1" ref="D42" ca="1">D41+I$2*EvalS(I$7,B41,C41,D41)</f>
        <v>#NAME?</v>
      </c>
      <c r="E42">
        <f t="shared" si="1"/>
        <v>-0.10084750132312126</v>
      </c>
      <c r="F42" t="e">
        <f t="shared" ca="1" si="2"/>
        <v>#NAME?</v>
      </c>
      <c r="N42" t="e" cm="1">
        <f t="array" aca="1" ref="N42" ca="1">DiffEq2(B42,I$7,B$2,C$2,D$2,I$2,"ef")</f>
        <v>#NAME?</v>
      </c>
    </row>
    <row r="43" spans="1:14" x14ac:dyDescent="0.35">
      <c r="A43">
        <f t="shared" si="3"/>
        <v>41</v>
      </c>
      <c r="B43">
        <f t="shared" si="0"/>
        <v>4.1000000000000014</v>
      </c>
      <c r="C43" t="e">
        <f t="shared" ca="1" si="4"/>
        <v>#NAME?</v>
      </c>
      <c r="D43" t="e" cm="1">
        <f t="array" aca="1" ref="D43" ca="1">D42+I$2*EvalS(I$7,B42,C42,D42)</f>
        <v>#NAME?</v>
      </c>
      <c r="E43">
        <f t="shared" si="1"/>
        <v>-0.24155790000811717</v>
      </c>
      <c r="F43" t="e">
        <f t="shared" ca="1" si="2"/>
        <v>#NAME?</v>
      </c>
      <c r="N43" t="e" cm="1">
        <f t="array" aca="1" ref="N43" ca="1">DiffEq2(B43,I$7,B$2,C$2,D$2,I$2,"ef")</f>
        <v>#NAME?</v>
      </c>
    </row>
    <row r="44" spans="1:14" x14ac:dyDescent="0.35">
      <c r="A44">
        <f t="shared" si="3"/>
        <v>42</v>
      </c>
      <c r="B44">
        <f t="shared" si="0"/>
        <v>4.2000000000000011</v>
      </c>
      <c r="C44" t="e">
        <f t="shared" ca="1" si="4"/>
        <v>#NAME?</v>
      </c>
      <c r="D44" t="e" cm="1">
        <f t="array" aca="1" ref="D44" ca="1">D43+I$2*EvalS(I$7,B43,C43,D43)</f>
        <v>#NAME?</v>
      </c>
      <c r="E44">
        <f t="shared" si="1"/>
        <v>-0.37976111189504286</v>
      </c>
      <c r="F44" t="e">
        <f t="shared" ca="1" si="2"/>
        <v>#NAME?</v>
      </c>
      <c r="N44" t="e" cm="1">
        <f t="array" aca="1" ref="N44" ca="1">DiffEq2(B44,I$7,B$2,C$2,D$2,I$2,"ef")</f>
        <v>#NAME?</v>
      </c>
    </row>
    <row r="45" spans="1:14" x14ac:dyDescent="0.35">
      <c r="A45">
        <f t="shared" si="3"/>
        <v>43</v>
      </c>
      <c r="B45">
        <f t="shared" si="0"/>
        <v>4.3000000000000007</v>
      </c>
      <c r="C45" t="e">
        <f t="shared" ca="1" si="4"/>
        <v>#NAME?</v>
      </c>
      <c r="D45" t="e" cm="1">
        <f t="array" aca="1" ref="D45" ca="1">D44+I$2*EvalS(I$7,B44,C44,D44)</f>
        <v>#NAME?</v>
      </c>
      <c r="E45">
        <f t="shared" si="1"/>
        <v>-0.51409301241576277</v>
      </c>
      <c r="F45" t="e">
        <f t="shared" ca="1" si="2"/>
        <v>#NAME?</v>
      </c>
      <c r="N45" t="e" cm="1">
        <f t="array" aca="1" ref="N45" ca="1">DiffEq2(B45,I$7,B$2,C$2,D$2,I$2,"ef")</f>
        <v>#NAME?</v>
      </c>
    </row>
    <row r="46" spans="1:14" x14ac:dyDescent="0.35">
      <c r="A46">
        <f t="shared" si="3"/>
        <v>44</v>
      </c>
      <c r="B46">
        <f t="shared" si="0"/>
        <v>4.4000000000000004</v>
      </c>
      <c r="C46" t="e">
        <f t="shared" ca="1" si="4"/>
        <v>#NAME?</v>
      </c>
      <c r="D46" t="e" cm="1">
        <f t="array" aca="1" ref="D46" ca="1">D45+I$2*EvalS(I$7,B45,C45,D45)</f>
        <v>#NAME?</v>
      </c>
      <c r="E46">
        <f t="shared" si="1"/>
        <v>-0.64322517599261386</v>
      </c>
      <c r="F46" t="e">
        <f t="shared" ca="1" si="2"/>
        <v>#NAME?</v>
      </c>
      <c r="N46" t="e" cm="1">
        <f t="array" aca="1" ref="N46" ca="1">DiffEq2(B46,I$7,B$2,C$2,D$2,I$2,"ef")</f>
        <v>#NAME?</v>
      </c>
    </row>
    <row r="47" spans="1:14" x14ac:dyDescent="0.35">
      <c r="A47">
        <f t="shared" si="3"/>
        <v>45</v>
      </c>
      <c r="B47">
        <f t="shared" si="0"/>
        <v>4.5</v>
      </c>
      <c r="C47" t="e">
        <f t="shared" ca="1" si="4"/>
        <v>#NAME?</v>
      </c>
      <c r="D47" t="e" cm="1">
        <f t="array" aca="1" ref="D47" ca="1">D46+I$2*EvalS(I$7,B46,C46,D46)</f>
        <v>#NAME?</v>
      </c>
      <c r="E47">
        <f t="shared" si="1"/>
        <v>-0.76587867536022891</v>
      </c>
      <c r="F47" t="e">
        <f t="shared" ca="1" si="2"/>
        <v>#NAME?</v>
      </c>
      <c r="N47" t="e" cm="1">
        <f t="array" aca="1" ref="N47" ca="1">DiffEq2(B47,I$7,B$2,C$2,D$2,I$2,"ef")</f>
        <v>#NAME?</v>
      </c>
    </row>
    <row r="48" spans="1:14" x14ac:dyDescent="0.35">
      <c r="A48">
        <f t="shared" si="3"/>
        <v>46</v>
      </c>
      <c r="B48">
        <f t="shared" si="0"/>
        <v>4.5999999999999996</v>
      </c>
      <c r="C48" t="e">
        <f t="shared" ca="1" si="4"/>
        <v>#NAME?</v>
      </c>
      <c r="D48" t="e" cm="1">
        <f t="array" aca="1" ref="D48" ca="1">D47+I$2*EvalS(I$7,B47,C47,D47)</f>
        <v>#NAME?</v>
      </c>
      <c r="E48">
        <f t="shared" si="1"/>
        <v>-0.88083729467437588</v>
      </c>
      <c r="F48" t="e">
        <f t="shared" ca="1" si="2"/>
        <v>#NAME?</v>
      </c>
      <c r="N48" t="e" cm="1">
        <f t="array" aca="1" ref="N48" ca="1">DiffEq2(B48,I$7,B$2,C$2,D$2,I$2,"ef")</f>
        <v>#NAME?</v>
      </c>
    </row>
    <row r="49" spans="1:14" x14ac:dyDescent="0.35">
      <c r="A49">
        <f t="shared" si="3"/>
        <v>47</v>
      </c>
      <c r="B49">
        <f t="shared" si="0"/>
        <v>4.6999999999999993</v>
      </c>
      <c r="C49" t="e">
        <f t="shared" ca="1" si="4"/>
        <v>#NAME?</v>
      </c>
      <c r="D49" t="e" cm="1">
        <f t="array" aca="1" ref="D49" ca="1">D48+I$2*EvalS(I$7,B48,C48,D48)</f>
        <v>#NAME?</v>
      </c>
      <c r="E49">
        <f t="shared" si="1"/>
        <v>-0.98696004003210824</v>
      </c>
      <c r="F49" t="e">
        <f t="shared" ca="1" si="2"/>
        <v>#NAME?</v>
      </c>
      <c r="N49" t="e" cm="1">
        <f t="array" aca="1" ref="N49" ca="1">DiffEq2(B49,I$7,B$2,C$2,D$2,I$2,"ef")</f>
        <v>#NAME?</v>
      </c>
    </row>
    <row r="50" spans="1:14" x14ac:dyDescent="0.35">
      <c r="A50">
        <f t="shared" si="3"/>
        <v>48</v>
      </c>
      <c r="B50">
        <f t="shared" si="0"/>
        <v>4.7999999999999989</v>
      </c>
      <c r="C50" t="e">
        <f t="shared" ca="1" si="4"/>
        <v>#NAME?</v>
      </c>
      <c r="D50" t="e" cm="1">
        <f t="array" aca="1" ref="D50" ca="1">D49+I$2*EvalS(I$7,B49,C49,D49)</f>
        <v>#NAME?</v>
      </c>
      <c r="E50">
        <f t="shared" si="1"/>
        <v>-1.0831928354620659</v>
      </c>
      <c r="F50" t="e">
        <f t="shared" ca="1" si="2"/>
        <v>#NAME?</v>
      </c>
      <c r="N50" t="e" cm="1">
        <f t="array" aca="1" ref="N50" ca="1">DiffEq2(B50,I$7,B$2,C$2,D$2,I$2,"ef")</f>
        <v>#NAME?</v>
      </c>
    </row>
    <row r="51" spans="1:14" x14ac:dyDescent="0.35">
      <c r="A51">
        <f t="shared" si="3"/>
        <v>49</v>
      </c>
      <c r="B51">
        <f t="shared" si="0"/>
        <v>4.8999999999999986</v>
      </c>
      <c r="C51" t="e">
        <f t="shared" ca="1" si="4"/>
        <v>#NAME?</v>
      </c>
      <c r="D51" t="e" cm="1">
        <f t="array" aca="1" ref="D51" ca="1">D50+I$2*EvalS(I$7,B50,C50,D50)</f>
        <v>#NAME?</v>
      </c>
      <c r="E51">
        <f t="shared" si="1"/>
        <v>-1.1685792984005312</v>
      </c>
      <c r="F51" t="e">
        <f t="shared" ca="1" si="2"/>
        <v>#NAME?</v>
      </c>
      <c r="N51" t="e" cm="1">
        <f t="array" aca="1" ref="N51" ca="1">DiffEq2(B51,I$7,B$2,C$2,D$2,I$2,"ef")</f>
        <v>#NAME?</v>
      </c>
    </row>
    <row r="52" spans="1:14" x14ac:dyDescent="0.35">
      <c r="A52">
        <f t="shared" si="3"/>
        <v>50</v>
      </c>
      <c r="B52">
        <f t="shared" si="0"/>
        <v>4.9999999999999982</v>
      </c>
      <c r="C52" t="e">
        <f t="shared" ca="1" si="4"/>
        <v>#NAME?</v>
      </c>
      <c r="D52" t="e" cm="1">
        <f t="array" aca="1" ref="D52" ca="1">D51+I$2*EvalS(I$7,B51,C51,D51)</f>
        <v>#NAME?</v>
      </c>
      <c r="E52">
        <f t="shared" si="1"/>
        <v>-1.2422704960319493</v>
      </c>
      <c r="F52" t="e">
        <f t="shared" ca="1" si="2"/>
        <v>#NAME?</v>
      </c>
      <c r="N52" t="e" cm="1">
        <f t="array" aca="1" ref="N52" ca="1">DiffEq2(B52,I$7,B$2,C$2,D$2,I$2,"ef")</f>
        <v>#NAME?</v>
      </c>
    </row>
    <row r="53" spans="1:14" x14ac:dyDescent="0.35">
      <c r="A53">
        <f t="shared" si="3"/>
        <v>51</v>
      </c>
      <c r="B53">
        <f t="shared" si="0"/>
        <v>5.0999999999999979</v>
      </c>
      <c r="C53" t="e">
        <f t="shared" ca="1" si="4"/>
        <v>#NAME?</v>
      </c>
      <c r="D53" t="e" cm="1">
        <f t="array" aca="1" ref="D53" ca="1">D52+I$2*EvalS(I$7,B52,C52,D52)</f>
        <v>#NAME?</v>
      </c>
      <c r="E53">
        <f t="shared" si="1"/>
        <v>-1.3035335925179994</v>
      </c>
      <c r="F53" t="e">
        <f t="shared" ca="1" si="2"/>
        <v>#NAME?</v>
      </c>
      <c r="N53" t="e" cm="1">
        <f t="array" aca="1" ref="N53" ca="1">DiffEq2(B53,I$7,B$2,C$2,D$2,I$2,"ef")</f>
        <v>#NAME?</v>
      </c>
    </row>
    <row r="54" spans="1:14" x14ac:dyDescent="0.35">
      <c r="A54">
        <f t="shared" si="3"/>
        <v>52</v>
      </c>
      <c r="B54">
        <f t="shared" si="0"/>
        <v>5.1999999999999975</v>
      </c>
      <c r="C54" t="e">
        <f t="shared" ca="1" si="4"/>
        <v>#NAME?</v>
      </c>
      <c r="D54" t="e" cm="1">
        <f t="array" aca="1" ref="D54" ca="1">D53+I$2*EvalS(I$7,B53,C53,D53)</f>
        <v>#NAME?</v>
      </c>
      <c r="E54">
        <f t="shared" si="1"/>
        <v>-1.3517593069359886</v>
      </c>
      <c r="F54" t="e">
        <f t="shared" ca="1" si="2"/>
        <v>#NAME?</v>
      </c>
      <c r="N54" t="e" cm="1">
        <f t="array" aca="1" ref="N54" ca="1">DiffEq2(B54,I$7,B$2,C$2,D$2,I$2,"ef")</f>
        <v>#NAME?</v>
      </c>
    </row>
    <row r="55" spans="1:14" x14ac:dyDescent="0.35">
      <c r="A55">
        <f t="shared" si="3"/>
        <v>53</v>
      </c>
      <c r="B55">
        <f t="shared" si="0"/>
        <v>5.2999999999999972</v>
      </c>
      <c r="C55" t="e">
        <f t="shared" ca="1" si="4"/>
        <v>#NAME?</v>
      </c>
      <c r="D55" t="e" cm="1">
        <f t="array" aca="1" ref="D55" ca="1">D54+I$2*EvalS(I$7,B54,C54,D54)</f>
        <v>#NAME?</v>
      </c>
      <c r="E55">
        <f t="shared" si="1"/>
        <v>-1.3864681125585547</v>
      </c>
      <c r="F55" t="e">
        <f t="shared" ca="1" si="2"/>
        <v>#NAME?</v>
      </c>
      <c r="N55" t="e" cm="1">
        <f t="array" aca="1" ref="N55" ca="1">DiffEq2(B55,I$7,B$2,C$2,D$2,I$2,"ef")</f>
        <v>#NAME?</v>
      </c>
    </row>
    <row r="56" spans="1:14" x14ac:dyDescent="0.35">
      <c r="A56">
        <f t="shared" si="3"/>
        <v>54</v>
      </c>
      <c r="B56">
        <f t="shared" si="0"/>
        <v>5.3999999999999968</v>
      </c>
      <c r="C56" t="e">
        <f t="shared" ca="1" si="4"/>
        <v>#NAME?</v>
      </c>
      <c r="D56" t="e" cm="1">
        <f t="array" aca="1" ref="D56" ca="1">D55+I$2*EvalS(I$7,B55,C55,D55)</f>
        <v>#NAME?</v>
      </c>
      <c r="E56">
        <f t="shared" si="1"/>
        <v>-1.4073151197907932</v>
      </c>
      <c r="F56" t="e">
        <f t="shared" ca="1" si="2"/>
        <v>#NAME?</v>
      </c>
      <c r="N56" t="e" cm="1">
        <f t="array" aca="1" ref="N56" ca="1">DiffEq2(B56,I$7,B$2,C$2,D$2,I$2,"ef")</f>
        <v>#NAME?</v>
      </c>
    </row>
    <row r="57" spans="1:14" x14ac:dyDescent="0.35">
      <c r="A57">
        <f t="shared" si="3"/>
        <v>55</v>
      </c>
      <c r="B57">
        <f t="shared" si="0"/>
        <v>5.4999999999999964</v>
      </c>
      <c r="C57" t="e">
        <f t="shared" ca="1" si="4"/>
        <v>#NAME?</v>
      </c>
      <c r="D57" t="e" cm="1">
        <f t="array" aca="1" ref="D57" ca="1">D56+I$2*EvalS(I$7,B56,C56,D56)</f>
        <v>#NAME?</v>
      </c>
      <c r="E57">
        <f t="shared" si="1"/>
        <v>-1.414093597492323</v>
      </c>
      <c r="F57" t="e">
        <f t="shared" ca="1" si="2"/>
        <v>#NAME?</v>
      </c>
      <c r="N57" t="e" cm="1">
        <f t="array" aca="1" ref="N57" ca="1">DiffEq2(B57,I$7,B$2,C$2,D$2,I$2,"ef")</f>
        <v>#NAME?</v>
      </c>
    </row>
    <row r="58" spans="1:14" x14ac:dyDescent="0.35">
      <c r="A58">
        <f t="shared" si="3"/>
        <v>56</v>
      </c>
      <c r="B58">
        <f t="shared" si="0"/>
        <v>5.5999999999999961</v>
      </c>
      <c r="C58" t="e">
        <f t="shared" ca="1" si="4"/>
        <v>#NAME?</v>
      </c>
      <c r="D58" t="e" cm="1">
        <f t="array" aca="1" ref="D58" ca="1">D57+I$2*EvalS(I$7,B57,C57,D57)</f>
        <v>#NAME?</v>
      </c>
      <c r="E58">
        <f t="shared" si="1"/>
        <v>-1.4067371004019926</v>
      </c>
      <c r="F58" t="e">
        <f t="shared" ca="1" si="2"/>
        <v>#NAME?</v>
      </c>
      <c r="N58" t="e" cm="1">
        <f t="array" aca="1" ref="N58" ca="1">DiffEq2(B58,I$7,B$2,C$2,D$2,I$2,"ef")</f>
        <v>#NAME?</v>
      </c>
    </row>
    <row r="59" spans="1:14" x14ac:dyDescent="0.35">
      <c r="A59">
        <f t="shared" si="3"/>
        <v>57</v>
      </c>
      <c r="B59">
        <f t="shared" si="0"/>
        <v>5.6999999999999957</v>
      </c>
      <c r="C59" t="e">
        <f t="shared" ca="1" si="4"/>
        <v>#NAME?</v>
      </c>
      <c r="D59" t="e" cm="1">
        <f t="array" aca="1" ref="D59" ca="1">D58+I$2*EvalS(I$7,B58,C58,D58)</f>
        <v>#NAME?</v>
      </c>
      <c r="E59">
        <f t="shared" si="1"/>
        <v>-1.385320183801134</v>
      </c>
      <c r="F59" t="e">
        <f t="shared" ca="1" si="2"/>
        <v>#NAME?</v>
      </c>
      <c r="N59" t="e" cm="1">
        <f t="array" aca="1" ref="N59" ca="1">DiffEq2(B59,I$7,B$2,C$2,D$2,I$2,"ef")</f>
        <v>#NAME?</v>
      </c>
    </row>
    <row r="60" spans="1:14" x14ac:dyDescent="0.35">
      <c r="A60">
        <f t="shared" si="3"/>
        <v>58</v>
      </c>
      <c r="B60">
        <f t="shared" si="0"/>
        <v>5.7999999999999954</v>
      </c>
      <c r="C60" t="e">
        <f t="shared" ca="1" si="4"/>
        <v>#NAME?</v>
      </c>
      <c r="D60" t="e" cm="1">
        <f t="array" aca="1" ref="D60" ca="1">D59+I$2*EvalS(I$7,B59,C59,D59)</f>
        <v>#NAME?</v>
      </c>
      <c r="E60">
        <f t="shared" si="1"/>
        <v>-1.3500577002459189</v>
      </c>
      <c r="F60" t="e">
        <f t="shared" ca="1" si="2"/>
        <v>#NAME?</v>
      </c>
      <c r="N60" t="e" cm="1">
        <f t="array" aca="1" ref="N60" ca="1">DiffEq2(B60,I$7,B$2,C$2,D$2,I$2,"ef")</f>
        <v>#NAME?</v>
      </c>
    </row>
    <row r="61" spans="1:14" x14ac:dyDescent="0.35">
      <c r="A61">
        <f t="shared" si="3"/>
        <v>59</v>
      </c>
      <c r="B61">
        <f t="shared" si="0"/>
        <v>5.899999999999995</v>
      </c>
      <c r="C61" t="e">
        <f t="shared" ca="1" si="4"/>
        <v>#NAME?</v>
      </c>
      <c r="D61" t="e" cm="1">
        <f t="array" aca="1" ref="D61" ca="1">D60+I$2*EvalS(I$7,B60,C60,D60)</f>
        <v>#NAME?</v>
      </c>
      <c r="E61">
        <f t="shared" si="1"/>
        <v>-1.3013026870188031</v>
      </c>
      <c r="F61" t="e">
        <f t="shared" ca="1" si="2"/>
        <v>#NAME?</v>
      </c>
      <c r="N61" t="e" cm="1">
        <f t="array" aca="1" ref="N61" ca="1">DiffEq2(B61,I$7,B$2,C$2,D$2,I$2,"ef")</f>
        <v>#NAME?</v>
      </c>
    </row>
    <row r="62" spans="1:14" x14ac:dyDescent="0.35">
      <c r="A62">
        <f t="shared" si="3"/>
        <v>60</v>
      </c>
      <c r="B62">
        <f t="shared" si="0"/>
        <v>5.9999999999999947</v>
      </c>
      <c r="C62" t="e">
        <f t="shared" ca="1" si="4"/>
        <v>#NAME?</v>
      </c>
      <c r="D62" t="e" cm="1">
        <f t="array" aca="1" ref="D62" ca="1">D61+I$2*EvalS(I$7,B61,C61,D61)</f>
        <v>#NAME?</v>
      </c>
      <c r="E62">
        <f t="shared" si="1"/>
        <v>-1.2395428667427006</v>
      </c>
      <c r="F62" t="e">
        <f t="shared" ca="1" si="2"/>
        <v>#NAME?</v>
      </c>
      <c r="N62" t="e" cm="1">
        <f t="array" aca="1" ref="N62" ca="1">DiffEq2(B62,I$7,B$2,C$2,D$2,I$2,"ef")</f>
        <v>#NAME?</v>
      </c>
    </row>
    <row r="63" spans="1:14" x14ac:dyDescent="0.35">
      <c r="A63">
        <f t="shared" si="3"/>
        <v>61</v>
      </c>
      <c r="B63">
        <f t="shared" si="0"/>
        <v>6.0999999999999943</v>
      </c>
      <c r="C63" t="e">
        <f t="shared" ca="1" si="4"/>
        <v>#NAME?</v>
      </c>
      <c r="D63" t="e" cm="1">
        <f t="array" aca="1" ref="D63" ca="1">D62+I$2*EvalS(I$7,B62,C62,D62)</f>
        <v>#NAME?</v>
      </c>
      <c r="E63">
        <f t="shared" si="1"/>
        <v>-1.165395797221314</v>
      </c>
      <c r="F63" t="e">
        <f t="shared" ca="1" si="2"/>
        <v>#NAME?</v>
      </c>
      <c r="N63" t="e" cm="1">
        <f t="array" aca="1" ref="N63" ca="1">DiffEq2(B63,I$7,B$2,C$2,D$2,I$2,"ef")</f>
        <v>#NAME?</v>
      </c>
    </row>
    <row r="64" spans="1:14" x14ac:dyDescent="0.35">
      <c r="A64">
        <f t="shared" si="3"/>
        <v>62</v>
      </c>
      <c r="B64">
        <f t="shared" si="0"/>
        <v>6.199999999999994</v>
      </c>
      <c r="C64" t="e">
        <f t="shared" ca="1" si="4"/>
        <v>#NAME?</v>
      </c>
      <c r="D64" t="e" cm="1">
        <f t="array" aca="1" ref="D64" ca="1">D63+I$2*EvalS(I$7,B63,C63,D63)</f>
        <v>#NAME?</v>
      </c>
      <c r="E64">
        <f t="shared" si="1"/>
        <v>-1.0796027198701075</v>
      </c>
      <c r="F64" t="e">
        <f t="shared" ca="1" si="2"/>
        <v>#NAME?</v>
      </c>
      <c r="N64" t="e" cm="1">
        <f t="array" aca="1" ref="N64" ca="1">DiffEq2(B64,I$7,B$2,C$2,D$2,I$2,"ef")</f>
        <v>#NAME?</v>
      </c>
    </row>
    <row r="65" spans="1:14" x14ac:dyDescent="0.35">
      <c r="A65">
        <f t="shared" si="3"/>
        <v>63</v>
      </c>
      <c r="B65">
        <f t="shared" si="0"/>
        <v>6.2999999999999936</v>
      </c>
      <c r="C65" t="e">
        <f t="shared" ca="1" si="4"/>
        <v>#NAME?</v>
      </c>
      <c r="D65" t="e" cm="1">
        <f t="array" aca="1" ref="D65" ca="1">D64+I$2*EvalS(I$7,B64,C64,D64)</f>
        <v>#NAME?</v>
      </c>
      <c r="E65">
        <f t="shared" si="1"/>
        <v>-0.9830211689447188</v>
      </c>
      <c r="F65" t="e">
        <f t="shared" ca="1" si="2"/>
        <v>#NAME?</v>
      </c>
      <c r="N65" t="e" cm="1">
        <f t="array" aca="1" ref="N65" ca="1">DiffEq2(B65,I$7,B$2,C$2,D$2,I$2,"ef")</f>
        <v>#NAME?</v>
      </c>
    </row>
    <row r="66" spans="1:14" x14ac:dyDescent="0.35">
      <c r="A66">
        <f t="shared" si="3"/>
        <v>64</v>
      </c>
      <c r="B66">
        <f t="shared" si="0"/>
        <v>6.3999999999999932</v>
      </c>
      <c r="C66" t="e">
        <f t="shared" ca="1" si="4"/>
        <v>#NAME?</v>
      </c>
      <c r="D66" t="e" cm="1">
        <f t="array" aca="1" ref="D66" ca="1">D65+I$2*EvalS(I$7,B65,C65,D65)</f>
        <v>#NAME?</v>
      </c>
      <c r="E66">
        <f t="shared" si="1"/>
        <v>-0.87661641602279317</v>
      </c>
      <c r="F66" t="e">
        <f t="shared" ca="1" si="2"/>
        <v>#NAME?</v>
      </c>
      <c r="N66" t="e" cm="1">
        <f t="array" aca="1" ref="N66" ca="1">DiffEq2(B66,I$7,B$2,C$2,D$2,I$2,"ef")</f>
        <v>#NAME?</v>
      </c>
    </row>
    <row r="67" spans="1:14" x14ac:dyDescent="0.35">
      <c r="A67">
        <f t="shared" si="3"/>
        <v>65</v>
      </c>
      <c r="B67">
        <f t="shared" ref="B67:B82" si="5">B66+I$2</f>
        <v>6.4999999999999929</v>
      </c>
      <c r="C67" t="e">
        <f t="shared" ca="1" si="4"/>
        <v>#NAME?</v>
      </c>
      <c r="D67" t="e" cm="1">
        <f t="array" aca="1" ref="D67" ca="1">D66+I$2*EvalS(I$7,B66,C66,D66)</f>
        <v>#NAME?</v>
      </c>
      <c r="E67">
        <f t="shared" ref="E67:E82" si="6">-6*EXP(-3*B67)+7*EXP(-2*B67)+SIN(B67)-COS(B67)</f>
        <v>-0.76145183572397457</v>
      </c>
      <c r="F67" t="e">
        <f t="shared" ref="F67:F82" ca="1" si="7">(E67-C67)/E67</f>
        <v>#NAME?</v>
      </c>
      <c r="N67" t="e" cm="1">
        <f t="array" aca="1" ref="N67" ca="1">DiffEq2(B67,I$7,B$2,C$2,D$2,I$2,"ef")</f>
        <v>#NAME?</v>
      </c>
    </row>
    <row r="68" spans="1:14" x14ac:dyDescent="0.35">
      <c r="A68">
        <f t="shared" ref="A68:A82" si="8">A67+1</f>
        <v>66</v>
      </c>
      <c r="B68">
        <f t="shared" si="5"/>
        <v>6.5999999999999925</v>
      </c>
      <c r="C68" t="e">
        <f t="shared" ref="C68:C82" ca="1" si="9">C67+I$2*D67</f>
        <v>#NAME?</v>
      </c>
      <c r="D68" t="e" cm="1">
        <f t="array" aca="1" ref="D68" ca="1">D67+I$2*EvalS(I$7,B67,C67,D67)</f>
        <v>#NAME?</v>
      </c>
      <c r="E68">
        <f t="shared" si="6"/>
        <v>-0.63867828934176996</v>
      </c>
      <c r="F68" t="e">
        <f t="shared" ca="1" si="7"/>
        <v>#NAME?</v>
      </c>
      <c r="N68" t="e" cm="1">
        <f t="array" aca="1" ref="N68" ca="1">DiffEq2(B68,I$7,B$2,C$2,D$2,I$2,"ef")</f>
        <v>#NAME?</v>
      </c>
    </row>
    <row r="69" spans="1:14" x14ac:dyDescent="0.35">
      <c r="A69">
        <f t="shared" si="8"/>
        <v>67</v>
      </c>
      <c r="B69">
        <f t="shared" si="5"/>
        <v>6.6999999999999922</v>
      </c>
      <c r="C69" t="e">
        <f t="shared" ca="1" si="9"/>
        <v>#NAME?</v>
      </c>
      <c r="D69" t="e" cm="1">
        <f t="array" aca="1" ref="D69" ca="1">D68+I$2*EvalS(I$7,B68,C68,D68)</f>
        <v>#NAME?</v>
      </c>
      <c r="E69">
        <f t="shared" si="6"/>
        <v>-0.50952263280000021</v>
      </c>
      <c r="F69" t="e">
        <f t="shared" ca="1" si="7"/>
        <v>#NAME?</v>
      </c>
      <c r="N69" t="e" cm="1">
        <f t="array" aca="1" ref="N69" ca="1">DiffEq2(B69,I$7,B$2,C$2,D$2,I$2,"ef")</f>
        <v>#NAME?</v>
      </c>
    </row>
    <row r="70" spans="1:14" x14ac:dyDescent="0.35">
      <c r="A70">
        <f t="shared" si="8"/>
        <v>68</v>
      </c>
      <c r="B70">
        <f t="shared" si="5"/>
        <v>6.7999999999999918</v>
      </c>
      <c r="C70" t="e">
        <f t="shared" ca="1" si="9"/>
        <v>#NAME?</v>
      </c>
      <c r="D70" t="e" cm="1">
        <f t="array" aca="1" ref="D70" ca="1">D69+I$2*EvalS(I$7,B69,C69,D69)</f>
        <v>#NAME?</v>
      </c>
      <c r="E70">
        <f t="shared" si="6"/>
        <v>-0.3752754640354638</v>
      </c>
      <c r="F70" t="e">
        <f t="shared" ca="1" si="7"/>
        <v>#NAME?</v>
      </c>
      <c r="N70" t="e" cm="1">
        <f t="array" aca="1" ref="N70" ca="1">DiffEq2(B70,I$7,B$2,C$2,D$2,I$2,"ef")</f>
        <v>#NAME?</v>
      </c>
    </row>
    <row r="71" spans="1:14" x14ac:dyDescent="0.35">
      <c r="A71">
        <f t="shared" si="8"/>
        <v>69</v>
      </c>
      <c r="B71">
        <f t="shared" si="5"/>
        <v>6.8999999999999915</v>
      </c>
      <c r="C71" t="e">
        <f t="shared" ca="1" si="9"/>
        <v>#NAME?</v>
      </c>
      <c r="D71" t="e" cm="1">
        <f t="array" aca="1" ref="D71" ca="1">D70+I$2*EvalS(I$7,B70,C70,D70)</f>
        <v>#NAME?</v>
      </c>
      <c r="E71">
        <f t="shared" si="6"/>
        <v>-0.23727823245810375</v>
      </c>
      <c r="F71" t="e">
        <f t="shared" ca="1" si="7"/>
        <v>#NAME?</v>
      </c>
      <c r="N71" t="e" cm="1">
        <f t="array" aca="1" ref="N71" ca="1">DiffEq2(B71,I$7,B$2,C$2,D$2,I$2,"ef")</f>
        <v>#NAME?</v>
      </c>
    </row>
    <row r="72" spans="1:14" x14ac:dyDescent="0.35">
      <c r="A72">
        <f t="shared" si="8"/>
        <v>70</v>
      </c>
      <c r="B72">
        <f t="shared" si="5"/>
        <v>6.9999999999999911</v>
      </c>
      <c r="C72" t="e">
        <f t="shared" ca="1" si="9"/>
        <v>#NAME?</v>
      </c>
      <c r="D72" t="e" cm="1">
        <f t="array" aca="1" ref="D72" ca="1">D71+I$2*EvalS(I$7,B71,C71,D71)</f>
        <v>#NAME?</v>
      </c>
      <c r="E72">
        <f t="shared" si="6"/>
        <v>-9.6909839473030668E-2</v>
      </c>
      <c r="F72" t="e">
        <f t="shared" ca="1" si="7"/>
        <v>#NAME?</v>
      </c>
      <c r="N72" t="e" cm="1">
        <f t="array" aca="1" ref="N72" ca="1">DiffEq2(B72,I$7,B$2,C$2,D$2,I$2,"ef")</f>
        <v>#NAME?</v>
      </c>
    </row>
    <row r="73" spans="1:14" x14ac:dyDescent="0.35">
      <c r="A73">
        <f t="shared" si="8"/>
        <v>71</v>
      </c>
      <c r="B73">
        <f t="shared" si="5"/>
        <v>7.0999999999999908</v>
      </c>
      <c r="C73" t="e">
        <f t="shared" ca="1" si="9"/>
        <v>#NAME?</v>
      </c>
      <c r="D73" t="e" cm="1">
        <f t="array" aca="1" ref="D73" ca="1">D72+I$2*EvalS(I$7,B72,C72,D72)</f>
        <v>#NAME?</v>
      </c>
      <c r="E73">
        <f t="shared" si="6"/>
        <v>4.442713589961822E-2</v>
      </c>
      <c r="F73" t="e">
        <f t="shared" ca="1" si="7"/>
        <v>#NAME?</v>
      </c>
      <c r="N73" t="e" cm="1">
        <f t="array" aca="1" ref="N73" ca="1">DiffEq2(B73,I$7,B$2,C$2,D$2,I$2,"ef")</f>
        <v>#NAME?</v>
      </c>
    </row>
    <row r="74" spans="1:14" x14ac:dyDescent="0.35">
      <c r="A74">
        <f t="shared" si="8"/>
        <v>72</v>
      </c>
      <c r="B74">
        <f t="shared" si="5"/>
        <v>7.1999999999999904</v>
      </c>
      <c r="C74" t="e">
        <f t="shared" ca="1" si="9"/>
        <v>#NAME?</v>
      </c>
      <c r="D74" t="e" cm="1">
        <f t="array" aca="1" ref="D74" ca="1">D73+I$2*EvalS(I$7,B73,C73,D73)</f>
        <v>#NAME?</v>
      </c>
      <c r="E74">
        <f t="shared" si="6"/>
        <v>0.1853204485526313</v>
      </c>
      <c r="F74" t="e">
        <f t="shared" ca="1" si="7"/>
        <v>#NAME?</v>
      </c>
      <c r="N74" t="e" cm="1">
        <f t="array" aca="1" ref="N74" ca="1">DiffEq2(B74,I$7,B$2,C$2,D$2,I$2,"ef")</f>
        <v>#NAME?</v>
      </c>
    </row>
    <row r="75" spans="1:14" x14ac:dyDescent="0.35">
      <c r="A75">
        <f t="shared" si="8"/>
        <v>73</v>
      </c>
      <c r="B75">
        <f t="shared" si="5"/>
        <v>7.2999999999999901</v>
      </c>
      <c r="C75" t="e">
        <f t="shared" ca="1" si="9"/>
        <v>#NAME?</v>
      </c>
      <c r="D75" t="e" cm="1">
        <f t="array" aca="1" ref="D75" ca="1">D74+I$2*EvalS(I$7,B74,C74,D74)</f>
        <v>#NAME?</v>
      </c>
      <c r="E75">
        <f t="shared" si="6"/>
        <v>0.3243622958661998</v>
      </c>
      <c r="F75" t="e">
        <f t="shared" ca="1" si="7"/>
        <v>#NAME?</v>
      </c>
      <c r="N75" t="e" cm="1">
        <f t="array" aca="1" ref="N75" ca="1">DiffEq2(B75,I$7,B$2,C$2,D$2,I$2,"ef")</f>
        <v>#NAME?</v>
      </c>
    </row>
    <row r="76" spans="1:14" x14ac:dyDescent="0.35">
      <c r="A76">
        <f t="shared" si="8"/>
        <v>74</v>
      </c>
      <c r="B76">
        <f t="shared" si="5"/>
        <v>7.3999999999999897</v>
      </c>
      <c r="C76" t="e">
        <f t="shared" ca="1" si="9"/>
        <v>#NAME?</v>
      </c>
      <c r="D76" t="e" cm="1">
        <f t="array" aca="1" ref="D76" ca="1">D75+I$2*EvalS(I$7,B75,C75,D75)</f>
        <v>#NAME?</v>
      </c>
      <c r="E76">
        <f t="shared" si="6"/>
        <v>0.46016338227649428</v>
      </c>
      <c r="F76" t="e">
        <f t="shared" ca="1" si="7"/>
        <v>#NAME?</v>
      </c>
      <c r="N76" t="e" cm="1">
        <f t="array" aca="1" ref="N76" ca="1">DiffEq2(B76,I$7,B$2,C$2,D$2,I$2,"ef")</f>
        <v>#NAME?</v>
      </c>
    </row>
    <row r="77" spans="1:14" x14ac:dyDescent="0.35">
      <c r="A77">
        <f t="shared" si="8"/>
        <v>75</v>
      </c>
      <c r="B77">
        <f t="shared" si="5"/>
        <v>7.4999999999999893</v>
      </c>
      <c r="C77" t="e">
        <f t="shared" ca="1" si="9"/>
        <v>#NAME?</v>
      </c>
      <c r="D77" t="e" cm="1">
        <f t="array" aca="1" ref="D77" ca="1">D76+I$2*EvalS(I$7,B76,C76,D76)</f>
        <v>#NAME?</v>
      </c>
      <c r="E77">
        <f t="shared" si="6"/>
        <v>0.59136679924080404</v>
      </c>
      <c r="F77" t="e">
        <f t="shared" ca="1" si="7"/>
        <v>#NAME?</v>
      </c>
      <c r="N77" t="e" cm="1">
        <f t="array" aca="1" ref="N77" ca="1">DiffEq2(B77,I$7,B$2,C$2,D$2,I$2,"ef")</f>
        <v>#NAME?</v>
      </c>
    </row>
    <row r="78" spans="1:14" x14ac:dyDescent="0.35">
      <c r="A78">
        <f t="shared" si="8"/>
        <v>76</v>
      </c>
      <c r="B78">
        <f t="shared" si="5"/>
        <v>7.599999999999989</v>
      </c>
      <c r="C78" t="e">
        <f t="shared" ca="1" si="9"/>
        <v>#NAME?</v>
      </c>
      <c r="D78" t="e" cm="1">
        <f t="array" aca="1" ref="D78" ca="1">D77+I$2*EvalS(I$7,B77,C77,D77)</f>
        <v>#NAME?</v>
      </c>
      <c r="E78">
        <f t="shared" si="6"/>
        <v>0.71666158185864504</v>
      </c>
      <c r="F78" t="e">
        <f t="shared" ca="1" si="7"/>
        <v>#NAME?</v>
      </c>
      <c r="N78" t="e" cm="1">
        <f t="array" aca="1" ref="N78" ca="1">DiffEq2(B78,I$7,B$2,C$2,D$2,I$2,"ef")</f>
        <v>#NAME?</v>
      </c>
    </row>
    <row r="79" spans="1:14" x14ac:dyDescent="0.35">
      <c r="A79">
        <f t="shared" si="8"/>
        <v>77</v>
      </c>
      <c r="B79">
        <f t="shared" si="5"/>
        <v>7.6999999999999886</v>
      </c>
      <c r="C79" t="e">
        <f t="shared" ca="1" si="9"/>
        <v>#NAME?</v>
      </c>
      <c r="D79" t="e" cm="1">
        <f t="array" aca="1" ref="D79" ca="1">D78+I$2*EvalS(I$7,B78,C78,D78)</f>
        <v>#NAME?</v>
      </c>
      <c r="E79">
        <f t="shared" si="6"/>
        <v>0.83479580664920583</v>
      </c>
      <c r="F79" t="e">
        <f t="shared" ca="1" si="7"/>
        <v>#NAME?</v>
      </c>
      <c r="N79" t="e" cm="1">
        <f t="array" aca="1" ref="N79" ca="1">DiffEq2(B79,I$7,B$2,C$2,D$2,I$2,"ef")</f>
        <v>#NAME?</v>
      </c>
    </row>
    <row r="80" spans="1:14" x14ac:dyDescent="0.35">
      <c r="A80">
        <f t="shared" si="8"/>
        <v>78</v>
      </c>
      <c r="B80">
        <f t="shared" si="5"/>
        <v>7.7999999999999883</v>
      </c>
      <c r="C80" t="e">
        <f t="shared" ca="1" si="9"/>
        <v>#NAME?</v>
      </c>
      <c r="D80" t="e" cm="1">
        <f t="array" aca="1" ref="D80" ca="1">D79+I$2*EvalS(I$7,B79,C79,D79)</f>
        <v>#NAME?</v>
      </c>
      <c r="E80">
        <f t="shared" si="6"/>
        <v>0.94458909957848936</v>
      </c>
      <c r="F80" t="e">
        <f t="shared" ca="1" si="7"/>
        <v>#NAME?</v>
      </c>
      <c r="N80" t="e" cm="1">
        <f t="array" aca="1" ref="N80" ca="1">DiffEq2(B80,I$7,B$2,C$2,D$2,I$2,"ef")</f>
        <v>#NAME?</v>
      </c>
    </row>
    <row r="81" spans="1:14" x14ac:dyDescent="0.35">
      <c r="A81">
        <f t="shared" si="8"/>
        <v>79</v>
      </c>
      <c r="B81">
        <f t="shared" si="5"/>
        <v>7.8999999999999879</v>
      </c>
      <c r="C81" t="e">
        <f t="shared" ca="1" si="9"/>
        <v>#NAME?</v>
      </c>
      <c r="D81" t="e" cm="1">
        <f t="array" aca="1" ref="D81" ca="1">D80+I$2*EvalS(I$7,B80,C80,D80)</f>
        <v>#NAME?</v>
      </c>
      <c r="E81">
        <f t="shared" si="6"/>
        <v>1.0449444293289527</v>
      </c>
      <c r="F81" t="e">
        <f t="shared" ca="1" si="7"/>
        <v>#NAME?</v>
      </c>
      <c r="N81" t="e" cm="1">
        <f t="array" aca="1" ref="N81" ca="1">DiffEq2(B81,I$7,B$2,C$2,D$2,I$2,"ef")</f>
        <v>#NAME?</v>
      </c>
    </row>
    <row r="82" spans="1:14" x14ac:dyDescent="0.35">
      <c r="A82" s="4">
        <f t="shared" si="8"/>
        <v>80</v>
      </c>
      <c r="B82" s="4">
        <f t="shared" si="5"/>
        <v>7.9999999999999876</v>
      </c>
      <c r="C82" s="4" t="e">
        <f t="shared" ca="1" si="9"/>
        <v>#NAME?</v>
      </c>
      <c r="D82" s="4" t="e" cm="1">
        <f t="array" aca="1" ref="D82" ca="1">D81+I$2*EvalS(I$7,B81,C81,D81)</f>
        <v>#NAME?</v>
      </c>
      <c r="E82" s="4">
        <f t="shared" si="6"/>
        <v>1.1348590679516999</v>
      </c>
      <c r="F82" s="4" t="e">
        <f t="shared" ca="1" si="7"/>
        <v>#NAME?</v>
      </c>
      <c r="N82" t="e" cm="1">
        <f t="array" aca="1" ref="N82" ca="1">DiffEq2(B82,I$7,B$2,C$2,D$2,I$2,"ef")</f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E6CF1-B203-4959-B962-046750E38659}">
  <sheetPr codeName="Sheet2"/>
  <dimension ref="A1:P82"/>
  <sheetViews>
    <sheetView workbookViewId="0">
      <selection activeCell="G3" sqref="G3"/>
    </sheetView>
  </sheetViews>
  <sheetFormatPr defaultRowHeight="14.5" x14ac:dyDescent="0.35"/>
  <cols>
    <col min="1" max="2" width="4.6328125" customWidth="1"/>
    <col min="9" max="9" width="4.6328125" customWidth="1"/>
    <col min="10" max="10" width="5.90625" customWidth="1"/>
    <col min="11" max="11" width="6.6328125" customWidth="1"/>
    <col min="12" max="12" width="5.54296875" customWidth="1"/>
    <col min="13" max="13" width="4.81640625" customWidth="1"/>
    <col min="14" max="14" width="40.08984375" customWidth="1"/>
  </cols>
  <sheetData>
    <row r="1" spans="1:16" x14ac:dyDescent="0.35">
      <c r="A1" s="1" t="s">
        <v>0</v>
      </c>
      <c r="B1" s="1" t="s">
        <v>1</v>
      </c>
      <c r="C1" s="1" t="s">
        <v>16</v>
      </c>
      <c r="D1" s="1" t="s">
        <v>22</v>
      </c>
      <c r="E1" s="1" t="s">
        <v>2</v>
      </c>
      <c r="F1" s="1" t="s">
        <v>19</v>
      </c>
      <c r="G1" s="1" t="s">
        <v>3</v>
      </c>
      <c r="H1" s="1" t="s">
        <v>4</v>
      </c>
      <c r="I1" s="2"/>
    </row>
    <row r="2" spans="1:16" x14ac:dyDescent="0.35">
      <c r="A2">
        <v>0</v>
      </c>
      <c r="B2">
        <v>0</v>
      </c>
      <c r="E2">
        <v>0</v>
      </c>
      <c r="F2">
        <v>5</v>
      </c>
      <c r="G2">
        <f>-6*EXP(-3*B2)+7*EXP(-2*B2)+SIN(B2)-COS(B2)</f>
        <v>0</v>
      </c>
      <c r="H2" t="e">
        <f>(G2-E2)/G2</f>
        <v>#DIV/0!</v>
      </c>
      <c r="J2" t="s">
        <v>5</v>
      </c>
      <c r="K2" s="3">
        <v>0.1</v>
      </c>
      <c r="P2" t="e" cm="1">
        <f t="array" aca="1" ref="P2" ca="1">DiffEq2(B2,K$7,B$2,E$2,F$2,K$2,"ef")</f>
        <v>#NAME?</v>
      </c>
    </row>
    <row r="3" spans="1:16" x14ac:dyDescent="0.35">
      <c r="A3">
        <f>A2+1</f>
        <v>1</v>
      </c>
      <c r="B3">
        <f t="shared" ref="B3:B66" si="0">B2+K$2</f>
        <v>0.1</v>
      </c>
      <c r="C3">
        <f>E2+K$2*F2</f>
        <v>0.5</v>
      </c>
      <c r="D3" t="e" cm="1">
        <f t="array" aca="1" ref="D3" ca="1">F2+K$2*EvalS(K$7,B2,E2,F2)</f>
        <v>#NAME?</v>
      </c>
      <c r="E3" t="e">
        <f ca="1">E2+K$2*(D3+F2)/2</f>
        <v>#NAME?</v>
      </c>
      <c r="F3" t="e" cm="1">
        <f t="array" aca="1" ref="F3" ca="1">F2+K$2*(EvalS(K$7,B2,E2,F2)+EvalS(K$7,B3,C3,D3))/2</f>
        <v>#NAME?</v>
      </c>
      <c r="G3">
        <f t="shared" ref="G3:G66" si="1">-6*EXP(-3*B3)+7*EXP(-2*B3)+SIN(B3)-COS(B3)</f>
        <v>0.39103519882436777</v>
      </c>
      <c r="H3" t="e">
        <f t="shared" ref="H3:H66" ca="1" si="2">(G3-E3)/G3</f>
        <v>#NAME?</v>
      </c>
      <c r="M3" t="s">
        <v>6</v>
      </c>
      <c r="N3" t="e" cm="1">
        <f t="array" aca="1" ref="N3" ca="1">FTEXT(C3)</f>
        <v>#NAME?</v>
      </c>
      <c r="P3" t="e" cm="1">
        <f t="array" aca="1" ref="P3" ca="1">DiffEq2(B3,K$7,B$2,E$2,F$2,K$2,"ef")</f>
        <v>#NAME?</v>
      </c>
    </row>
    <row r="4" spans="1:16" x14ac:dyDescent="0.35">
      <c r="A4">
        <f t="shared" ref="A4:A67" si="3">A3+1</f>
        <v>2</v>
      </c>
      <c r="B4">
        <f t="shared" si="0"/>
        <v>0.2</v>
      </c>
      <c r="C4" t="e">
        <f t="shared" ref="C4:C67" ca="1" si="4">E3+K$2*F3</f>
        <v>#NAME?</v>
      </c>
      <c r="D4" t="e" cm="1">
        <f t="array" aca="1" ref="D4" ca="1">F3+K$2*EvalS(K$7,B3,E3,F3)</f>
        <v>#NAME?</v>
      </c>
      <c r="E4" t="e">
        <f t="shared" ref="E4:E67" ca="1" si="5">E3+K$2*(D4+F3)/2</f>
        <v>#NAME?</v>
      </c>
      <c r="F4" t="e" cm="1">
        <f t="array" aca="1" ref="F4" ca="1">F3+K$2*(EvalS(K$7,B3,E3,F3)+EvalS(K$7,B4,C4,D4))/2</f>
        <v>#NAME?</v>
      </c>
      <c r="G4">
        <f t="shared" si="1"/>
        <v>0.61797325863913666</v>
      </c>
      <c r="H4" t="e">
        <f t="shared" ca="1" si="2"/>
        <v>#NAME?</v>
      </c>
      <c r="J4" t="s">
        <v>1</v>
      </c>
      <c r="K4">
        <v>1</v>
      </c>
      <c r="M4" t="s">
        <v>7</v>
      </c>
      <c r="N4" t="e" cm="1">
        <f t="array" aca="1" ref="N4" ca="1">FTEXT(D3)</f>
        <v>#NAME?</v>
      </c>
      <c r="P4" t="e" cm="1">
        <f t="array" aca="1" ref="P4" ca="1">DiffEq2(B4,K$7,B$2,E$2,F$2,K$2,"ef")</f>
        <v>#NAME?</v>
      </c>
    </row>
    <row r="5" spans="1:16" x14ac:dyDescent="0.35">
      <c r="A5">
        <f t="shared" si="3"/>
        <v>3</v>
      </c>
      <c r="B5">
        <f t="shared" si="0"/>
        <v>0.30000000000000004</v>
      </c>
      <c r="C5" t="e">
        <f t="shared" ca="1" si="4"/>
        <v>#NAME?</v>
      </c>
      <c r="D5" t="e" cm="1">
        <f t="array" aca="1" ref="D5" ca="1">F4+K$2*EvalS(K$7,B4,E4,F4)</f>
        <v>#NAME?</v>
      </c>
      <c r="E5" t="e">
        <f t="shared" ca="1" si="5"/>
        <v>#NAME?</v>
      </c>
      <c r="F5" t="e" cm="1">
        <f t="array" aca="1" ref="F5" ca="1">F4+K$2*(EvalS(K$7,B4,E4,F4)+EvalS(K$7,B5,C5,D5))/2</f>
        <v>#NAME?</v>
      </c>
      <c r="G5">
        <f t="shared" si="1"/>
        <v>0.7424472117503238</v>
      </c>
      <c r="H5" t="e">
        <f t="shared" ca="1" si="2"/>
        <v>#NAME?</v>
      </c>
      <c r="J5" t="s">
        <v>2</v>
      </c>
      <c r="K5">
        <v>2</v>
      </c>
      <c r="M5" t="s">
        <v>8</v>
      </c>
      <c r="N5" t="e" cm="1">
        <f t="array" aca="1" ref="N5" ca="1">FTEXT(G3)</f>
        <v>#NAME?</v>
      </c>
      <c r="P5" t="e" cm="1">
        <f t="array" aca="1" ref="P5" ca="1">DiffEq2(B5,K$7,B$2,E$2,F$2,K$2,"ef")</f>
        <v>#NAME?</v>
      </c>
    </row>
    <row r="6" spans="1:16" x14ac:dyDescent="0.35">
      <c r="A6">
        <f t="shared" si="3"/>
        <v>4</v>
      </c>
      <c r="B6">
        <f t="shared" si="0"/>
        <v>0.4</v>
      </c>
      <c r="C6" t="e">
        <f t="shared" ca="1" si="4"/>
        <v>#NAME?</v>
      </c>
      <c r="D6" t="e" cm="1">
        <f t="array" aca="1" ref="D6" ca="1">F5+K$2*EvalS(K$7,B5,E5,F5)</f>
        <v>#NAME?</v>
      </c>
      <c r="E6" t="e">
        <f t="shared" ca="1" si="5"/>
        <v>#NAME?</v>
      </c>
      <c r="F6" t="e" cm="1">
        <f t="array" aca="1" ref="F6" ca="1">F5+K$2*(EvalS(K$7,B5,E5,F5)+EvalS(K$7,B6,C6,D6))/2</f>
        <v>#NAME?</v>
      </c>
      <c r="G6">
        <f t="shared" si="1"/>
        <v>0.80649482565310415</v>
      </c>
      <c r="H6" t="e">
        <f t="shared" ca="1" si="2"/>
        <v>#NAME?</v>
      </c>
      <c r="J6" t="s">
        <v>19</v>
      </c>
      <c r="K6">
        <v>3</v>
      </c>
      <c r="M6" t="s">
        <v>10</v>
      </c>
      <c r="N6" t="e" cm="1">
        <f t="array" aca="1" ref="N6" ca="1">FTEXT(H3)</f>
        <v>#NAME?</v>
      </c>
      <c r="P6" t="e" cm="1">
        <f t="array" aca="1" ref="P6" ca="1">DiffEq2(B6,K$7,B$2,E$2,F$2,K$2,"ef")</f>
        <v>#NAME?</v>
      </c>
    </row>
    <row r="7" spans="1:16" x14ac:dyDescent="0.35">
      <c r="A7">
        <f t="shared" si="3"/>
        <v>5</v>
      </c>
      <c r="B7">
        <f t="shared" si="0"/>
        <v>0.5</v>
      </c>
      <c r="C7" t="e">
        <f t="shared" ca="1" si="4"/>
        <v>#NAME?</v>
      </c>
      <c r="D7" t="e" cm="1">
        <f t="array" aca="1" ref="D7" ca="1">F6+K$2*EvalS(K$7,B6,E6,F6)</f>
        <v>#NAME?</v>
      </c>
      <c r="E7" t="e">
        <f t="shared" ca="1" si="5"/>
        <v>#NAME?</v>
      </c>
      <c r="F7" t="e" cm="1">
        <f t="array" aca="1" ref="F7" ca="1">F6+K$2*(EvalS(K$7,B6,E6,F6)+EvalS(K$7,B7,C7,D7))/2</f>
        <v>#NAME?</v>
      </c>
      <c r="G7">
        <f t="shared" si="1"/>
        <v>0.83821810402334762</v>
      </c>
      <c r="H7" t="e">
        <f t="shared" ca="1" si="2"/>
        <v>#NAME?</v>
      </c>
      <c r="J7" t="s">
        <v>18</v>
      </c>
      <c r="K7">
        <f>10*SIN(K4)-6*K5-5*K6</f>
        <v>-18.585290151921036</v>
      </c>
      <c r="M7" t="s">
        <v>11</v>
      </c>
      <c r="N7" t="e" cm="1">
        <f t="array" aca="1" ref="N7" ca="1">FTEXT(K7)</f>
        <v>#NAME?</v>
      </c>
      <c r="P7" t="e" cm="1">
        <f t="array" aca="1" ref="P7" ca="1">DiffEq2(B7,K$7,B$2,E$2,F$2,K$2,"ef")</f>
        <v>#NAME?</v>
      </c>
    </row>
    <row r="8" spans="1:16" x14ac:dyDescent="0.35">
      <c r="A8">
        <f t="shared" si="3"/>
        <v>6</v>
      </c>
      <c r="B8">
        <f t="shared" si="0"/>
        <v>0.6</v>
      </c>
      <c r="C8" t="e">
        <f t="shared" ca="1" si="4"/>
        <v>#NAME?</v>
      </c>
      <c r="D8" t="e" cm="1">
        <f t="array" aca="1" ref="D8" ca="1">F7+K$2*EvalS(K$7,B7,E7,F7)</f>
        <v>#NAME?</v>
      </c>
      <c r="E8" t="e">
        <f t="shared" ca="1" si="5"/>
        <v>#NAME?</v>
      </c>
      <c r="F8" t="e" cm="1">
        <f t="array" aca="1" ref="F8" ca="1">F7+K$2*(EvalS(K$7,B7,E7,F7)+EvalS(K$7,B8,C8,D8))/2</f>
        <v>#NAME?</v>
      </c>
      <c r="G8">
        <f t="shared" si="1"/>
        <v>0.8558730125412527</v>
      </c>
      <c r="H8" t="e">
        <f t="shared" ca="1" si="2"/>
        <v>#NAME?</v>
      </c>
      <c r="M8" t="s">
        <v>12</v>
      </c>
      <c r="N8" t="e" cm="1">
        <f t="array" aca="1" ref="N8" ca="1">FTEXT(K9)</f>
        <v>#NAME?</v>
      </c>
      <c r="P8" t="e" cm="1">
        <f t="array" aca="1" ref="P8" ca="1">DiffEq2(B8,K$7,B$2,E$2,F$2,K$2,"ef")</f>
        <v>#NAME?</v>
      </c>
    </row>
    <row r="9" spans="1:16" x14ac:dyDescent="0.35">
      <c r="A9">
        <f t="shared" si="3"/>
        <v>7</v>
      </c>
      <c r="B9">
        <f t="shared" si="0"/>
        <v>0.7</v>
      </c>
      <c r="C9" t="e">
        <f t="shared" ca="1" si="4"/>
        <v>#NAME?</v>
      </c>
      <c r="D9" t="e" cm="1">
        <f t="array" aca="1" ref="D9" ca="1">F8+K$2*EvalS(K$7,B8,E8,F8)</f>
        <v>#NAME?</v>
      </c>
      <c r="E9" t="e">
        <f t="shared" ca="1" si="5"/>
        <v>#NAME?</v>
      </c>
      <c r="F9" t="e" cm="1">
        <f t="array" aca="1" ref="F9" ca="1">F8+K$2*(EvalS(K$7,B8,E8,F8)+EvalS(K$7,B9,C9,D9))/2</f>
        <v>#NAME?</v>
      </c>
      <c r="G9">
        <f t="shared" si="1"/>
        <v>0.87081567802655624</v>
      </c>
      <c r="H9" t="e">
        <f t="shared" ca="1" si="2"/>
        <v>#NAME?</v>
      </c>
      <c r="J9" t="s">
        <v>25</v>
      </c>
      <c r="K9">
        <f>EXP(-3*K4)+2*K4+3</f>
        <v>5.0497870683678645</v>
      </c>
      <c r="P9" t="e" cm="1">
        <f t="array" aca="1" ref="P9" ca="1">DiffEq2(B9,K$7,B$2,E$2,F$2,K$2,"ef")</f>
        <v>#NAME?</v>
      </c>
    </row>
    <row r="10" spans="1:16" x14ac:dyDescent="0.35">
      <c r="A10">
        <f t="shared" si="3"/>
        <v>8</v>
      </c>
      <c r="B10">
        <f t="shared" si="0"/>
        <v>0.79999999999999993</v>
      </c>
      <c r="C10" t="e">
        <f t="shared" ca="1" si="4"/>
        <v>#NAME?</v>
      </c>
      <c r="D10" t="e" cm="1">
        <f t="array" aca="1" ref="D10" ca="1">F9+K$2*EvalS(K$7,B9,E9,F9)</f>
        <v>#NAME?</v>
      </c>
      <c r="E10" t="e">
        <f t="shared" ca="1" si="5"/>
        <v>#NAME?</v>
      </c>
      <c r="F10" t="e" cm="1">
        <f t="array" aca="1" ref="F10" ca="1">F9+K$2*(EvalS(K$7,B9,E9,F9)+EvalS(K$7,B10,C10,D10))/2</f>
        <v>#NAME?</v>
      </c>
      <c r="G10">
        <f t="shared" si="1"/>
        <v>0.88961728777847005</v>
      </c>
      <c r="H10" t="e">
        <f t="shared" ca="1" si="2"/>
        <v>#NAME?</v>
      </c>
      <c r="P10" t="e" cm="1">
        <f t="array" aca="1" ref="P10" ca="1">DiffEq2(B10,K$7,B$2,E$2,F$2,K$2,"ef")</f>
        <v>#NAME?</v>
      </c>
    </row>
    <row r="11" spans="1:16" x14ac:dyDescent="0.35">
      <c r="A11">
        <f t="shared" si="3"/>
        <v>9</v>
      </c>
      <c r="B11">
        <f t="shared" si="0"/>
        <v>0.89999999999999991</v>
      </c>
      <c r="C11" t="e">
        <f t="shared" ca="1" si="4"/>
        <v>#NAME?</v>
      </c>
      <c r="D11" t="e" cm="1">
        <f t="array" aca="1" ref="D11" ca="1">F10+K$2*EvalS(K$7,B10,E10,F10)</f>
        <v>#NAME?</v>
      </c>
      <c r="E11" t="e">
        <f t="shared" ca="1" si="5"/>
        <v>#NAME?</v>
      </c>
      <c r="F11" t="e" cm="1">
        <f t="array" aca="1" ref="F11" ca="1">F10+K$2*(EvalS(K$7,B10,E10,F10)+EvalS(K$7,B11,C11,D11))/2</f>
        <v>#NAME?</v>
      </c>
      <c r="G11">
        <f t="shared" si="1"/>
        <v>0.91557608246942601</v>
      </c>
      <c r="H11" t="e">
        <f t="shared" ca="1" si="2"/>
        <v>#NAME?</v>
      </c>
      <c r="P11" t="e" cm="1">
        <f t="array" aca="1" ref="P11" ca="1">DiffEq2(B11,K$7,B$2,E$2,F$2,K$2,"ef")</f>
        <v>#NAME?</v>
      </c>
    </row>
    <row r="12" spans="1:16" x14ac:dyDescent="0.35">
      <c r="A12">
        <f t="shared" si="3"/>
        <v>10</v>
      </c>
      <c r="B12">
        <f t="shared" si="0"/>
        <v>0.99999999999999989</v>
      </c>
      <c r="C12" t="e">
        <f t="shared" ca="1" si="4"/>
        <v>#NAME?</v>
      </c>
      <c r="D12" t="e" cm="1">
        <f t="array" aca="1" ref="D12" ca="1">F11+K$2*EvalS(K$7,B11,E11,F11)</f>
        <v>#NAME?</v>
      </c>
      <c r="E12" t="e">
        <f t="shared" ca="1" si="5"/>
        <v>#NAME?</v>
      </c>
      <c r="F12" t="e" cm="1">
        <f t="array" aca="1" ref="F12" ca="1">F11+K$2*(EvalS(K$7,B11,E11,F11)+EvalS(K$7,B12,C12,D12))/2</f>
        <v>#NAME?</v>
      </c>
      <c r="G12">
        <f t="shared" si="1"/>
        <v>0.94979325138886184</v>
      </c>
      <c r="H12" t="e">
        <f t="shared" ca="1" si="2"/>
        <v>#NAME?</v>
      </c>
      <c r="P12" t="e" cm="1">
        <f t="array" aca="1" ref="P12" ca="1">DiffEq2(B12,K$7,B$2,E$2,F$2,K$2,"ef")</f>
        <v>#NAME?</v>
      </c>
    </row>
    <row r="13" spans="1:16" x14ac:dyDescent="0.35">
      <c r="A13">
        <f t="shared" si="3"/>
        <v>11</v>
      </c>
      <c r="B13">
        <f t="shared" si="0"/>
        <v>1.0999999999999999</v>
      </c>
      <c r="C13" t="e">
        <f t="shared" ca="1" si="4"/>
        <v>#NAME?</v>
      </c>
      <c r="D13" t="e" cm="1">
        <f t="array" aca="1" ref="D13" ca="1">F12+K$2*EvalS(K$7,B12,E12,F12)</f>
        <v>#NAME?</v>
      </c>
      <c r="E13" t="e">
        <f t="shared" ca="1" si="5"/>
        <v>#NAME?</v>
      </c>
      <c r="F13" t="e" cm="1">
        <f t="array" aca="1" ref="F13" ca="1">F12+K$2*(EvalS(K$7,B12,E12,F12)+EvalS(K$7,B13,C13,D13))/2</f>
        <v>#NAME?</v>
      </c>
      <c r="G13">
        <f t="shared" si="1"/>
        <v>0.99193434276475512</v>
      </c>
      <c r="H13" t="e">
        <f t="shared" ca="1" si="2"/>
        <v>#NAME?</v>
      </c>
      <c r="P13" t="e" cm="1">
        <f t="array" aca="1" ref="P13" ca="1">DiffEq2(B13,K$7,B$2,E$2,F$2,K$2,"ef")</f>
        <v>#NAME?</v>
      </c>
    </row>
    <row r="14" spans="1:16" x14ac:dyDescent="0.35">
      <c r="A14">
        <f t="shared" si="3"/>
        <v>12</v>
      </c>
      <c r="B14">
        <f t="shared" si="0"/>
        <v>1.2</v>
      </c>
      <c r="C14" t="e">
        <f t="shared" ca="1" si="4"/>
        <v>#NAME?</v>
      </c>
      <c r="D14" t="e" cm="1">
        <f t="array" aca="1" ref="D14" ca="1">F13+K$2*EvalS(K$7,B13,E13,F13)</f>
        <v>#NAME?</v>
      </c>
      <c r="E14" t="e">
        <f t="shared" ca="1" si="5"/>
        <v>#NAME?</v>
      </c>
      <c r="F14" t="e" cm="1">
        <f t="array" aca="1" ref="F14" ca="1">F13+K$2*(EvalS(K$7,B13,E13,F13)+EvalS(K$7,B14,C14,D14))/2</f>
        <v>#NAME?</v>
      </c>
      <c r="G14">
        <f t="shared" si="1"/>
        <v>1.0407646698326849</v>
      </c>
      <c r="H14" t="e">
        <f t="shared" ca="1" si="2"/>
        <v>#NAME?</v>
      </c>
      <c r="P14" t="e" cm="1">
        <f t="array" aca="1" ref="P14" ca="1">DiffEq2(B14,K$7,B$2,E$2,F$2,K$2,"ef")</f>
        <v>#NAME?</v>
      </c>
    </row>
    <row r="15" spans="1:16" x14ac:dyDescent="0.35">
      <c r="A15">
        <f t="shared" si="3"/>
        <v>13</v>
      </c>
      <c r="B15">
        <f t="shared" si="0"/>
        <v>1.3</v>
      </c>
      <c r="C15" t="e">
        <f t="shared" ca="1" si="4"/>
        <v>#NAME?</v>
      </c>
      <c r="D15" t="e" cm="1">
        <f t="array" aca="1" ref="D15" ca="1">F14+K$2*EvalS(K$7,B14,E14,F14)</f>
        <v>#NAME?</v>
      </c>
      <c r="E15" t="e">
        <f t="shared" ca="1" si="5"/>
        <v>#NAME?</v>
      </c>
      <c r="F15" t="e" cm="1">
        <f t="array" aca="1" ref="F15" ca="1">F14+K$2*(EvalS(K$7,B14,E14,F14)+EvalS(K$7,B15,C15,D15))/2</f>
        <v>#NAME?</v>
      </c>
      <c r="G15">
        <f t="shared" si="1"/>
        <v>1.0945229356181163</v>
      </c>
      <c r="H15" t="e">
        <f t="shared" ca="1" si="2"/>
        <v>#NAME?</v>
      </c>
      <c r="P15" t="e" cm="1">
        <f t="array" aca="1" ref="P15" ca="1">DiffEq2(B15,K$7,B$2,E$2,F$2,K$2,"ef")</f>
        <v>#NAME?</v>
      </c>
    </row>
    <row r="16" spans="1:16" x14ac:dyDescent="0.35">
      <c r="A16">
        <f t="shared" si="3"/>
        <v>14</v>
      </c>
      <c r="B16">
        <f t="shared" si="0"/>
        <v>1.4000000000000001</v>
      </c>
      <c r="C16" t="e">
        <f t="shared" ca="1" si="4"/>
        <v>#NAME?</v>
      </c>
      <c r="D16" t="e" cm="1">
        <f t="array" aca="1" ref="D16" ca="1">F15+K$2*EvalS(K$7,B15,E15,F15)</f>
        <v>#NAME?</v>
      </c>
      <c r="E16" t="e">
        <f t="shared" ca="1" si="5"/>
        <v>#NAME?</v>
      </c>
      <c r="F16" t="e" cm="1">
        <f t="array" aca="1" ref="F16" ca="1">F15+K$2*(EvalS(K$7,B15,E15,F15)+EvalS(K$7,B16,C16,D16))/2</f>
        <v>#NAME?</v>
      </c>
      <c r="G16">
        <f t="shared" si="1"/>
        <v>1.151179564541879</v>
      </c>
      <c r="H16" t="e">
        <f t="shared" ca="1" si="2"/>
        <v>#NAME?</v>
      </c>
      <c r="P16" t="e" cm="1">
        <f t="array" aca="1" ref="P16" ca="1">DiffEq2(B16,K$7,B$2,E$2,F$2,K$2,"ef")</f>
        <v>#NAME?</v>
      </c>
    </row>
    <row r="17" spans="1:16" x14ac:dyDescent="0.35">
      <c r="A17">
        <f t="shared" si="3"/>
        <v>15</v>
      </c>
      <c r="B17">
        <f t="shared" si="0"/>
        <v>1.5000000000000002</v>
      </c>
      <c r="C17" t="e">
        <f t="shared" ca="1" si="4"/>
        <v>#NAME?</v>
      </c>
      <c r="D17" t="e" cm="1">
        <f t="array" aca="1" ref="D17" ca="1">F16+K$2*EvalS(K$7,B16,E16,F16)</f>
        <v>#NAME?</v>
      </c>
      <c r="E17" t="e">
        <f t="shared" ca="1" si="5"/>
        <v>#NAME?</v>
      </c>
      <c r="F17" t="e" cm="1">
        <f t="array" aca="1" ref="F17" ca="1">F16+K$2*(EvalS(K$7,B16,E16,F16)+EvalS(K$7,B17,C17,D17))/2</f>
        <v>#NAME?</v>
      </c>
      <c r="G17">
        <f t="shared" si="1"/>
        <v>1.2086132842819455</v>
      </c>
      <c r="H17" t="e">
        <f t="shared" ca="1" si="2"/>
        <v>#NAME?</v>
      </c>
      <c r="P17" t="e" cm="1">
        <f t="array" aca="1" ref="P17" ca="1">DiffEq2(B17,K$7,B$2,E$2,F$2,K$2,"ef")</f>
        <v>#NAME?</v>
      </c>
    </row>
    <row r="18" spans="1:16" x14ac:dyDescent="0.35">
      <c r="A18">
        <f t="shared" si="3"/>
        <v>16</v>
      </c>
      <c r="B18">
        <f t="shared" si="0"/>
        <v>1.6000000000000003</v>
      </c>
      <c r="C18" t="e">
        <f t="shared" ca="1" si="4"/>
        <v>#NAME?</v>
      </c>
      <c r="D18" t="e" cm="1">
        <f t="array" aca="1" ref="D18" ca="1">F17+K$2*EvalS(K$7,B17,E17,F17)</f>
        <v>#NAME?</v>
      </c>
      <c r="E18" t="e">
        <f t="shared" ca="1" si="5"/>
        <v>#NAME?</v>
      </c>
      <c r="F18" t="e" cm="1">
        <f t="array" aca="1" ref="F18" ca="1">F17+K$2*(EvalS(K$7,B17,E17,F17)+EvalS(K$7,B18,C18,D18))/2</f>
        <v>#NAME?</v>
      </c>
      <c r="G18">
        <f t="shared" si="1"/>
        <v>1.2647300708972373</v>
      </c>
      <c r="H18" t="e">
        <f t="shared" ca="1" si="2"/>
        <v>#NAME?</v>
      </c>
      <c r="P18" t="e" cm="1">
        <f t="array" aca="1" ref="P18" ca="1">DiffEq2(B18,K$7,B$2,E$2,F$2,K$2,"ef")</f>
        <v>#NAME?</v>
      </c>
    </row>
    <row r="19" spans="1:16" x14ac:dyDescent="0.35">
      <c r="A19">
        <f t="shared" si="3"/>
        <v>17</v>
      </c>
      <c r="B19">
        <f t="shared" si="0"/>
        <v>1.7000000000000004</v>
      </c>
      <c r="C19" t="e">
        <f t="shared" ca="1" si="4"/>
        <v>#NAME?</v>
      </c>
      <c r="D19" t="e" cm="1">
        <f t="array" aca="1" ref="D19" ca="1">F18+K$2*EvalS(K$7,B18,E18,F18)</f>
        <v>#NAME?</v>
      </c>
      <c r="E19" t="e">
        <f t="shared" ca="1" si="5"/>
        <v>#NAME?</v>
      </c>
      <c r="F19" t="e" cm="1">
        <f t="array" aca="1" ref="F19" ca="1">F18+K$2*(EvalS(K$7,B18,E18,F18)+EvalS(K$7,B19,C19,D19))/2</f>
        <v>#NAME?</v>
      </c>
      <c r="G19">
        <f t="shared" si="1"/>
        <v>1.3175417150771824</v>
      </c>
      <c r="H19" t="e">
        <f t="shared" ca="1" si="2"/>
        <v>#NAME?</v>
      </c>
      <c r="P19" t="e" cm="1">
        <f t="array" aca="1" ref="P19" ca="1">DiffEq2(B19,K$7,B$2,E$2,F$2,K$2,"ef")</f>
        <v>#NAME?</v>
      </c>
    </row>
    <row r="20" spans="1:16" x14ac:dyDescent="0.35">
      <c r="A20">
        <f t="shared" si="3"/>
        <v>18</v>
      </c>
      <c r="B20">
        <f t="shared" si="0"/>
        <v>1.8000000000000005</v>
      </c>
      <c r="C20" t="e">
        <f t="shared" ca="1" si="4"/>
        <v>#NAME?</v>
      </c>
      <c r="D20" t="e" cm="1">
        <f t="array" aca="1" ref="D20" ca="1">F19+K$2*EvalS(K$7,B19,E19,F19)</f>
        <v>#NAME?</v>
      </c>
      <c r="E20" t="e">
        <f t="shared" ca="1" si="5"/>
        <v>#NAME?</v>
      </c>
      <c r="F20" t="e" cm="1">
        <f t="array" aca="1" ref="F20" ca="1">F19+K$2*(EvalS(K$7,B19,E19,F19)+EvalS(K$7,B20,C20,D20))/2</f>
        <v>#NAME?</v>
      </c>
      <c r="G20">
        <f t="shared" si="1"/>
        <v>1.3652162970466544</v>
      </c>
      <c r="H20" t="e">
        <f t="shared" ca="1" si="2"/>
        <v>#NAME?</v>
      </c>
      <c r="P20" t="e" cm="1">
        <f t="array" aca="1" ref="P20" ca="1">DiffEq2(B20,K$7,B$2,E$2,F$2,K$2,"ef")</f>
        <v>#NAME?</v>
      </c>
    </row>
    <row r="21" spans="1:16" x14ac:dyDescent="0.35">
      <c r="A21">
        <f t="shared" si="3"/>
        <v>19</v>
      </c>
      <c r="B21">
        <f t="shared" si="0"/>
        <v>1.9000000000000006</v>
      </c>
      <c r="C21" t="e">
        <f t="shared" ca="1" si="4"/>
        <v>#NAME?</v>
      </c>
      <c r="D21" t="e" cm="1">
        <f t="array" aca="1" ref="D21" ca="1">F20+K$2*EvalS(K$7,B20,E20,F20)</f>
        <v>#NAME?</v>
      </c>
      <c r="E21" t="e">
        <f t="shared" ca="1" si="5"/>
        <v>#NAME?</v>
      </c>
      <c r="F21" t="e" cm="1">
        <f t="array" aca="1" ref="F21" ca="1">F20+K$2*(EvalS(K$7,B20,E20,F20)+EvalS(K$7,B21,C21,D21))/2</f>
        <v>#NAME?</v>
      </c>
      <c r="G21">
        <f t="shared" si="1"/>
        <v>1.4061092647992495</v>
      </c>
      <c r="H21" t="e">
        <f t="shared" ca="1" si="2"/>
        <v>#NAME?</v>
      </c>
      <c r="P21" t="e" cm="1">
        <f t="array" aca="1" ref="P21" ca="1">DiffEq2(B21,K$7,B$2,E$2,F$2,K$2,"ef")</f>
        <v>#NAME?</v>
      </c>
    </row>
    <row r="22" spans="1:16" x14ac:dyDescent="0.35">
      <c r="A22">
        <f t="shared" si="3"/>
        <v>20</v>
      </c>
      <c r="B22">
        <f t="shared" si="0"/>
        <v>2.0000000000000004</v>
      </c>
      <c r="C22" t="e">
        <f t="shared" ca="1" si="4"/>
        <v>#NAME?</v>
      </c>
      <c r="D22" t="e" cm="1">
        <f t="array" aca="1" ref="D22" ca="1">F21+K$2*EvalS(K$7,B21,E21,F21)</f>
        <v>#NAME?</v>
      </c>
      <c r="E22" t="e">
        <f t="shared" ca="1" si="5"/>
        <v>#NAME?</v>
      </c>
      <c r="F22" t="e" cm="1">
        <f t="array" aca="1" ref="F22" ca="1">F21+K$2*(EvalS(K$7,B21,E21,F21)+EvalS(K$7,B22,C22,D22))/2</f>
        <v>#NAME?</v>
      </c>
      <c r="G22">
        <f t="shared" si="1"/>
        <v>1.4387812225339653</v>
      </c>
      <c r="H22" t="e">
        <f t="shared" ca="1" si="2"/>
        <v>#NAME?</v>
      </c>
      <c r="P22" t="e" cm="1">
        <f t="array" aca="1" ref="P22" ca="1">DiffEq2(B22,K$7,B$2,E$2,F$2,K$2,"ef")</f>
        <v>#NAME?</v>
      </c>
    </row>
    <row r="23" spans="1:16" x14ac:dyDescent="0.35">
      <c r="A23">
        <f t="shared" si="3"/>
        <v>21</v>
      </c>
      <c r="B23">
        <f t="shared" si="0"/>
        <v>2.1000000000000005</v>
      </c>
      <c r="C23" t="e">
        <f t="shared" ca="1" si="4"/>
        <v>#NAME?</v>
      </c>
      <c r="D23" t="e" cm="1">
        <f t="array" aca="1" ref="D23" ca="1">F22+K$2*EvalS(K$7,B22,E22,F22)</f>
        <v>#NAME?</v>
      </c>
      <c r="E23" t="e">
        <f t="shared" ca="1" si="5"/>
        <v>#NAME?</v>
      </c>
      <c r="F23" t="e" cm="1">
        <f t="array" aca="1" ref="F23" ca="1">F22+K$2*(EvalS(K$7,B22,E22,F22)+EvalS(K$7,B23,C23,D23))/2</f>
        <v>#NAME?</v>
      </c>
      <c r="G23">
        <f t="shared" si="1"/>
        <v>1.4620066803299019</v>
      </c>
      <c r="H23" t="e">
        <f t="shared" ca="1" si="2"/>
        <v>#NAME?</v>
      </c>
      <c r="P23" t="e" cm="1">
        <f t="array" aca="1" ref="P23" ca="1">DiffEq2(B23,K$7,B$2,E$2,F$2,K$2,"ef")</f>
        <v>#NAME?</v>
      </c>
    </row>
    <row r="24" spans="1:16" x14ac:dyDescent="0.35">
      <c r="A24">
        <f t="shared" si="3"/>
        <v>22</v>
      </c>
      <c r="B24">
        <f t="shared" si="0"/>
        <v>2.2000000000000006</v>
      </c>
      <c r="C24" t="e">
        <f t="shared" ca="1" si="4"/>
        <v>#NAME?</v>
      </c>
      <c r="D24" t="e" cm="1">
        <f t="array" aca="1" ref="D24" ca="1">F23+K$2*EvalS(K$7,B23,E23,F23)</f>
        <v>#NAME?</v>
      </c>
      <c r="E24" t="e">
        <f t="shared" ca="1" si="5"/>
        <v>#NAME?</v>
      </c>
      <c r="F24" t="e" cm="1">
        <f t="array" aca="1" ref="F24" ca="1">F23+K$2*(EvalS(K$7,B23,E23,F23)+EvalS(K$7,B24,C24,D24))/2</f>
        <v>#NAME?</v>
      </c>
      <c r="G24">
        <f t="shared" si="1"/>
        <v>1.4747766921711278</v>
      </c>
      <c r="H24" t="e">
        <f t="shared" ca="1" si="2"/>
        <v>#NAME?</v>
      </c>
      <c r="P24" t="e" cm="1">
        <f t="array" aca="1" ref="P24" ca="1">DiffEq2(B24,K$7,B$2,E$2,F$2,K$2,"ef")</f>
        <v>#NAME?</v>
      </c>
    </row>
    <row r="25" spans="1:16" x14ac:dyDescent="0.35">
      <c r="A25">
        <f t="shared" si="3"/>
        <v>23</v>
      </c>
      <c r="B25">
        <f t="shared" si="0"/>
        <v>2.3000000000000007</v>
      </c>
      <c r="C25" t="e">
        <f t="shared" ca="1" si="4"/>
        <v>#NAME?</v>
      </c>
      <c r="D25" t="e" cm="1">
        <f t="array" aca="1" ref="D25" ca="1">F24+K$2*EvalS(K$7,B24,E24,F24)</f>
        <v>#NAME?</v>
      </c>
      <c r="E25" t="e">
        <f t="shared" ca="1" si="5"/>
        <v>#NAME?</v>
      </c>
      <c r="F25" t="e" cm="1">
        <f t="array" aca="1" ref="F25" ca="1">F24+K$2*(EvalS(K$7,B24,E24,F24)+EvalS(K$7,B25,C25,D25))/2</f>
        <v>#NAME?</v>
      </c>
      <c r="G25">
        <f t="shared" si="1"/>
        <v>1.4762973710946885</v>
      </c>
      <c r="H25" t="e">
        <f t="shared" ca="1" si="2"/>
        <v>#NAME?</v>
      </c>
      <c r="P25" t="e" cm="1">
        <f t="array" aca="1" ref="P25" ca="1">DiffEq2(B25,K$7,B$2,E$2,F$2,K$2,"ef")</f>
        <v>#NAME?</v>
      </c>
    </row>
    <row r="26" spans="1:16" x14ac:dyDescent="0.35">
      <c r="A26">
        <f t="shared" si="3"/>
        <v>24</v>
      </c>
      <c r="B26">
        <f t="shared" si="0"/>
        <v>2.4000000000000008</v>
      </c>
      <c r="C26" t="e">
        <f t="shared" ca="1" si="4"/>
        <v>#NAME?</v>
      </c>
      <c r="D26" t="e" cm="1">
        <f t="array" aca="1" ref="D26" ca="1">F25+K$2*EvalS(K$7,B25,E25,F25)</f>
        <v>#NAME?</v>
      </c>
      <c r="E26" t="e">
        <f t="shared" ca="1" si="5"/>
        <v>#NAME?</v>
      </c>
      <c r="F26" t="e" cm="1">
        <f t="array" aca="1" ref="F26" ca="1">F25+K$2*(EvalS(K$7,B25,E25,F25)+EvalS(K$7,B26,C26,D26))/2</f>
        <v>#NAME?</v>
      </c>
      <c r="G26">
        <f t="shared" si="1"/>
        <v>1.4659856105852764</v>
      </c>
      <c r="H26" t="e">
        <f t="shared" ca="1" si="2"/>
        <v>#NAME?</v>
      </c>
      <c r="P26" t="e" cm="1">
        <f t="array" aca="1" ref="P26" ca="1">DiffEq2(B26,K$7,B$2,E$2,F$2,K$2,"ef")</f>
        <v>#NAME?</v>
      </c>
    </row>
    <row r="27" spans="1:16" x14ac:dyDescent="0.35">
      <c r="A27">
        <f t="shared" si="3"/>
        <v>25</v>
      </c>
      <c r="B27">
        <f t="shared" si="0"/>
        <v>2.5000000000000009</v>
      </c>
      <c r="C27" t="e">
        <f t="shared" ca="1" si="4"/>
        <v>#NAME?</v>
      </c>
      <c r="D27" t="e" cm="1">
        <f t="array" aca="1" ref="D27" ca="1">F26+K$2*EvalS(K$7,B26,E26,F26)</f>
        <v>#NAME?</v>
      </c>
      <c r="E27" t="e">
        <f t="shared" ca="1" si="5"/>
        <v>#NAME?</v>
      </c>
      <c r="F27" t="e" cm="1">
        <f t="array" aca="1" ref="F27" ca="1">F26+K$2*(EvalS(K$7,B26,E26,F26)+EvalS(K$7,B27,C27,D27))/2</f>
        <v>#NAME?</v>
      </c>
      <c r="G27">
        <f t="shared" si="1"/>
        <v>1.4434628824236011</v>
      </c>
      <c r="H27" t="e">
        <f t="shared" ca="1" si="2"/>
        <v>#NAME?</v>
      </c>
      <c r="P27" t="e" cm="1">
        <f t="array" aca="1" ref="P27" ca="1">DiffEq2(B27,K$7,B$2,E$2,F$2,K$2,"ef")</f>
        <v>#NAME?</v>
      </c>
    </row>
    <row r="28" spans="1:16" x14ac:dyDescent="0.35">
      <c r="A28">
        <f t="shared" si="3"/>
        <v>26</v>
      </c>
      <c r="B28">
        <f t="shared" si="0"/>
        <v>2.600000000000001</v>
      </c>
      <c r="C28" t="e">
        <f t="shared" ca="1" si="4"/>
        <v>#NAME?</v>
      </c>
      <c r="D28" t="e" cm="1">
        <f t="array" aca="1" ref="D28" ca="1">F27+K$2*EvalS(K$7,B27,E27,F27)</f>
        <v>#NAME?</v>
      </c>
      <c r="E28" t="e">
        <f t="shared" ca="1" si="5"/>
        <v>#NAME?</v>
      </c>
      <c r="F28" t="e" cm="1">
        <f t="array" aca="1" ref="F28" ca="1">F27+K$2*(EvalS(K$7,B27,E27,F27)+EvalS(K$7,B28,C28,D28))/2</f>
        <v>#NAME?</v>
      </c>
      <c r="G28">
        <f t="shared" si="1"/>
        <v>1.4085476662618577</v>
      </c>
      <c r="H28" t="e">
        <f t="shared" ca="1" si="2"/>
        <v>#NAME?</v>
      </c>
      <c r="P28" t="e" cm="1">
        <f t="array" aca="1" ref="P28" ca="1">DiffEq2(B28,K$7,B$2,E$2,F$2,K$2,"ef")</f>
        <v>#NAME?</v>
      </c>
    </row>
    <row r="29" spans="1:16" x14ac:dyDescent="0.35">
      <c r="A29">
        <f t="shared" si="3"/>
        <v>27</v>
      </c>
      <c r="B29">
        <f t="shared" si="0"/>
        <v>2.7000000000000011</v>
      </c>
      <c r="C29" t="e">
        <f t="shared" ca="1" si="4"/>
        <v>#NAME?</v>
      </c>
      <c r="D29" t="e" cm="1">
        <f t="array" aca="1" ref="D29" ca="1">F28+K$2*EvalS(K$7,B28,E28,F28)</f>
        <v>#NAME?</v>
      </c>
      <c r="E29" t="e">
        <f t="shared" ca="1" si="5"/>
        <v>#NAME?</v>
      </c>
      <c r="F29" t="e" cm="1">
        <f t="array" aca="1" ref="F29" ca="1">F28+K$2*(EvalS(K$7,B28,E28,F28)+EvalS(K$7,B29,C29,D29))/2</f>
        <v>#NAME?</v>
      </c>
      <c r="G29">
        <f t="shared" si="1"/>
        <v>1.3612468540207061</v>
      </c>
      <c r="H29" t="e">
        <f t="shared" ca="1" si="2"/>
        <v>#NAME?</v>
      </c>
      <c r="P29" t="e" cm="1">
        <f t="array" aca="1" ref="P29" ca="1">DiffEq2(B29,K$7,B$2,E$2,F$2,K$2,"ef")</f>
        <v>#NAME?</v>
      </c>
    </row>
    <row r="30" spans="1:16" x14ac:dyDescent="0.35">
      <c r="A30">
        <f t="shared" si="3"/>
        <v>28</v>
      </c>
      <c r="B30">
        <f t="shared" si="0"/>
        <v>2.8000000000000012</v>
      </c>
      <c r="C30" t="e">
        <f t="shared" ca="1" si="4"/>
        <v>#NAME?</v>
      </c>
      <c r="D30" t="e" cm="1">
        <f t="array" aca="1" ref="D30" ca="1">F29+K$2*EvalS(K$7,B29,E29,F29)</f>
        <v>#NAME?</v>
      </c>
      <c r="E30" t="e">
        <f t="shared" ca="1" si="5"/>
        <v>#NAME?</v>
      </c>
      <c r="F30" t="e" cm="1">
        <f t="array" aca="1" ref="F30" ca="1">F29+K$2*(EvalS(K$7,B29,E29,F29)+EvalS(K$7,B30,C30,D30))/2</f>
        <v>#NAME?</v>
      </c>
      <c r="G30">
        <f t="shared" si="1"/>
        <v>1.3017463328948697</v>
      </c>
      <c r="H30" t="e">
        <f t="shared" ca="1" si="2"/>
        <v>#NAME?</v>
      </c>
      <c r="P30" t="e" cm="1">
        <f t="array" aca="1" ref="P30" ca="1">DiffEq2(B30,K$7,B$2,E$2,F$2,K$2,"ef")</f>
        <v>#NAME?</v>
      </c>
    </row>
    <row r="31" spans="1:16" x14ac:dyDescent="0.35">
      <c r="A31">
        <f t="shared" si="3"/>
        <v>29</v>
      </c>
      <c r="B31">
        <f t="shared" si="0"/>
        <v>2.9000000000000012</v>
      </c>
      <c r="C31" t="e">
        <f t="shared" ca="1" si="4"/>
        <v>#NAME?</v>
      </c>
      <c r="D31" t="e" cm="1">
        <f t="array" aca="1" ref="D31" ca="1">F30+K$2*EvalS(K$7,B30,E30,F30)</f>
        <v>#NAME?</v>
      </c>
      <c r="E31" t="e">
        <f t="shared" ca="1" si="5"/>
        <v>#NAME?</v>
      </c>
      <c r="F31" t="e" cm="1">
        <f t="array" aca="1" ref="F31" ca="1">F30+K$2*(EvalS(K$7,B30,E30,F30)+EvalS(K$7,B31,C31,D31))/2</f>
        <v>#NAME?</v>
      </c>
      <c r="G31">
        <f t="shared" si="1"/>
        <v>1.2304008627152767</v>
      </c>
      <c r="H31" t="e">
        <f t="shared" ca="1" si="2"/>
        <v>#NAME?</v>
      </c>
      <c r="P31" t="e" cm="1">
        <f t="array" aca="1" ref="P31" ca="1">DiffEq2(B31,K$7,B$2,E$2,F$2,K$2,"ef")</f>
        <v>#NAME?</v>
      </c>
    </row>
    <row r="32" spans="1:16" x14ac:dyDescent="0.35">
      <c r="A32">
        <f t="shared" si="3"/>
        <v>30</v>
      </c>
      <c r="B32">
        <f t="shared" si="0"/>
        <v>3.0000000000000013</v>
      </c>
      <c r="C32" t="e">
        <f t="shared" ca="1" si="4"/>
        <v>#NAME?</v>
      </c>
      <c r="D32" t="e" cm="1">
        <f t="array" aca="1" ref="D32" ca="1">F31+K$2*EvalS(K$7,B31,E31,F31)</f>
        <v>#NAME?</v>
      </c>
      <c r="E32" t="e">
        <f t="shared" ca="1" si="5"/>
        <v>#NAME?</v>
      </c>
      <c r="F32" t="e" cm="1">
        <f t="array" aca="1" ref="F32" ca="1">F31+K$2*(EvalS(K$7,B31,E31,F31)+EvalS(K$7,B32,C32,D32))/2</f>
        <v>#NAME?</v>
      </c>
      <c r="G32">
        <f t="shared" si="1"/>
        <v>1.1477233110724558</v>
      </c>
      <c r="H32" t="e">
        <f t="shared" ca="1" si="2"/>
        <v>#NAME?</v>
      </c>
      <c r="P32" t="e" cm="1">
        <f t="array" aca="1" ref="P32" ca="1">DiffEq2(B32,K$7,B$2,E$2,F$2,K$2,"ef")</f>
        <v>#NAME?</v>
      </c>
    </row>
    <row r="33" spans="1:16" x14ac:dyDescent="0.35">
      <c r="A33">
        <f t="shared" si="3"/>
        <v>31</v>
      </c>
      <c r="B33">
        <f t="shared" si="0"/>
        <v>3.1000000000000014</v>
      </c>
      <c r="C33" t="e">
        <f t="shared" ca="1" si="4"/>
        <v>#NAME?</v>
      </c>
      <c r="D33" t="e" cm="1">
        <f t="array" aca="1" ref="D33" ca="1">F32+K$2*EvalS(K$7,B32,E32,F32)</f>
        <v>#NAME?</v>
      </c>
      <c r="E33" t="e">
        <f t="shared" ca="1" si="5"/>
        <v>#NAME?</v>
      </c>
      <c r="F33" t="e" cm="1">
        <f t="array" aca="1" ref="F33" ca="1">F32+K$2*(EvalS(K$7,B32,E32,F32)+EvalS(K$7,B33,C33,D33))/2</f>
        <v>#NAME?</v>
      </c>
      <c r="G33">
        <f t="shared" si="1"/>
        <v>1.0543732817717697</v>
      </c>
      <c r="H33" t="e">
        <f t="shared" ca="1" si="2"/>
        <v>#NAME?</v>
      </c>
      <c r="P33" t="e" cm="1">
        <f t="array" aca="1" ref="P33" ca="1">DiffEq2(B33,K$7,B$2,E$2,F$2,K$2,"ef")</f>
        <v>#NAME?</v>
      </c>
    </row>
    <row r="34" spans="1:16" x14ac:dyDescent="0.35">
      <c r="A34">
        <f t="shared" si="3"/>
        <v>32</v>
      </c>
      <c r="B34">
        <f t="shared" si="0"/>
        <v>3.2000000000000015</v>
      </c>
      <c r="C34" t="e">
        <f t="shared" ca="1" si="4"/>
        <v>#NAME?</v>
      </c>
      <c r="D34" t="e" cm="1">
        <f t="array" aca="1" ref="D34" ca="1">F33+K$2*EvalS(K$7,B33,E33,F33)</f>
        <v>#NAME?</v>
      </c>
      <c r="E34" t="e">
        <f t="shared" ca="1" si="5"/>
        <v>#NAME?</v>
      </c>
      <c r="F34" t="e" cm="1">
        <f t="array" aca="1" ref="F34" ca="1">F33+K$2*(EvalS(K$7,B33,E33,F33)+EvalS(K$7,B34,C34,D34))/2</f>
        <v>#NAME?</v>
      </c>
      <c r="G34">
        <f t="shared" si="1"/>
        <v>0.95114516086044398</v>
      </c>
      <c r="H34" t="e">
        <f t="shared" ca="1" si="2"/>
        <v>#NAME?</v>
      </c>
      <c r="P34" t="e" cm="1">
        <f t="array" aca="1" ref="P34" ca="1">DiffEq2(B34,K$7,B$2,E$2,F$2,K$2,"ef")</f>
        <v>#NAME?</v>
      </c>
    </row>
    <row r="35" spans="1:16" x14ac:dyDescent="0.35">
      <c r="A35">
        <f t="shared" si="3"/>
        <v>33</v>
      </c>
      <c r="B35">
        <f t="shared" si="0"/>
        <v>3.3000000000000016</v>
      </c>
      <c r="C35" t="e">
        <f t="shared" ca="1" si="4"/>
        <v>#NAME?</v>
      </c>
      <c r="D35" t="e" cm="1">
        <f t="array" aca="1" ref="D35" ca="1">F34+K$2*EvalS(K$7,B34,E34,F34)</f>
        <v>#NAME?</v>
      </c>
      <c r="E35" t="e">
        <f t="shared" ca="1" si="5"/>
        <v>#NAME?</v>
      </c>
      <c r="F35" t="e" cm="1">
        <f t="array" aca="1" ref="F35" ca="1">F34+K$2*(EvalS(K$7,B34,E34,F34)+EvalS(K$7,B35,C35,D35))/2</f>
        <v>#NAME?</v>
      </c>
      <c r="G35">
        <f t="shared" si="1"/>
        <v>0.8389556039361129</v>
      </c>
      <c r="H35" t="e">
        <f t="shared" ca="1" si="2"/>
        <v>#NAME?</v>
      </c>
      <c r="P35" t="e" cm="1">
        <f t="array" aca="1" ref="P35" ca="1">DiffEq2(B35,K$7,B$2,E$2,F$2,K$2,"ef")</f>
        <v>#NAME?</v>
      </c>
    </row>
    <row r="36" spans="1:16" x14ac:dyDescent="0.35">
      <c r="A36">
        <f t="shared" si="3"/>
        <v>34</v>
      </c>
      <c r="B36">
        <f t="shared" si="0"/>
        <v>3.4000000000000017</v>
      </c>
      <c r="C36" t="e">
        <f t="shared" ca="1" si="4"/>
        <v>#NAME?</v>
      </c>
      <c r="D36" t="e" cm="1">
        <f t="array" aca="1" ref="D36" ca="1">F35+K$2*EvalS(K$7,B35,E35,F35)</f>
        <v>#NAME?</v>
      </c>
      <c r="E36" t="e">
        <f t="shared" ca="1" si="5"/>
        <v>#NAME?</v>
      </c>
      <c r="F36" t="e" cm="1">
        <f t="array" aca="1" ref="F36" ca="1">F35+K$2*(EvalS(K$7,B35,E35,F35)+EvalS(K$7,B36,C36,D36))/2</f>
        <v>#NAME?</v>
      </c>
      <c r="G36">
        <f t="shared" si="1"/>
        <v>0.71883049467543647</v>
      </c>
      <c r="H36" t="e">
        <f t="shared" ca="1" si="2"/>
        <v>#NAME?</v>
      </c>
      <c r="P36" t="e" cm="1">
        <f t="array" aca="1" ref="P36" ca="1">DiffEq2(B36,K$7,B$2,E$2,F$2,K$2,"ef")</f>
        <v>#NAME?</v>
      </c>
    </row>
    <row r="37" spans="1:16" x14ac:dyDescent="0.35">
      <c r="A37">
        <f t="shared" si="3"/>
        <v>35</v>
      </c>
      <c r="B37">
        <f t="shared" si="0"/>
        <v>3.5000000000000018</v>
      </c>
      <c r="C37" t="e">
        <f t="shared" ca="1" si="4"/>
        <v>#NAME?</v>
      </c>
      <c r="D37" t="e" cm="1">
        <f t="array" aca="1" ref="D37" ca="1">F36+K$2*EvalS(K$7,B36,E36,F36)</f>
        <v>#NAME?</v>
      </c>
      <c r="E37" t="e">
        <f t="shared" ca="1" si="5"/>
        <v>#NAME?</v>
      </c>
      <c r="F37" t="e" cm="1">
        <f t="array" aca="1" ref="F37" ca="1">F36+K$2*(EvalS(K$7,B36,E36,F36)+EvalS(K$7,B37,C37,D37))/2</f>
        <v>#NAME?</v>
      </c>
      <c r="G37">
        <f t="shared" si="1"/>
        <v>0.59189141466395734</v>
      </c>
      <c r="H37" t="e">
        <f t="shared" ca="1" si="2"/>
        <v>#NAME?</v>
      </c>
      <c r="P37" t="e" cm="1">
        <f t="array" aca="1" ref="P37" ca="1">DiffEq2(B37,K$7,B$2,E$2,F$2,K$2,"ef")</f>
        <v>#NAME?</v>
      </c>
    </row>
    <row r="38" spans="1:16" x14ac:dyDescent="0.35">
      <c r="A38">
        <f t="shared" si="3"/>
        <v>36</v>
      </c>
      <c r="B38">
        <f t="shared" si="0"/>
        <v>3.6000000000000019</v>
      </c>
      <c r="C38" t="e">
        <f t="shared" ca="1" si="4"/>
        <v>#NAME?</v>
      </c>
      <c r="D38" t="e" cm="1">
        <f t="array" aca="1" ref="D38" ca="1">F37+K$2*EvalS(K$7,B37,E37,F37)</f>
        <v>#NAME?</v>
      </c>
      <c r="E38" t="e">
        <f t="shared" ca="1" si="5"/>
        <v>#NAME?</v>
      </c>
      <c r="F38" t="e" cm="1">
        <f t="array" aca="1" ref="F38" ca="1">F37+K$2*(EvalS(K$7,B37,E37,F37)+EvalS(K$7,B38,C38,D38))/2</f>
        <v>#NAME?</v>
      </c>
      <c r="G38">
        <f t="shared" si="1"/>
        <v>0.45934167667746184</v>
      </c>
      <c r="H38" t="e">
        <f t="shared" ca="1" si="2"/>
        <v>#NAME?</v>
      </c>
      <c r="P38" t="e" cm="1">
        <f t="array" aca="1" ref="P38" ca="1">DiffEq2(B38,K$7,B$2,E$2,F$2,K$2,"ef")</f>
        <v>#NAME?</v>
      </c>
    </row>
    <row r="39" spans="1:16" x14ac:dyDescent="0.35">
      <c r="A39">
        <f t="shared" si="3"/>
        <v>37</v>
      </c>
      <c r="B39">
        <f t="shared" si="0"/>
        <v>3.700000000000002</v>
      </c>
      <c r="C39" t="e">
        <f t="shared" ca="1" si="4"/>
        <v>#NAME?</v>
      </c>
      <c r="D39" t="e" cm="1">
        <f t="array" aca="1" ref="D39" ca="1">F38+K$2*EvalS(K$7,B38,E38,F38)</f>
        <v>#NAME?</v>
      </c>
      <c r="E39" t="e">
        <f t="shared" ca="1" si="5"/>
        <v>#NAME?</v>
      </c>
      <c r="F39" t="e" cm="1">
        <f t="array" aca="1" ref="F39" ca="1">F38+K$2*(EvalS(K$7,B38,E38,F38)+EvalS(K$7,B39,C39,D39))/2</f>
        <v>#NAME?</v>
      </c>
      <c r="G39">
        <f t="shared" si="1"/>
        <v>0.32245198618690019</v>
      </c>
      <c r="H39" t="e">
        <f t="shared" ca="1" si="2"/>
        <v>#NAME?</v>
      </c>
      <c r="P39" t="e" cm="1">
        <f t="array" aca="1" ref="P39" ca="1">DiffEq2(B39,K$7,B$2,E$2,F$2,K$2,"ef")</f>
        <v>#NAME?</v>
      </c>
    </row>
    <row r="40" spans="1:16" x14ac:dyDescent="0.35">
      <c r="A40">
        <f t="shared" si="3"/>
        <v>38</v>
      </c>
      <c r="B40">
        <f t="shared" si="0"/>
        <v>3.800000000000002</v>
      </c>
      <c r="C40" t="e">
        <f t="shared" ca="1" si="4"/>
        <v>#NAME?</v>
      </c>
      <c r="D40" t="e" cm="1">
        <f t="array" aca="1" ref="D40" ca="1">F39+K$2*EvalS(K$7,B39,E39,F39)</f>
        <v>#NAME?</v>
      </c>
      <c r="E40" t="e">
        <f t="shared" ca="1" si="5"/>
        <v>#NAME?</v>
      </c>
      <c r="F40" t="e" cm="1">
        <f t="array" aca="1" ref="F40" ca="1">F39+K$2*(EvalS(K$7,B39,E39,F39)+EvalS(K$7,B40,C40,D40))/2</f>
        <v>#NAME?</v>
      </c>
      <c r="G40">
        <f t="shared" si="1"/>
        <v>0.18254580809672349</v>
      </c>
      <c r="H40" t="e">
        <f t="shared" ca="1" si="2"/>
        <v>#NAME?</v>
      </c>
      <c r="P40" t="e" cm="1">
        <f t="array" aca="1" ref="P40" ca="1">DiffEq2(B40,K$7,B$2,E$2,F$2,K$2,"ef")</f>
        <v>#NAME?</v>
      </c>
    </row>
    <row r="41" spans="1:16" x14ac:dyDescent="0.35">
      <c r="A41">
        <f t="shared" si="3"/>
        <v>39</v>
      </c>
      <c r="B41">
        <f t="shared" si="0"/>
        <v>3.9000000000000021</v>
      </c>
      <c r="C41" t="e">
        <f t="shared" ca="1" si="4"/>
        <v>#NAME?</v>
      </c>
      <c r="D41" t="e" cm="1">
        <f t="array" aca="1" ref="D41" ca="1">F40+K$2*EvalS(K$7,B40,E40,F40)</f>
        <v>#NAME?</v>
      </c>
      <c r="E41" t="e">
        <f t="shared" ca="1" si="5"/>
        <v>#NAME?</v>
      </c>
      <c r="F41" t="e" cm="1">
        <f t="array" aca="1" ref="F41" ca="1">F40+K$2*(EvalS(K$7,B40,E40,F40)+EvalS(K$7,B41,C41,D41))/2</f>
        <v>#NAME?</v>
      </c>
      <c r="G41">
        <f t="shared" si="1"/>
        <v>4.0984526954057299E-2</v>
      </c>
      <c r="H41" t="e">
        <f t="shared" ca="1" si="2"/>
        <v>#NAME?</v>
      </c>
      <c r="P41" t="e" cm="1">
        <f t="array" aca="1" ref="P41" ca="1">DiffEq2(B41,K$7,B$2,E$2,F$2,K$2,"ef")</f>
        <v>#NAME?</v>
      </c>
    </row>
    <row r="42" spans="1:16" x14ac:dyDescent="0.35">
      <c r="A42">
        <f t="shared" si="3"/>
        <v>40</v>
      </c>
      <c r="B42">
        <f t="shared" si="0"/>
        <v>4.0000000000000018</v>
      </c>
      <c r="C42" t="e">
        <f t="shared" ca="1" si="4"/>
        <v>#NAME?</v>
      </c>
      <c r="D42" t="e" cm="1">
        <f t="array" aca="1" ref="D42" ca="1">F41+K$2*EvalS(K$7,B41,E41,F41)</f>
        <v>#NAME?</v>
      </c>
      <c r="E42" t="e">
        <f t="shared" ca="1" si="5"/>
        <v>#NAME?</v>
      </c>
      <c r="F42" t="e" cm="1">
        <f t="array" aca="1" ref="F42" ca="1">F41+K$2*(EvalS(K$7,B41,E41,F41)+EvalS(K$7,B42,C42,D42))/2</f>
        <v>#NAME?</v>
      </c>
      <c r="G42">
        <f t="shared" si="1"/>
        <v>-0.10084750132312126</v>
      </c>
      <c r="H42" t="e">
        <f t="shared" ca="1" si="2"/>
        <v>#NAME?</v>
      </c>
      <c r="P42" t="e" cm="1">
        <f t="array" aca="1" ref="P42" ca="1">DiffEq2(B42,K$7,B$2,E$2,F$2,K$2,"ef")</f>
        <v>#NAME?</v>
      </c>
    </row>
    <row r="43" spans="1:16" x14ac:dyDescent="0.35">
      <c r="A43">
        <f t="shared" si="3"/>
        <v>41</v>
      </c>
      <c r="B43">
        <f t="shared" si="0"/>
        <v>4.1000000000000014</v>
      </c>
      <c r="C43" t="e">
        <f t="shared" ca="1" si="4"/>
        <v>#NAME?</v>
      </c>
      <c r="D43" t="e" cm="1">
        <f t="array" aca="1" ref="D43" ca="1">F42+K$2*EvalS(K$7,B42,E42,F42)</f>
        <v>#NAME?</v>
      </c>
      <c r="E43" t="e">
        <f t="shared" ca="1" si="5"/>
        <v>#NAME?</v>
      </c>
      <c r="F43" t="e" cm="1">
        <f t="array" aca="1" ref="F43" ca="1">F42+K$2*(EvalS(K$7,B42,E42,F42)+EvalS(K$7,B43,C43,D43))/2</f>
        <v>#NAME?</v>
      </c>
      <c r="G43">
        <f t="shared" si="1"/>
        <v>-0.24155790000811717</v>
      </c>
      <c r="H43" t="e">
        <f t="shared" ca="1" si="2"/>
        <v>#NAME?</v>
      </c>
      <c r="P43" t="e" cm="1">
        <f t="array" aca="1" ref="P43" ca="1">DiffEq2(B43,K$7,B$2,E$2,F$2,K$2,"ef")</f>
        <v>#NAME?</v>
      </c>
    </row>
    <row r="44" spans="1:16" x14ac:dyDescent="0.35">
      <c r="A44">
        <f t="shared" si="3"/>
        <v>42</v>
      </c>
      <c r="B44">
        <f t="shared" si="0"/>
        <v>4.2000000000000011</v>
      </c>
      <c r="C44" t="e">
        <f t="shared" ca="1" si="4"/>
        <v>#NAME?</v>
      </c>
      <c r="D44" t="e" cm="1">
        <f t="array" aca="1" ref="D44" ca="1">F43+K$2*EvalS(K$7,B43,E43,F43)</f>
        <v>#NAME?</v>
      </c>
      <c r="E44" t="e">
        <f t="shared" ca="1" si="5"/>
        <v>#NAME?</v>
      </c>
      <c r="F44" t="e" cm="1">
        <f t="array" aca="1" ref="F44" ca="1">F43+K$2*(EvalS(K$7,B43,E43,F43)+EvalS(K$7,B44,C44,D44))/2</f>
        <v>#NAME?</v>
      </c>
      <c r="G44">
        <f t="shared" si="1"/>
        <v>-0.37976111189504286</v>
      </c>
      <c r="H44" t="e">
        <f t="shared" ca="1" si="2"/>
        <v>#NAME?</v>
      </c>
      <c r="P44" t="e" cm="1">
        <f t="array" aca="1" ref="P44" ca="1">DiffEq2(B44,K$7,B$2,E$2,F$2,K$2,"ef")</f>
        <v>#NAME?</v>
      </c>
    </row>
    <row r="45" spans="1:16" x14ac:dyDescent="0.35">
      <c r="A45">
        <f t="shared" si="3"/>
        <v>43</v>
      </c>
      <c r="B45">
        <f t="shared" si="0"/>
        <v>4.3000000000000007</v>
      </c>
      <c r="C45" t="e">
        <f t="shared" ca="1" si="4"/>
        <v>#NAME?</v>
      </c>
      <c r="D45" t="e" cm="1">
        <f t="array" aca="1" ref="D45" ca="1">F44+K$2*EvalS(K$7,B44,E44,F44)</f>
        <v>#NAME?</v>
      </c>
      <c r="E45" t="e">
        <f t="shared" ca="1" si="5"/>
        <v>#NAME?</v>
      </c>
      <c r="F45" t="e" cm="1">
        <f t="array" aca="1" ref="F45" ca="1">F44+K$2*(EvalS(K$7,B44,E44,F44)+EvalS(K$7,B45,C45,D45))/2</f>
        <v>#NAME?</v>
      </c>
      <c r="G45">
        <f t="shared" si="1"/>
        <v>-0.51409301241576277</v>
      </c>
      <c r="H45" t="e">
        <f t="shared" ca="1" si="2"/>
        <v>#NAME?</v>
      </c>
      <c r="P45" t="e" cm="1">
        <f t="array" aca="1" ref="P45" ca="1">DiffEq2(B45,K$7,B$2,E$2,F$2,K$2,"ef")</f>
        <v>#NAME?</v>
      </c>
    </row>
    <row r="46" spans="1:16" x14ac:dyDescent="0.35">
      <c r="A46">
        <f t="shared" si="3"/>
        <v>44</v>
      </c>
      <c r="B46">
        <f t="shared" si="0"/>
        <v>4.4000000000000004</v>
      </c>
      <c r="C46" t="e">
        <f t="shared" ca="1" si="4"/>
        <v>#NAME?</v>
      </c>
      <c r="D46" t="e" cm="1">
        <f t="array" aca="1" ref="D46" ca="1">F45+K$2*EvalS(K$7,B45,E45,F45)</f>
        <v>#NAME?</v>
      </c>
      <c r="E46" t="e">
        <f t="shared" ca="1" si="5"/>
        <v>#NAME?</v>
      </c>
      <c r="F46" t="e" cm="1">
        <f t="array" aca="1" ref="F46" ca="1">F45+K$2*(EvalS(K$7,B45,E45,F45)+EvalS(K$7,B46,C46,D46))/2</f>
        <v>#NAME?</v>
      </c>
      <c r="G46">
        <f t="shared" si="1"/>
        <v>-0.64322517599261386</v>
      </c>
      <c r="H46" t="e">
        <f t="shared" ca="1" si="2"/>
        <v>#NAME?</v>
      </c>
      <c r="P46" t="e" cm="1">
        <f t="array" aca="1" ref="P46" ca="1">DiffEq2(B46,K$7,B$2,E$2,F$2,K$2,"ef")</f>
        <v>#NAME?</v>
      </c>
    </row>
    <row r="47" spans="1:16" x14ac:dyDescent="0.35">
      <c r="A47">
        <f t="shared" si="3"/>
        <v>45</v>
      </c>
      <c r="B47">
        <f t="shared" si="0"/>
        <v>4.5</v>
      </c>
      <c r="C47" t="e">
        <f t="shared" ca="1" si="4"/>
        <v>#NAME?</v>
      </c>
      <c r="D47" t="e" cm="1">
        <f t="array" aca="1" ref="D47" ca="1">F46+K$2*EvalS(K$7,B46,E46,F46)</f>
        <v>#NAME?</v>
      </c>
      <c r="E47" t="e">
        <f t="shared" ca="1" si="5"/>
        <v>#NAME?</v>
      </c>
      <c r="F47" t="e" cm="1">
        <f t="array" aca="1" ref="F47" ca="1">F46+K$2*(EvalS(K$7,B46,E46,F46)+EvalS(K$7,B47,C47,D47))/2</f>
        <v>#NAME?</v>
      </c>
      <c r="G47">
        <f t="shared" si="1"/>
        <v>-0.76587867536022891</v>
      </c>
      <c r="H47" t="e">
        <f t="shared" ca="1" si="2"/>
        <v>#NAME?</v>
      </c>
      <c r="P47" t="e" cm="1">
        <f t="array" aca="1" ref="P47" ca="1">DiffEq2(B47,K$7,B$2,E$2,F$2,K$2,"ef")</f>
        <v>#NAME?</v>
      </c>
    </row>
    <row r="48" spans="1:16" x14ac:dyDescent="0.35">
      <c r="A48">
        <f t="shared" si="3"/>
        <v>46</v>
      </c>
      <c r="B48">
        <f t="shared" si="0"/>
        <v>4.5999999999999996</v>
      </c>
      <c r="C48" t="e">
        <f t="shared" ca="1" si="4"/>
        <v>#NAME?</v>
      </c>
      <c r="D48" t="e" cm="1">
        <f t="array" aca="1" ref="D48" ca="1">F47+K$2*EvalS(K$7,B47,E47,F47)</f>
        <v>#NAME?</v>
      </c>
      <c r="E48" t="e">
        <f t="shared" ca="1" si="5"/>
        <v>#NAME?</v>
      </c>
      <c r="F48" t="e" cm="1">
        <f t="array" aca="1" ref="F48" ca="1">F47+K$2*(EvalS(K$7,B47,E47,F47)+EvalS(K$7,B48,C48,D48))/2</f>
        <v>#NAME?</v>
      </c>
      <c r="G48">
        <f t="shared" si="1"/>
        <v>-0.88083729467437588</v>
      </c>
      <c r="H48" t="e">
        <f t="shared" ca="1" si="2"/>
        <v>#NAME?</v>
      </c>
      <c r="P48" t="e" cm="1">
        <f t="array" aca="1" ref="P48" ca="1">DiffEq2(B48,K$7,B$2,E$2,F$2,K$2,"ef")</f>
        <v>#NAME?</v>
      </c>
    </row>
    <row r="49" spans="1:16" x14ac:dyDescent="0.35">
      <c r="A49">
        <f t="shared" si="3"/>
        <v>47</v>
      </c>
      <c r="B49">
        <f t="shared" si="0"/>
        <v>4.6999999999999993</v>
      </c>
      <c r="C49" t="e">
        <f t="shared" ca="1" si="4"/>
        <v>#NAME?</v>
      </c>
      <c r="D49" t="e" cm="1">
        <f t="array" aca="1" ref="D49" ca="1">F48+K$2*EvalS(K$7,B48,E48,F48)</f>
        <v>#NAME?</v>
      </c>
      <c r="E49" t="e">
        <f t="shared" ca="1" si="5"/>
        <v>#NAME?</v>
      </c>
      <c r="F49" t="e" cm="1">
        <f t="array" aca="1" ref="F49" ca="1">F48+K$2*(EvalS(K$7,B48,E48,F48)+EvalS(K$7,B49,C49,D49))/2</f>
        <v>#NAME?</v>
      </c>
      <c r="G49">
        <f t="shared" si="1"/>
        <v>-0.98696004003210824</v>
      </c>
      <c r="H49" t="e">
        <f t="shared" ca="1" si="2"/>
        <v>#NAME?</v>
      </c>
      <c r="P49" t="e" cm="1">
        <f t="array" aca="1" ref="P49" ca="1">DiffEq2(B49,K$7,B$2,E$2,F$2,K$2,"ef")</f>
        <v>#NAME?</v>
      </c>
    </row>
    <row r="50" spans="1:16" x14ac:dyDescent="0.35">
      <c r="A50">
        <f t="shared" si="3"/>
        <v>48</v>
      </c>
      <c r="B50">
        <f t="shared" si="0"/>
        <v>4.7999999999999989</v>
      </c>
      <c r="C50" t="e">
        <f t="shared" ca="1" si="4"/>
        <v>#NAME?</v>
      </c>
      <c r="D50" t="e" cm="1">
        <f t="array" aca="1" ref="D50" ca="1">F49+K$2*EvalS(K$7,B49,E49,F49)</f>
        <v>#NAME?</v>
      </c>
      <c r="E50" t="e">
        <f t="shared" ca="1" si="5"/>
        <v>#NAME?</v>
      </c>
      <c r="F50" t="e" cm="1">
        <f t="array" aca="1" ref="F50" ca="1">F49+K$2*(EvalS(K$7,B49,E49,F49)+EvalS(K$7,B50,C50,D50))/2</f>
        <v>#NAME?</v>
      </c>
      <c r="G50">
        <f t="shared" si="1"/>
        <v>-1.0831928354620659</v>
      </c>
      <c r="H50" t="e">
        <f t="shared" ca="1" si="2"/>
        <v>#NAME?</v>
      </c>
      <c r="P50" t="e" cm="1">
        <f t="array" aca="1" ref="P50" ca="1">DiffEq2(B50,K$7,B$2,E$2,F$2,K$2,"ef")</f>
        <v>#NAME?</v>
      </c>
    </row>
    <row r="51" spans="1:16" x14ac:dyDescent="0.35">
      <c r="A51">
        <f t="shared" si="3"/>
        <v>49</v>
      </c>
      <c r="B51">
        <f t="shared" si="0"/>
        <v>4.8999999999999986</v>
      </c>
      <c r="C51" t="e">
        <f t="shared" ca="1" si="4"/>
        <v>#NAME?</v>
      </c>
      <c r="D51" t="e" cm="1">
        <f t="array" aca="1" ref="D51" ca="1">F50+K$2*EvalS(K$7,B50,E50,F50)</f>
        <v>#NAME?</v>
      </c>
      <c r="E51" t="e">
        <f t="shared" ca="1" si="5"/>
        <v>#NAME?</v>
      </c>
      <c r="F51" t="e" cm="1">
        <f t="array" aca="1" ref="F51" ca="1">F50+K$2*(EvalS(K$7,B50,E50,F50)+EvalS(K$7,B51,C51,D51))/2</f>
        <v>#NAME?</v>
      </c>
      <c r="G51">
        <f t="shared" si="1"/>
        <v>-1.1685792984005312</v>
      </c>
      <c r="H51" t="e">
        <f t="shared" ca="1" si="2"/>
        <v>#NAME?</v>
      </c>
      <c r="P51" t="e" cm="1">
        <f t="array" aca="1" ref="P51" ca="1">DiffEq2(B51,K$7,B$2,E$2,F$2,K$2,"ef")</f>
        <v>#NAME?</v>
      </c>
    </row>
    <row r="52" spans="1:16" x14ac:dyDescent="0.35">
      <c r="A52">
        <f t="shared" si="3"/>
        <v>50</v>
      </c>
      <c r="B52">
        <f t="shared" si="0"/>
        <v>4.9999999999999982</v>
      </c>
      <c r="C52" t="e">
        <f t="shared" ca="1" si="4"/>
        <v>#NAME?</v>
      </c>
      <c r="D52" t="e" cm="1">
        <f t="array" aca="1" ref="D52" ca="1">F51+K$2*EvalS(K$7,B51,E51,F51)</f>
        <v>#NAME?</v>
      </c>
      <c r="E52" t="e">
        <f t="shared" ca="1" si="5"/>
        <v>#NAME?</v>
      </c>
      <c r="F52" t="e" cm="1">
        <f t="array" aca="1" ref="F52" ca="1">F51+K$2*(EvalS(K$7,B51,E51,F51)+EvalS(K$7,B52,C52,D52))/2</f>
        <v>#NAME?</v>
      </c>
      <c r="G52">
        <f t="shared" si="1"/>
        <v>-1.2422704960319493</v>
      </c>
      <c r="H52" t="e">
        <f t="shared" ca="1" si="2"/>
        <v>#NAME?</v>
      </c>
      <c r="P52" t="e" cm="1">
        <f t="array" aca="1" ref="P52" ca="1">DiffEq2(B52,K$7,B$2,E$2,F$2,K$2,"ef")</f>
        <v>#NAME?</v>
      </c>
    </row>
    <row r="53" spans="1:16" x14ac:dyDescent="0.35">
      <c r="A53">
        <f t="shared" si="3"/>
        <v>51</v>
      </c>
      <c r="B53">
        <f t="shared" si="0"/>
        <v>5.0999999999999979</v>
      </c>
      <c r="C53" t="e">
        <f t="shared" ca="1" si="4"/>
        <v>#NAME?</v>
      </c>
      <c r="D53" t="e" cm="1">
        <f t="array" aca="1" ref="D53" ca="1">F52+K$2*EvalS(K$7,B52,E52,F52)</f>
        <v>#NAME?</v>
      </c>
      <c r="E53" t="e">
        <f t="shared" ca="1" si="5"/>
        <v>#NAME?</v>
      </c>
      <c r="F53" t="e" cm="1">
        <f t="array" aca="1" ref="F53" ca="1">F52+K$2*(EvalS(K$7,B52,E52,F52)+EvalS(K$7,B53,C53,D53))/2</f>
        <v>#NAME?</v>
      </c>
      <c r="G53">
        <f t="shared" si="1"/>
        <v>-1.3035335925179994</v>
      </c>
      <c r="H53" t="e">
        <f t="shared" ca="1" si="2"/>
        <v>#NAME?</v>
      </c>
      <c r="P53" t="e" cm="1">
        <f t="array" aca="1" ref="P53" ca="1">DiffEq2(B53,K$7,B$2,E$2,F$2,K$2,"ef")</f>
        <v>#NAME?</v>
      </c>
    </row>
    <row r="54" spans="1:16" x14ac:dyDescent="0.35">
      <c r="A54">
        <f t="shared" si="3"/>
        <v>52</v>
      </c>
      <c r="B54">
        <f t="shared" si="0"/>
        <v>5.1999999999999975</v>
      </c>
      <c r="C54" t="e">
        <f t="shared" ca="1" si="4"/>
        <v>#NAME?</v>
      </c>
      <c r="D54" t="e" cm="1">
        <f t="array" aca="1" ref="D54" ca="1">F53+K$2*EvalS(K$7,B53,E53,F53)</f>
        <v>#NAME?</v>
      </c>
      <c r="E54" t="e">
        <f t="shared" ca="1" si="5"/>
        <v>#NAME?</v>
      </c>
      <c r="F54" t="e" cm="1">
        <f t="array" aca="1" ref="F54" ca="1">F53+K$2*(EvalS(K$7,B53,E53,F53)+EvalS(K$7,B54,C54,D54))/2</f>
        <v>#NAME?</v>
      </c>
      <c r="G54">
        <f t="shared" si="1"/>
        <v>-1.3517593069359886</v>
      </c>
      <c r="H54" t="e">
        <f t="shared" ca="1" si="2"/>
        <v>#NAME?</v>
      </c>
      <c r="P54" t="e" cm="1">
        <f t="array" aca="1" ref="P54" ca="1">DiffEq2(B54,K$7,B$2,E$2,F$2,K$2,"ef")</f>
        <v>#NAME?</v>
      </c>
    </row>
    <row r="55" spans="1:16" x14ac:dyDescent="0.35">
      <c r="A55">
        <f t="shared" si="3"/>
        <v>53</v>
      </c>
      <c r="B55">
        <f t="shared" si="0"/>
        <v>5.2999999999999972</v>
      </c>
      <c r="C55" t="e">
        <f t="shared" ca="1" si="4"/>
        <v>#NAME?</v>
      </c>
      <c r="D55" t="e" cm="1">
        <f t="array" aca="1" ref="D55" ca="1">F54+K$2*EvalS(K$7,B54,E54,F54)</f>
        <v>#NAME?</v>
      </c>
      <c r="E55" t="e">
        <f t="shared" ca="1" si="5"/>
        <v>#NAME?</v>
      </c>
      <c r="F55" t="e" cm="1">
        <f t="array" aca="1" ref="F55" ca="1">F54+K$2*(EvalS(K$7,B54,E54,F54)+EvalS(K$7,B55,C55,D55))/2</f>
        <v>#NAME?</v>
      </c>
      <c r="G55">
        <f t="shared" si="1"/>
        <v>-1.3864681125585547</v>
      </c>
      <c r="H55" t="e">
        <f t="shared" ca="1" si="2"/>
        <v>#NAME?</v>
      </c>
      <c r="P55" t="e" cm="1">
        <f t="array" aca="1" ref="P55" ca="1">DiffEq2(B55,K$7,B$2,E$2,F$2,K$2,"ef")</f>
        <v>#NAME?</v>
      </c>
    </row>
    <row r="56" spans="1:16" x14ac:dyDescent="0.35">
      <c r="A56">
        <f t="shared" si="3"/>
        <v>54</v>
      </c>
      <c r="B56">
        <f t="shared" si="0"/>
        <v>5.3999999999999968</v>
      </c>
      <c r="C56" t="e">
        <f t="shared" ca="1" si="4"/>
        <v>#NAME?</v>
      </c>
      <c r="D56" t="e" cm="1">
        <f t="array" aca="1" ref="D56" ca="1">F55+K$2*EvalS(K$7,B55,E55,F55)</f>
        <v>#NAME?</v>
      </c>
      <c r="E56" t="e">
        <f t="shared" ca="1" si="5"/>
        <v>#NAME?</v>
      </c>
      <c r="F56" t="e" cm="1">
        <f t="array" aca="1" ref="F56" ca="1">F55+K$2*(EvalS(K$7,B55,E55,F55)+EvalS(K$7,B56,C56,D56))/2</f>
        <v>#NAME?</v>
      </c>
      <c r="G56">
        <f t="shared" si="1"/>
        <v>-1.4073151197907932</v>
      </c>
      <c r="H56" t="e">
        <f t="shared" ca="1" si="2"/>
        <v>#NAME?</v>
      </c>
      <c r="P56" t="e" cm="1">
        <f t="array" aca="1" ref="P56" ca="1">DiffEq2(B56,K$7,B$2,E$2,F$2,K$2,"ef")</f>
        <v>#NAME?</v>
      </c>
    </row>
    <row r="57" spans="1:16" x14ac:dyDescent="0.35">
      <c r="A57">
        <f t="shared" si="3"/>
        <v>55</v>
      </c>
      <c r="B57">
        <f t="shared" si="0"/>
        <v>5.4999999999999964</v>
      </c>
      <c r="C57" t="e">
        <f t="shared" ca="1" si="4"/>
        <v>#NAME?</v>
      </c>
      <c r="D57" t="e" cm="1">
        <f t="array" aca="1" ref="D57" ca="1">F56+K$2*EvalS(K$7,B56,E56,F56)</f>
        <v>#NAME?</v>
      </c>
      <c r="E57" t="e">
        <f t="shared" ca="1" si="5"/>
        <v>#NAME?</v>
      </c>
      <c r="F57" t="e" cm="1">
        <f t="array" aca="1" ref="F57" ca="1">F56+K$2*(EvalS(K$7,B56,E56,F56)+EvalS(K$7,B57,C57,D57))/2</f>
        <v>#NAME?</v>
      </c>
      <c r="G57">
        <f t="shared" si="1"/>
        <v>-1.414093597492323</v>
      </c>
      <c r="H57" t="e">
        <f t="shared" ca="1" si="2"/>
        <v>#NAME?</v>
      </c>
      <c r="P57" t="e" cm="1">
        <f t="array" aca="1" ref="P57" ca="1">DiffEq2(B57,K$7,B$2,E$2,F$2,K$2,"ef")</f>
        <v>#NAME?</v>
      </c>
    </row>
    <row r="58" spans="1:16" x14ac:dyDescent="0.35">
      <c r="A58">
        <f t="shared" si="3"/>
        <v>56</v>
      </c>
      <c r="B58">
        <f t="shared" si="0"/>
        <v>5.5999999999999961</v>
      </c>
      <c r="C58" t="e">
        <f t="shared" ca="1" si="4"/>
        <v>#NAME?</v>
      </c>
      <c r="D58" t="e" cm="1">
        <f t="array" aca="1" ref="D58" ca="1">F57+K$2*EvalS(K$7,B57,E57,F57)</f>
        <v>#NAME?</v>
      </c>
      <c r="E58" t="e">
        <f t="shared" ca="1" si="5"/>
        <v>#NAME?</v>
      </c>
      <c r="F58" t="e" cm="1">
        <f t="array" aca="1" ref="F58" ca="1">F57+K$2*(EvalS(K$7,B57,E57,F57)+EvalS(K$7,B58,C58,D58))/2</f>
        <v>#NAME?</v>
      </c>
      <c r="G58">
        <f t="shared" si="1"/>
        <v>-1.4067371004019926</v>
      </c>
      <c r="H58" t="e">
        <f t="shared" ca="1" si="2"/>
        <v>#NAME?</v>
      </c>
      <c r="P58" t="e" cm="1">
        <f t="array" aca="1" ref="P58" ca="1">DiffEq2(B58,K$7,B$2,E$2,F$2,K$2,"ef")</f>
        <v>#NAME?</v>
      </c>
    </row>
    <row r="59" spans="1:16" x14ac:dyDescent="0.35">
      <c r="A59">
        <f t="shared" si="3"/>
        <v>57</v>
      </c>
      <c r="B59">
        <f t="shared" si="0"/>
        <v>5.6999999999999957</v>
      </c>
      <c r="C59" t="e">
        <f t="shared" ca="1" si="4"/>
        <v>#NAME?</v>
      </c>
      <c r="D59" t="e" cm="1">
        <f t="array" aca="1" ref="D59" ca="1">F58+K$2*EvalS(K$7,B58,E58,F58)</f>
        <v>#NAME?</v>
      </c>
      <c r="E59" t="e">
        <f t="shared" ca="1" si="5"/>
        <v>#NAME?</v>
      </c>
      <c r="F59" t="e" cm="1">
        <f t="array" aca="1" ref="F59" ca="1">F58+K$2*(EvalS(K$7,B58,E58,F58)+EvalS(K$7,B59,C59,D59))/2</f>
        <v>#NAME?</v>
      </c>
      <c r="G59">
        <f t="shared" si="1"/>
        <v>-1.385320183801134</v>
      </c>
      <c r="H59" t="e">
        <f t="shared" ca="1" si="2"/>
        <v>#NAME?</v>
      </c>
      <c r="P59" t="e" cm="1">
        <f t="array" aca="1" ref="P59" ca="1">DiffEq2(B59,K$7,B$2,E$2,F$2,K$2,"ef")</f>
        <v>#NAME?</v>
      </c>
    </row>
    <row r="60" spans="1:16" x14ac:dyDescent="0.35">
      <c r="A60">
        <f t="shared" si="3"/>
        <v>58</v>
      </c>
      <c r="B60">
        <f t="shared" si="0"/>
        <v>5.7999999999999954</v>
      </c>
      <c r="C60" t="e">
        <f t="shared" ca="1" si="4"/>
        <v>#NAME?</v>
      </c>
      <c r="D60" t="e" cm="1">
        <f t="array" aca="1" ref="D60" ca="1">F59+K$2*EvalS(K$7,B59,E59,F59)</f>
        <v>#NAME?</v>
      </c>
      <c r="E60" t="e">
        <f t="shared" ca="1" si="5"/>
        <v>#NAME?</v>
      </c>
      <c r="F60" t="e" cm="1">
        <f t="array" aca="1" ref="F60" ca="1">F59+K$2*(EvalS(K$7,B59,E59,F59)+EvalS(K$7,B60,C60,D60))/2</f>
        <v>#NAME?</v>
      </c>
      <c r="G60">
        <f t="shared" si="1"/>
        <v>-1.3500577002459189</v>
      </c>
      <c r="H60" t="e">
        <f t="shared" ca="1" si="2"/>
        <v>#NAME?</v>
      </c>
      <c r="P60" t="e" cm="1">
        <f t="array" aca="1" ref="P60" ca="1">DiffEq2(B60,K$7,B$2,E$2,F$2,K$2,"ef")</f>
        <v>#NAME?</v>
      </c>
    </row>
    <row r="61" spans="1:16" x14ac:dyDescent="0.35">
      <c r="A61">
        <f t="shared" si="3"/>
        <v>59</v>
      </c>
      <c r="B61">
        <f t="shared" si="0"/>
        <v>5.899999999999995</v>
      </c>
      <c r="C61" t="e">
        <f t="shared" ca="1" si="4"/>
        <v>#NAME?</v>
      </c>
      <c r="D61" t="e" cm="1">
        <f t="array" aca="1" ref="D61" ca="1">F60+K$2*EvalS(K$7,B60,E60,F60)</f>
        <v>#NAME?</v>
      </c>
      <c r="E61" t="e">
        <f t="shared" ca="1" si="5"/>
        <v>#NAME?</v>
      </c>
      <c r="F61" t="e" cm="1">
        <f t="array" aca="1" ref="F61" ca="1">F60+K$2*(EvalS(K$7,B60,E60,F60)+EvalS(K$7,B61,C61,D61))/2</f>
        <v>#NAME?</v>
      </c>
      <c r="G61">
        <f t="shared" si="1"/>
        <v>-1.3013026870188031</v>
      </c>
      <c r="H61" t="e">
        <f t="shared" ca="1" si="2"/>
        <v>#NAME?</v>
      </c>
      <c r="P61" t="e" cm="1">
        <f t="array" aca="1" ref="P61" ca="1">DiffEq2(B61,K$7,B$2,E$2,F$2,K$2,"ef")</f>
        <v>#NAME?</v>
      </c>
    </row>
    <row r="62" spans="1:16" x14ac:dyDescent="0.35">
      <c r="A62">
        <f t="shared" si="3"/>
        <v>60</v>
      </c>
      <c r="B62">
        <f t="shared" si="0"/>
        <v>5.9999999999999947</v>
      </c>
      <c r="C62" t="e">
        <f t="shared" ca="1" si="4"/>
        <v>#NAME?</v>
      </c>
      <c r="D62" t="e" cm="1">
        <f t="array" aca="1" ref="D62" ca="1">F61+K$2*EvalS(K$7,B61,E61,F61)</f>
        <v>#NAME?</v>
      </c>
      <c r="E62" t="e">
        <f t="shared" ca="1" si="5"/>
        <v>#NAME?</v>
      </c>
      <c r="F62" t="e" cm="1">
        <f t="array" aca="1" ref="F62" ca="1">F61+K$2*(EvalS(K$7,B61,E61,F61)+EvalS(K$7,B62,C62,D62))/2</f>
        <v>#NAME?</v>
      </c>
      <c r="G62">
        <f t="shared" si="1"/>
        <v>-1.2395428667427006</v>
      </c>
      <c r="H62" t="e">
        <f t="shared" ca="1" si="2"/>
        <v>#NAME?</v>
      </c>
      <c r="P62" t="e" cm="1">
        <f t="array" aca="1" ref="P62" ca="1">DiffEq2(B62,K$7,B$2,E$2,F$2,K$2,"ef")</f>
        <v>#NAME?</v>
      </c>
    </row>
    <row r="63" spans="1:16" x14ac:dyDescent="0.35">
      <c r="A63">
        <f t="shared" si="3"/>
        <v>61</v>
      </c>
      <c r="B63">
        <f t="shared" si="0"/>
        <v>6.0999999999999943</v>
      </c>
      <c r="C63" t="e">
        <f t="shared" ca="1" si="4"/>
        <v>#NAME?</v>
      </c>
      <c r="D63" t="e" cm="1">
        <f t="array" aca="1" ref="D63" ca="1">F62+K$2*EvalS(K$7,B62,E62,F62)</f>
        <v>#NAME?</v>
      </c>
      <c r="E63" t="e">
        <f t="shared" ca="1" si="5"/>
        <v>#NAME?</v>
      </c>
      <c r="F63" t="e" cm="1">
        <f t="array" aca="1" ref="F63" ca="1">F62+K$2*(EvalS(K$7,B62,E62,F62)+EvalS(K$7,B63,C63,D63))/2</f>
        <v>#NAME?</v>
      </c>
      <c r="G63">
        <f t="shared" si="1"/>
        <v>-1.165395797221314</v>
      </c>
      <c r="H63" t="e">
        <f t="shared" ca="1" si="2"/>
        <v>#NAME?</v>
      </c>
      <c r="P63" t="e" cm="1">
        <f t="array" aca="1" ref="P63" ca="1">DiffEq2(B63,K$7,B$2,E$2,F$2,K$2,"ef")</f>
        <v>#NAME?</v>
      </c>
    </row>
    <row r="64" spans="1:16" x14ac:dyDescent="0.35">
      <c r="A64">
        <f t="shared" si="3"/>
        <v>62</v>
      </c>
      <c r="B64">
        <f t="shared" si="0"/>
        <v>6.199999999999994</v>
      </c>
      <c r="C64" t="e">
        <f t="shared" ca="1" si="4"/>
        <v>#NAME?</v>
      </c>
      <c r="D64" t="e" cm="1">
        <f t="array" aca="1" ref="D64" ca="1">F63+K$2*EvalS(K$7,B63,E63,F63)</f>
        <v>#NAME?</v>
      </c>
      <c r="E64" t="e">
        <f t="shared" ca="1" si="5"/>
        <v>#NAME?</v>
      </c>
      <c r="F64" t="e" cm="1">
        <f t="array" aca="1" ref="F64" ca="1">F63+K$2*(EvalS(K$7,B63,E63,F63)+EvalS(K$7,B64,C64,D64))/2</f>
        <v>#NAME?</v>
      </c>
      <c r="G64">
        <f t="shared" si="1"/>
        <v>-1.0796027198701075</v>
      </c>
      <c r="H64" t="e">
        <f t="shared" ca="1" si="2"/>
        <v>#NAME?</v>
      </c>
      <c r="P64" t="e" cm="1">
        <f t="array" aca="1" ref="P64" ca="1">DiffEq2(B64,K$7,B$2,E$2,F$2,K$2,"ef")</f>
        <v>#NAME?</v>
      </c>
    </row>
    <row r="65" spans="1:16" x14ac:dyDescent="0.35">
      <c r="A65">
        <f t="shared" si="3"/>
        <v>63</v>
      </c>
      <c r="B65">
        <f t="shared" si="0"/>
        <v>6.2999999999999936</v>
      </c>
      <c r="C65" t="e">
        <f t="shared" ca="1" si="4"/>
        <v>#NAME?</v>
      </c>
      <c r="D65" t="e" cm="1">
        <f t="array" aca="1" ref="D65" ca="1">F64+K$2*EvalS(K$7,B64,E64,F64)</f>
        <v>#NAME?</v>
      </c>
      <c r="E65" t="e">
        <f t="shared" ca="1" si="5"/>
        <v>#NAME?</v>
      </c>
      <c r="F65" t="e" cm="1">
        <f t="array" aca="1" ref="F65" ca="1">F64+K$2*(EvalS(K$7,B64,E64,F64)+EvalS(K$7,B65,C65,D65))/2</f>
        <v>#NAME?</v>
      </c>
      <c r="G65">
        <f t="shared" si="1"/>
        <v>-0.9830211689447188</v>
      </c>
      <c r="H65" t="e">
        <f t="shared" ca="1" si="2"/>
        <v>#NAME?</v>
      </c>
      <c r="P65" t="e" cm="1">
        <f t="array" aca="1" ref="P65" ca="1">DiffEq2(B65,K$7,B$2,E$2,F$2,K$2,"ef")</f>
        <v>#NAME?</v>
      </c>
    </row>
    <row r="66" spans="1:16" x14ac:dyDescent="0.35">
      <c r="A66">
        <f t="shared" si="3"/>
        <v>64</v>
      </c>
      <c r="B66">
        <f t="shared" si="0"/>
        <v>6.3999999999999932</v>
      </c>
      <c r="C66" t="e">
        <f t="shared" ca="1" si="4"/>
        <v>#NAME?</v>
      </c>
      <c r="D66" t="e" cm="1">
        <f t="array" aca="1" ref="D66" ca="1">F65+K$2*EvalS(K$7,B65,E65,F65)</f>
        <v>#NAME?</v>
      </c>
      <c r="E66" t="e">
        <f t="shared" ca="1" si="5"/>
        <v>#NAME?</v>
      </c>
      <c r="F66" t="e" cm="1">
        <f t="array" aca="1" ref="F66" ca="1">F65+K$2*(EvalS(K$7,B65,E65,F65)+EvalS(K$7,B66,C66,D66))/2</f>
        <v>#NAME?</v>
      </c>
      <c r="G66">
        <f t="shared" si="1"/>
        <v>-0.87661641602279317</v>
      </c>
      <c r="H66" t="e">
        <f t="shared" ca="1" si="2"/>
        <v>#NAME?</v>
      </c>
      <c r="P66" t="e" cm="1">
        <f t="array" aca="1" ref="P66" ca="1">DiffEq2(B66,K$7,B$2,E$2,F$2,K$2,"ef")</f>
        <v>#NAME?</v>
      </c>
    </row>
    <row r="67" spans="1:16" x14ac:dyDescent="0.35">
      <c r="A67">
        <f t="shared" si="3"/>
        <v>65</v>
      </c>
      <c r="B67">
        <f t="shared" ref="B67:B82" si="6">B66+K$2</f>
        <v>6.4999999999999929</v>
      </c>
      <c r="C67" t="e">
        <f t="shared" ca="1" si="4"/>
        <v>#NAME?</v>
      </c>
      <c r="D67" t="e" cm="1">
        <f t="array" aca="1" ref="D67" ca="1">F66+K$2*EvalS(K$7,B66,E66,F66)</f>
        <v>#NAME?</v>
      </c>
      <c r="E67" t="e">
        <f t="shared" ca="1" si="5"/>
        <v>#NAME?</v>
      </c>
      <c r="F67" t="e" cm="1">
        <f t="array" aca="1" ref="F67" ca="1">F66+K$2*(EvalS(K$7,B66,E66,F66)+EvalS(K$7,B67,C67,D67))/2</f>
        <v>#NAME?</v>
      </c>
      <c r="G67">
        <f t="shared" ref="G67:G82" si="7">-6*EXP(-3*B67)+7*EXP(-2*B67)+SIN(B67)-COS(B67)</f>
        <v>-0.76145183572397457</v>
      </c>
      <c r="H67" t="e">
        <f t="shared" ref="H67:H82" ca="1" si="8">(G67-E67)/G67</f>
        <v>#NAME?</v>
      </c>
      <c r="P67" t="e" cm="1">
        <f t="array" aca="1" ref="P67" ca="1">DiffEq2(B67,K$7,B$2,E$2,F$2,K$2,"ef")</f>
        <v>#NAME?</v>
      </c>
    </row>
    <row r="68" spans="1:16" x14ac:dyDescent="0.35">
      <c r="A68">
        <f t="shared" ref="A68:A82" si="9">A67+1</f>
        <v>66</v>
      </c>
      <c r="B68">
        <f t="shared" si="6"/>
        <v>6.5999999999999925</v>
      </c>
      <c r="C68" t="e">
        <f t="shared" ref="C68:C82" ca="1" si="10">E67+K$2*F67</f>
        <v>#NAME?</v>
      </c>
      <c r="D68" t="e" cm="1">
        <f t="array" aca="1" ref="D68" ca="1">F67+K$2*EvalS(K$7,B67,E67,F67)</f>
        <v>#NAME?</v>
      </c>
      <c r="E68" t="e">
        <f t="shared" ref="E68:E82" ca="1" si="11">E67+K$2*(D68+F67)/2</f>
        <v>#NAME?</v>
      </c>
      <c r="F68" t="e" cm="1">
        <f t="array" aca="1" ref="F68" ca="1">F67+K$2*(EvalS(K$7,B67,E67,F67)+EvalS(K$7,B68,C68,D68))/2</f>
        <v>#NAME?</v>
      </c>
      <c r="G68">
        <f t="shared" si="7"/>
        <v>-0.63867828934176996</v>
      </c>
      <c r="H68" t="e">
        <f t="shared" ca="1" si="8"/>
        <v>#NAME?</v>
      </c>
      <c r="P68" t="e" cm="1">
        <f t="array" aca="1" ref="P68" ca="1">DiffEq2(B68,K$7,B$2,E$2,F$2,K$2,"ef")</f>
        <v>#NAME?</v>
      </c>
    </row>
    <row r="69" spans="1:16" x14ac:dyDescent="0.35">
      <c r="A69">
        <f t="shared" si="9"/>
        <v>67</v>
      </c>
      <c r="B69">
        <f t="shared" si="6"/>
        <v>6.6999999999999922</v>
      </c>
      <c r="C69" t="e">
        <f t="shared" ca="1" si="10"/>
        <v>#NAME?</v>
      </c>
      <c r="D69" t="e" cm="1">
        <f t="array" aca="1" ref="D69" ca="1">F68+K$2*EvalS(K$7,B68,E68,F68)</f>
        <v>#NAME?</v>
      </c>
      <c r="E69" t="e">
        <f t="shared" ca="1" si="11"/>
        <v>#NAME?</v>
      </c>
      <c r="F69" t="e" cm="1">
        <f t="array" aca="1" ref="F69" ca="1">F68+K$2*(EvalS(K$7,B68,E68,F68)+EvalS(K$7,B69,C69,D69))/2</f>
        <v>#NAME?</v>
      </c>
      <c r="G69">
        <f t="shared" si="7"/>
        <v>-0.50952263280000021</v>
      </c>
      <c r="H69" t="e">
        <f t="shared" ca="1" si="8"/>
        <v>#NAME?</v>
      </c>
      <c r="P69" t="e" cm="1">
        <f t="array" aca="1" ref="P69" ca="1">DiffEq2(B69,K$7,B$2,E$2,F$2,K$2,"ef")</f>
        <v>#NAME?</v>
      </c>
    </row>
    <row r="70" spans="1:16" x14ac:dyDescent="0.35">
      <c r="A70">
        <f t="shared" si="9"/>
        <v>68</v>
      </c>
      <c r="B70">
        <f t="shared" si="6"/>
        <v>6.7999999999999918</v>
      </c>
      <c r="C70" t="e">
        <f t="shared" ca="1" si="10"/>
        <v>#NAME?</v>
      </c>
      <c r="D70" t="e" cm="1">
        <f t="array" aca="1" ref="D70" ca="1">F69+K$2*EvalS(K$7,B69,E69,F69)</f>
        <v>#NAME?</v>
      </c>
      <c r="E70" t="e">
        <f t="shared" ca="1" si="11"/>
        <v>#NAME?</v>
      </c>
      <c r="F70" t="e" cm="1">
        <f t="array" aca="1" ref="F70" ca="1">F69+K$2*(EvalS(K$7,B69,E69,F69)+EvalS(K$7,B70,C70,D70))/2</f>
        <v>#NAME?</v>
      </c>
      <c r="G70">
        <f t="shared" si="7"/>
        <v>-0.3752754640354638</v>
      </c>
      <c r="H70" t="e">
        <f t="shared" ca="1" si="8"/>
        <v>#NAME?</v>
      </c>
      <c r="P70" t="e" cm="1">
        <f t="array" aca="1" ref="P70" ca="1">DiffEq2(B70,K$7,B$2,E$2,F$2,K$2,"ef")</f>
        <v>#NAME?</v>
      </c>
    </row>
    <row r="71" spans="1:16" x14ac:dyDescent="0.35">
      <c r="A71">
        <f t="shared" si="9"/>
        <v>69</v>
      </c>
      <c r="B71">
        <f t="shared" si="6"/>
        <v>6.8999999999999915</v>
      </c>
      <c r="C71" t="e">
        <f t="shared" ca="1" si="10"/>
        <v>#NAME?</v>
      </c>
      <c r="D71" t="e" cm="1">
        <f t="array" aca="1" ref="D71" ca="1">F70+K$2*EvalS(K$7,B70,E70,F70)</f>
        <v>#NAME?</v>
      </c>
      <c r="E71" t="e">
        <f t="shared" ca="1" si="11"/>
        <v>#NAME?</v>
      </c>
      <c r="F71" t="e" cm="1">
        <f t="array" aca="1" ref="F71" ca="1">F70+K$2*(EvalS(K$7,B70,E70,F70)+EvalS(K$7,B71,C71,D71))/2</f>
        <v>#NAME?</v>
      </c>
      <c r="G71">
        <f t="shared" si="7"/>
        <v>-0.23727823245810375</v>
      </c>
      <c r="H71" t="e">
        <f t="shared" ca="1" si="8"/>
        <v>#NAME?</v>
      </c>
      <c r="P71" t="e" cm="1">
        <f t="array" aca="1" ref="P71" ca="1">DiffEq2(B71,K$7,B$2,E$2,F$2,K$2,"ef")</f>
        <v>#NAME?</v>
      </c>
    </row>
    <row r="72" spans="1:16" x14ac:dyDescent="0.35">
      <c r="A72">
        <f t="shared" si="9"/>
        <v>70</v>
      </c>
      <c r="B72">
        <f t="shared" si="6"/>
        <v>6.9999999999999911</v>
      </c>
      <c r="C72" t="e">
        <f t="shared" ca="1" si="10"/>
        <v>#NAME?</v>
      </c>
      <c r="D72" t="e" cm="1">
        <f t="array" aca="1" ref="D72" ca="1">F71+K$2*EvalS(K$7,B71,E71,F71)</f>
        <v>#NAME?</v>
      </c>
      <c r="E72" t="e">
        <f t="shared" ca="1" si="11"/>
        <v>#NAME?</v>
      </c>
      <c r="F72" t="e" cm="1">
        <f t="array" aca="1" ref="F72" ca="1">F71+K$2*(EvalS(K$7,B71,E71,F71)+EvalS(K$7,B72,C72,D72))/2</f>
        <v>#NAME?</v>
      </c>
      <c r="G72">
        <f t="shared" si="7"/>
        <v>-9.6909839473030668E-2</v>
      </c>
      <c r="H72" t="e">
        <f t="shared" ca="1" si="8"/>
        <v>#NAME?</v>
      </c>
      <c r="P72" t="e" cm="1">
        <f t="array" aca="1" ref="P72" ca="1">DiffEq2(B72,K$7,B$2,E$2,F$2,K$2,"ef")</f>
        <v>#NAME?</v>
      </c>
    </row>
    <row r="73" spans="1:16" x14ac:dyDescent="0.35">
      <c r="A73">
        <f t="shared" si="9"/>
        <v>71</v>
      </c>
      <c r="B73">
        <f t="shared" si="6"/>
        <v>7.0999999999999908</v>
      </c>
      <c r="C73" t="e">
        <f t="shared" ca="1" si="10"/>
        <v>#NAME?</v>
      </c>
      <c r="D73" t="e" cm="1">
        <f t="array" aca="1" ref="D73" ca="1">F72+K$2*EvalS(K$7,B72,E72,F72)</f>
        <v>#NAME?</v>
      </c>
      <c r="E73" t="e">
        <f t="shared" ca="1" si="11"/>
        <v>#NAME?</v>
      </c>
      <c r="F73" t="e" cm="1">
        <f t="array" aca="1" ref="F73" ca="1">F72+K$2*(EvalS(K$7,B72,E72,F72)+EvalS(K$7,B73,C73,D73))/2</f>
        <v>#NAME?</v>
      </c>
      <c r="G73">
        <f t="shared" si="7"/>
        <v>4.442713589961822E-2</v>
      </c>
      <c r="H73" t="e">
        <f t="shared" ca="1" si="8"/>
        <v>#NAME?</v>
      </c>
      <c r="P73" t="e" cm="1">
        <f t="array" aca="1" ref="P73" ca="1">DiffEq2(B73,K$7,B$2,E$2,F$2,K$2,"ef")</f>
        <v>#NAME?</v>
      </c>
    </row>
    <row r="74" spans="1:16" x14ac:dyDescent="0.35">
      <c r="A74">
        <f t="shared" si="9"/>
        <v>72</v>
      </c>
      <c r="B74">
        <f t="shared" si="6"/>
        <v>7.1999999999999904</v>
      </c>
      <c r="C74" t="e">
        <f t="shared" ca="1" si="10"/>
        <v>#NAME?</v>
      </c>
      <c r="D74" t="e" cm="1">
        <f t="array" aca="1" ref="D74" ca="1">F73+K$2*EvalS(K$7,B73,E73,F73)</f>
        <v>#NAME?</v>
      </c>
      <c r="E74" t="e">
        <f t="shared" ca="1" si="11"/>
        <v>#NAME?</v>
      </c>
      <c r="F74" t="e" cm="1">
        <f t="array" aca="1" ref="F74" ca="1">F73+K$2*(EvalS(K$7,B73,E73,F73)+EvalS(K$7,B74,C74,D74))/2</f>
        <v>#NAME?</v>
      </c>
      <c r="G74">
        <f t="shared" si="7"/>
        <v>0.1853204485526313</v>
      </c>
      <c r="H74" t="e">
        <f t="shared" ca="1" si="8"/>
        <v>#NAME?</v>
      </c>
      <c r="P74" t="e" cm="1">
        <f t="array" aca="1" ref="P74" ca="1">DiffEq2(B74,K$7,B$2,E$2,F$2,K$2,"ef")</f>
        <v>#NAME?</v>
      </c>
    </row>
    <row r="75" spans="1:16" x14ac:dyDescent="0.35">
      <c r="A75">
        <f t="shared" si="9"/>
        <v>73</v>
      </c>
      <c r="B75">
        <f t="shared" si="6"/>
        <v>7.2999999999999901</v>
      </c>
      <c r="C75" t="e">
        <f t="shared" ca="1" si="10"/>
        <v>#NAME?</v>
      </c>
      <c r="D75" t="e" cm="1">
        <f t="array" aca="1" ref="D75" ca="1">F74+K$2*EvalS(K$7,B74,E74,F74)</f>
        <v>#NAME?</v>
      </c>
      <c r="E75" t="e">
        <f t="shared" ca="1" si="11"/>
        <v>#NAME?</v>
      </c>
      <c r="F75" t="e" cm="1">
        <f t="array" aca="1" ref="F75" ca="1">F74+K$2*(EvalS(K$7,B74,E74,F74)+EvalS(K$7,B75,C75,D75))/2</f>
        <v>#NAME?</v>
      </c>
      <c r="G75">
        <f t="shared" si="7"/>
        <v>0.3243622958661998</v>
      </c>
      <c r="H75" t="e">
        <f t="shared" ca="1" si="8"/>
        <v>#NAME?</v>
      </c>
      <c r="P75" t="e" cm="1">
        <f t="array" aca="1" ref="P75" ca="1">DiffEq2(B75,K$7,B$2,E$2,F$2,K$2,"ef")</f>
        <v>#NAME?</v>
      </c>
    </row>
    <row r="76" spans="1:16" x14ac:dyDescent="0.35">
      <c r="A76">
        <f t="shared" si="9"/>
        <v>74</v>
      </c>
      <c r="B76">
        <f t="shared" si="6"/>
        <v>7.3999999999999897</v>
      </c>
      <c r="C76" t="e">
        <f t="shared" ca="1" si="10"/>
        <v>#NAME?</v>
      </c>
      <c r="D76" t="e" cm="1">
        <f t="array" aca="1" ref="D76" ca="1">F75+K$2*EvalS(K$7,B75,E75,F75)</f>
        <v>#NAME?</v>
      </c>
      <c r="E76" t="e">
        <f t="shared" ca="1" si="11"/>
        <v>#NAME?</v>
      </c>
      <c r="F76" t="e" cm="1">
        <f t="array" aca="1" ref="F76" ca="1">F75+K$2*(EvalS(K$7,B75,E75,F75)+EvalS(K$7,B76,C76,D76))/2</f>
        <v>#NAME?</v>
      </c>
      <c r="G76">
        <f t="shared" si="7"/>
        <v>0.46016338227649428</v>
      </c>
      <c r="H76" t="e">
        <f t="shared" ca="1" si="8"/>
        <v>#NAME?</v>
      </c>
      <c r="P76" t="e" cm="1">
        <f t="array" aca="1" ref="P76" ca="1">DiffEq2(B76,K$7,B$2,E$2,F$2,K$2,"ef")</f>
        <v>#NAME?</v>
      </c>
    </row>
    <row r="77" spans="1:16" x14ac:dyDescent="0.35">
      <c r="A77">
        <f t="shared" si="9"/>
        <v>75</v>
      </c>
      <c r="B77">
        <f t="shared" si="6"/>
        <v>7.4999999999999893</v>
      </c>
      <c r="C77" t="e">
        <f t="shared" ca="1" si="10"/>
        <v>#NAME?</v>
      </c>
      <c r="D77" t="e" cm="1">
        <f t="array" aca="1" ref="D77" ca="1">F76+K$2*EvalS(K$7,B76,E76,F76)</f>
        <v>#NAME?</v>
      </c>
      <c r="E77" t="e">
        <f t="shared" ca="1" si="11"/>
        <v>#NAME?</v>
      </c>
      <c r="F77" t="e" cm="1">
        <f t="array" aca="1" ref="F77" ca="1">F76+K$2*(EvalS(K$7,B76,E76,F76)+EvalS(K$7,B77,C77,D77))/2</f>
        <v>#NAME?</v>
      </c>
      <c r="G77">
        <f t="shared" si="7"/>
        <v>0.59136679924080404</v>
      </c>
      <c r="H77" t="e">
        <f t="shared" ca="1" si="8"/>
        <v>#NAME?</v>
      </c>
      <c r="P77" t="e" cm="1">
        <f t="array" aca="1" ref="P77" ca="1">DiffEq2(B77,K$7,B$2,E$2,F$2,K$2,"ef")</f>
        <v>#NAME?</v>
      </c>
    </row>
    <row r="78" spans="1:16" x14ac:dyDescent="0.35">
      <c r="A78">
        <f t="shared" si="9"/>
        <v>76</v>
      </c>
      <c r="B78">
        <f t="shared" si="6"/>
        <v>7.599999999999989</v>
      </c>
      <c r="C78" t="e">
        <f t="shared" ca="1" si="10"/>
        <v>#NAME?</v>
      </c>
      <c r="D78" t="e" cm="1">
        <f t="array" aca="1" ref="D78" ca="1">F77+K$2*EvalS(K$7,B77,E77,F77)</f>
        <v>#NAME?</v>
      </c>
      <c r="E78" t="e">
        <f t="shared" ca="1" si="11"/>
        <v>#NAME?</v>
      </c>
      <c r="F78" t="e" cm="1">
        <f t="array" aca="1" ref="F78" ca="1">F77+K$2*(EvalS(K$7,B77,E77,F77)+EvalS(K$7,B78,C78,D78))/2</f>
        <v>#NAME?</v>
      </c>
      <c r="G78">
        <f t="shared" si="7"/>
        <v>0.71666158185864504</v>
      </c>
      <c r="H78" t="e">
        <f t="shared" ca="1" si="8"/>
        <v>#NAME?</v>
      </c>
      <c r="P78" t="e" cm="1">
        <f t="array" aca="1" ref="P78" ca="1">DiffEq2(B78,K$7,B$2,E$2,F$2,K$2,"ef")</f>
        <v>#NAME?</v>
      </c>
    </row>
    <row r="79" spans="1:16" x14ac:dyDescent="0.35">
      <c r="A79">
        <f t="shared" si="9"/>
        <v>77</v>
      </c>
      <c r="B79">
        <f t="shared" si="6"/>
        <v>7.6999999999999886</v>
      </c>
      <c r="C79" t="e">
        <f t="shared" ca="1" si="10"/>
        <v>#NAME?</v>
      </c>
      <c r="D79" t="e" cm="1">
        <f t="array" aca="1" ref="D79" ca="1">F78+K$2*EvalS(K$7,B78,E78,F78)</f>
        <v>#NAME?</v>
      </c>
      <c r="E79" t="e">
        <f t="shared" ca="1" si="11"/>
        <v>#NAME?</v>
      </c>
      <c r="F79" t="e" cm="1">
        <f t="array" aca="1" ref="F79" ca="1">F78+K$2*(EvalS(K$7,B78,E78,F78)+EvalS(K$7,B79,C79,D79))/2</f>
        <v>#NAME?</v>
      </c>
      <c r="G79">
        <f t="shared" si="7"/>
        <v>0.83479580664920583</v>
      </c>
      <c r="H79" t="e">
        <f t="shared" ca="1" si="8"/>
        <v>#NAME?</v>
      </c>
      <c r="P79" t="e" cm="1">
        <f t="array" aca="1" ref="P79" ca="1">DiffEq2(B79,K$7,B$2,E$2,F$2,K$2,"ef")</f>
        <v>#NAME?</v>
      </c>
    </row>
    <row r="80" spans="1:16" x14ac:dyDescent="0.35">
      <c r="A80">
        <f t="shared" si="9"/>
        <v>78</v>
      </c>
      <c r="B80">
        <f t="shared" si="6"/>
        <v>7.7999999999999883</v>
      </c>
      <c r="C80" t="e">
        <f t="shared" ca="1" si="10"/>
        <v>#NAME?</v>
      </c>
      <c r="D80" t="e" cm="1">
        <f t="array" aca="1" ref="D80" ca="1">F79+K$2*EvalS(K$7,B79,E79,F79)</f>
        <v>#NAME?</v>
      </c>
      <c r="E80" t="e">
        <f t="shared" ca="1" si="11"/>
        <v>#NAME?</v>
      </c>
      <c r="F80" t="e" cm="1">
        <f t="array" aca="1" ref="F80" ca="1">F79+K$2*(EvalS(K$7,B79,E79,F79)+EvalS(K$7,B80,C80,D80))/2</f>
        <v>#NAME?</v>
      </c>
      <c r="G80">
        <f t="shared" si="7"/>
        <v>0.94458909957848936</v>
      </c>
      <c r="H80" t="e">
        <f t="shared" ca="1" si="8"/>
        <v>#NAME?</v>
      </c>
      <c r="P80" t="e" cm="1">
        <f t="array" aca="1" ref="P80" ca="1">DiffEq2(B80,K$7,B$2,E$2,F$2,K$2,"ef")</f>
        <v>#NAME?</v>
      </c>
    </row>
    <row r="81" spans="1:16" x14ac:dyDescent="0.35">
      <c r="A81">
        <f t="shared" si="9"/>
        <v>79</v>
      </c>
      <c r="B81">
        <f t="shared" si="6"/>
        <v>7.8999999999999879</v>
      </c>
      <c r="C81" t="e">
        <f t="shared" ca="1" si="10"/>
        <v>#NAME?</v>
      </c>
      <c r="D81" t="e" cm="1">
        <f t="array" aca="1" ref="D81" ca="1">F80+K$2*EvalS(K$7,B80,E80,F80)</f>
        <v>#NAME?</v>
      </c>
      <c r="E81" t="e">
        <f t="shared" ca="1" si="11"/>
        <v>#NAME?</v>
      </c>
      <c r="F81" t="e" cm="1">
        <f t="array" aca="1" ref="F81" ca="1">F80+K$2*(EvalS(K$7,B80,E80,F80)+EvalS(K$7,B81,C81,D81))/2</f>
        <v>#NAME?</v>
      </c>
      <c r="G81">
        <f t="shared" si="7"/>
        <v>1.0449444293289527</v>
      </c>
      <c r="H81" t="e">
        <f t="shared" ca="1" si="8"/>
        <v>#NAME?</v>
      </c>
      <c r="P81" t="e" cm="1">
        <f t="array" aca="1" ref="P81" ca="1">DiffEq2(B81,K$7,B$2,E$2,F$2,K$2,"ef")</f>
        <v>#NAME?</v>
      </c>
    </row>
    <row r="82" spans="1:16" x14ac:dyDescent="0.35">
      <c r="A82" s="4">
        <f t="shared" si="9"/>
        <v>80</v>
      </c>
      <c r="B82" s="4">
        <f t="shared" si="6"/>
        <v>7.9999999999999876</v>
      </c>
      <c r="C82" t="e">
        <f t="shared" ca="1" si="10"/>
        <v>#NAME?</v>
      </c>
      <c r="D82" t="e" cm="1">
        <f t="array" aca="1" ref="D82" ca="1">F81+K$2*EvalS(K$7,B81,E81,F81)</f>
        <v>#NAME?</v>
      </c>
      <c r="E82" t="e">
        <f t="shared" ca="1" si="11"/>
        <v>#NAME?</v>
      </c>
      <c r="F82" t="e" cm="1">
        <f t="array" aca="1" ref="F82" ca="1">F81+K$2*(EvalS(K$7,B81,E81,F81)+EvalS(K$7,B82,C82,D82))/2</f>
        <v>#NAME?</v>
      </c>
      <c r="G82" s="4">
        <f t="shared" si="7"/>
        <v>1.1348590679516999</v>
      </c>
      <c r="H82" t="e">
        <f t="shared" ca="1" si="8"/>
        <v>#NAME?</v>
      </c>
      <c r="P82" t="e" cm="1">
        <f t="array" aca="1" ref="P82" ca="1">DiffEq2(B82,K$7,B$2,E$2,F$2,K$2,"ef")</f>
        <v>#NAME?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8F9C4-D30D-4DB9-A225-9AEEC7B16C0C}">
  <sheetPr codeName="Sheet5"/>
  <dimension ref="A1:I32"/>
  <sheetViews>
    <sheetView workbookViewId="0"/>
  </sheetViews>
  <sheetFormatPr defaultRowHeight="14.5" x14ac:dyDescent="0.35"/>
  <cols>
    <col min="1" max="1" width="6.36328125" customWidth="1"/>
    <col min="3" max="3" width="3.6328125" customWidth="1"/>
    <col min="4" max="4" width="40.81640625" customWidth="1"/>
    <col min="5" max="5" width="6.1796875" customWidth="1"/>
    <col min="6" max="6" width="4.54296875" customWidth="1"/>
    <col min="7" max="7" width="4.81640625" customWidth="1"/>
  </cols>
  <sheetData>
    <row r="1" spans="1:9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14</v>
      </c>
    </row>
    <row r="2" spans="1:9" x14ac:dyDescent="0.35">
      <c r="A2" t="s">
        <v>2</v>
      </c>
      <c r="B2">
        <v>0</v>
      </c>
      <c r="F2">
        <v>0</v>
      </c>
      <c r="G2">
        <v>0</v>
      </c>
      <c r="H2" t="e" cm="1">
        <f t="array" aca="1" ref="H2" ca="1">DiffEq2(G2,B$4,B$1,B$2,B$3,B$7,"ef")</f>
        <v>#NAME?</v>
      </c>
      <c r="I2" t="e" cm="1">
        <f t="array" aca="1" ref="I2" ca="1">EvalS(B$6,G2)</f>
        <v>#NAME?</v>
      </c>
    </row>
    <row r="3" spans="1:9" x14ac:dyDescent="0.35">
      <c r="A3" t="s">
        <v>19</v>
      </c>
      <c r="B3">
        <v>5</v>
      </c>
      <c r="F3">
        <f>F2+1</f>
        <v>1</v>
      </c>
      <c r="G3">
        <f t="shared" ref="G3:G32" si="0">G2+B$7</f>
        <v>0.1</v>
      </c>
      <c r="H3" t="e" cm="1">
        <f t="array" aca="1" ref="H3" ca="1">DiffEq2(G3,B$4,B$1,B$2,B$3,B$7,"ef")</f>
        <v>#NAME?</v>
      </c>
      <c r="I3" t="e" cm="1">
        <f t="array" aca="1" ref="I3" ca="1">EvalS(B$6,G3)</f>
        <v>#NAME?</v>
      </c>
    </row>
    <row r="4" spans="1:9" x14ac:dyDescent="0.35">
      <c r="A4" t="s">
        <v>18</v>
      </c>
      <c r="B4">
        <f>10*SIN(B1)-6*B2-5*B3</f>
        <v>-25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DiffEq2(G4,B$4,B$1,B$2,B$3,B$7,"ef")</f>
        <v>#NAME?</v>
      </c>
      <c r="I4" t="e" cm="1">
        <f t="array" aca="1" ref="I4" ca="1">EvalS(B$6,G4)</f>
        <v>#NAME?</v>
      </c>
    </row>
    <row r="5" spans="1:9" x14ac:dyDescent="0.35">
      <c r="F5">
        <f t="shared" si="1"/>
        <v>3</v>
      </c>
      <c r="G5">
        <f t="shared" si="0"/>
        <v>0.30000000000000004</v>
      </c>
      <c r="H5" t="e" cm="1">
        <f t="array" aca="1" ref="H5" ca="1">DiffEq2(G5,B$4,B$1,B$2,B$3,B$7,"ef")</f>
        <v>#NAME?</v>
      </c>
      <c r="I5" t="e" cm="1">
        <f t="array" aca="1" ref="I5" ca="1">EvalS(B$6,G5)</f>
        <v>#NAME?</v>
      </c>
    </row>
    <row r="6" spans="1:9" x14ac:dyDescent="0.35">
      <c r="A6" t="s">
        <v>25</v>
      </c>
      <c r="B6">
        <f>-6*EXP(-3*B1)+7*EXP(-2*B1)+SIN(B1)-COS(B1)</f>
        <v>0</v>
      </c>
      <c r="D6" t="e" cm="1">
        <f t="array" aca="1" ref="D6" ca="1">FTEXT(B6)</f>
        <v>#NAME?</v>
      </c>
      <c r="F6">
        <f t="shared" si="1"/>
        <v>4</v>
      </c>
      <c r="G6">
        <f t="shared" si="0"/>
        <v>0.4</v>
      </c>
      <c r="H6" t="e" cm="1">
        <f t="array" aca="1" ref="H6" ca="1">DiffEq2(G6,B$4,B$1,B$2,B$3,B$7,"ef")</f>
        <v>#NAME?</v>
      </c>
      <c r="I6" t="e" cm="1">
        <f t="array" aca="1" ref="I6" ca="1">EvalS(B$6,G6)</f>
        <v>#NAME?</v>
      </c>
    </row>
    <row r="7" spans="1:9" x14ac:dyDescent="0.35">
      <c r="A7" t="s">
        <v>5</v>
      </c>
      <c r="B7">
        <v>0.1</v>
      </c>
      <c r="F7">
        <f t="shared" si="1"/>
        <v>5</v>
      </c>
      <c r="G7">
        <f t="shared" si="0"/>
        <v>0.5</v>
      </c>
      <c r="H7" t="e" cm="1">
        <f t="array" aca="1" ref="H7" ca="1">DiffEq2(G7,B$4,B$1,B$2,B$3,B$7,"ef")</f>
        <v>#NAME?</v>
      </c>
      <c r="I7" t="e" cm="1">
        <f t="array" aca="1" ref="I7" ca="1">EvalS(B$6,G7)</f>
        <v>#NAME?</v>
      </c>
    </row>
    <row r="8" spans="1:9" x14ac:dyDescent="0.35">
      <c r="A8" t="s">
        <v>15</v>
      </c>
      <c r="B8">
        <f>3/B7</f>
        <v>30</v>
      </c>
      <c r="D8" t="e" cm="1">
        <f t="array" aca="1" ref="D8" ca="1">FTEXT(B8)</f>
        <v>#NAME?</v>
      </c>
      <c r="F8">
        <f t="shared" si="1"/>
        <v>6</v>
      </c>
      <c r="G8">
        <f t="shared" si="0"/>
        <v>0.6</v>
      </c>
      <c r="H8" t="e" cm="1">
        <f t="array" aca="1" ref="H8" ca="1">DiffEq2(G8,B$4,B$1,B$2,B$3,B$7,"ef")</f>
        <v>#NAME?</v>
      </c>
      <c r="I8" t="e" cm="1">
        <f t="array" aca="1" ref="I8" ca="1">EvalS(B$6,G8)</f>
        <v>#NAME?</v>
      </c>
    </row>
    <row r="9" spans="1:9" x14ac:dyDescent="0.35">
      <c r="F9">
        <f t="shared" si="1"/>
        <v>7</v>
      </c>
      <c r="G9">
        <f t="shared" si="0"/>
        <v>0.7</v>
      </c>
      <c r="H9" t="e" cm="1">
        <f t="array" aca="1" ref="H9" ca="1">DiffEq2(G9,B$4,B$1,B$2,B$3,B$7,"ef")</f>
        <v>#NAME?</v>
      </c>
      <c r="I9" t="e" cm="1">
        <f t="array" aca="1" ref="I9" ca="1">EvalS(B$6,G9)</f>
        <v>#NAME?</v>
      </c>
    </row>
    <row r="10" spans="1:9" x14ac:dyDescent="0.35">
      <c r="F10">
        <f t="shared" si="1"/>
        <v>8</v>
      </c>
      <c r="G10">
        <f t="shared" si="0"/>
        <v>0.79999999999999993</v>
      </c>
      <c r="H10" t="e" cm="1">
        <f t="array" aca="1" ref="H10" ca="1">DiffEq2(G10,B$4,B$1,B$2,B$3,B$7,"ef")</f>
        <v>#NAME?</v>
      </c>
      <c r="I10" t="e" cm="1">
        <f t="array" aca="1" ref="I10" ca="1">EvalS(B$6,G10)</f>
        <v>#NAME?</v>
      </c>
    </row>
    <row r="11" spans="1:9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DiffEq2(G11,B$4,B$1,B$2,B$3,B$7,"ef")</f>
        <v>#NAME?</v>
      </c>
      <c r="I11" t="e" cm="1">
        <f t="array" aca="1" ref="I11" ca="1">EvalS(B$6,G11)</f>
        <v>#NAME?</v>
      </c>
    </row>
    <row r="12" spans="1:9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DiffEq2(G12,B$4,B$1,B$2,B$3,B$7,"ef")</f>
        <v>#NAME?</v>
      </c>
      <c r="I12" t="e" cm="1">
        <f t="array" aca="1" ref="I12" ca="1">EvalS(B$6,G12)</f>
        <v>#NAME?</v>
      </c>
    </row>
    <row r="13" spans="1:9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DiffEq2(G13,B$4,B$1,B$2,B$3,B$7,"ef")</f>
        <v>#NAME?</v>
      </c>
      <c r="I13" t="e" cm="1">
        <f t="array" aca="1" ref="I13" ca="1">EvalS(B$6,G13)</f>
        <v>#NAME?</v>
      </c>
    </row>
    <row r="14" spans="1:9" x14ac:dyDescent="0.35">
      <c r="F14">
        <f t="shared" si="1"/>
        <v>12</v>
      </c>
      <c r="G14">
        <f t="shared" si="0"/>
        <v>1.2</v>
      </c>
      <c r="H14" t="e" cm="1">
        <f t="array" aca="1" ref="H14" ca="1">DiffEq2(G14,B$4,B$1,B$2,B$3,B$7,"ef")</f>
        <v>#NAME?</v>
      </c>
      <c r="I14" t="e" cm="1">
        <f t="array" aca="1" ref="I14" ca="1">EvalS(B$6,G14)</f>
        <v>#NAME?</v>
      </c>
    </row>
    <row r="15" spans="1:9" x14ac:dyDescent="0.35">
      <c r="F15">
        <f t="shared" si="1"/>
        <v>13</v>
      </c>
      <c r="G15">
        <f t="shared" si="0"/>
        <v>1.3</v>
      </c>
      <c r="H15" t="e" cm="1">
        <f t="array" aca="1" ref="H15" ca="1">DiffEq2(G15,B$4,B$1,B$2,B$3,B$7,"ef")</f>
        <v>#NAME?</v>
      </c>
      <c r="I15" t="e" cm="1">
        <f t="array" aca="1" ref="I15" ca="1">EvalS(B$6,G15)</f>
        <v>#NAME?</v>
      </c>
    </row>
    <row r="16" spans="1:9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DiffEq2(G16,B$4,B$1,B$2,B$3,B$7,"ef")</f>
        <v>#NAME?</v>
      </c>
      <c r="I16" t="e" cm="1">
        <f t="array" aca="1" ref="I16" ca="1">EvalS(B$6,G16)</f>
        <v>#NAME?</v>
      </c>
    </row>
    <row r="17" spans="6:9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DiffEq2(G17,B$4,B$1,B$2,B$3,B$7,"ef")</f>
        <v>#NAME?</v>
      </c>
      <c r="I17" t="e" cm="1">
        <f t="array" aca="1" ref="I17" ca="1">EvalS(B$6,G17)</f>
        <v>#NAME?</v>
      </c>
    </row>
    <row r="18" spans="6:9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DiffEq2(G18,B$4,B$1,B$2,B$3,B$7,"ef")</f>
        <v>#NAME?</v>
      </c>
      <c r="I18" t="e" cm="1">
        <f t="array" aca="1" ref="I18" ca="1">EvalS(B$6,G18)</f>
        <v>#NAME?</v>
      </c>
    </row>
    <row r="19" spans="6:9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DiffEq2(G19,B$4,B$1,B$2,B$3,B$7,"ef")</f>
        <v>#NAME?</v>
      </c>
      <c r="I19" t="e" cm="1">
        <f t="array" aca="1" ref="I19" ca="1">EvalS(B$6,G19)</f>
        <v>#NAME?</v>
      </c>
    </row>
    <row r="20" spans="6:9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DiffEq2(G20,B$4,B$1,B$2,B$3,B$7,"ef")</f>
        <v>#NAME?</v>
      </c>
      <c r="I20" t="e" cm="1">
        <f t="array" aca="1" ref="I20" ca="1">EvalS(B$6,G20)</f>
        <v>#NAME?</v>
      </c>
    </row>
    <row r="21" spans="6:9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DiffEq2(G21,B$4,B$1,B$2,B$3,B$7,"ef")</f>
        <v>#NAME?</v>
      </c>
      <c r="I21" t="e" cm="1">
        <f t="array" aca="1" ref="I21" ca="1">EvalS(B$6,G21)</f>
        <v>#NAME?</v>
      </c>
    </row>
    <row r="22" spans="6:9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DiffEq2(G22,B$4,B$1,B$2,B$3,B$7,"ef")</f>
        <v>#NAME?</v>
      </c>
      <c r="I22" t="e" cm="1">
        <f t="array" aca="1" ref="I22" ca="1">EvalS(B$6,G22)</f>
        <v>#NAME?</v>
      </c>
    </row>
    <row r="23" spans="6:9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DiffEq2(G23,B$4,B$1,B$2,B$3,B$7,"ef")</f>
        <v>#NAME?</v>
      </c>
      <c r="I23" t="e" cm="1">
        <f t="array" aca="1" ref="I23" ca="1">EvalS(B$6,G23)</f>
        <v>#NAME?</v>
      </c>
    </row>
    <row r="24" spans="6:9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DiffEq2(G24,B$4,B$1,B$2,B$3,B$7,"ef")</f>
        <v>#NAME?</v>
      </c>
      <c r="I24" t="e" cm="1">
        <f t="array" aca="1" ref="I24" ca="1">EvalS(B$6,G24)</f>
        <v>#NAME?</v>
      </c>
    </row>
    <row r="25" spans="6:9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DiffEq2(G25,B$4,B$1,B$2,B$3,B$7,"ef")</f>
        <v>#NAME?</v>
      </c>
      <c r="I25" t="e" cm="1">
        <f t="array" aca="1" ref="I25" ca="1">EvalS(B$6,G25)</f>
        <v>#NAME?</v>
      </c>
    </row>
    <row r="26" spans="6:9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DiffEq2(G26,B$4,B$1,B$2,B$3,B$7,"ef")</f>
        <v>#NAME?</v>
      </c>
      <c r="I26" t="e" cm="1">
        <f t="array" aca="1" ref="I26" ca="1">EvalS(B$6,G26)</f>
        <v>#NAME?</v>
      </c>
    </row>
    <row r="27" spans="6:9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DiffEq2(G27,B$4,B$1,B$2,B$3,B$7,"ef")</f>
        <v>#NAME?</v>
      </c>
      <c r="I27" t="e" cm="1">
        <f t="array" aca="1" ref="I27" ca="1">EvalS(B$6,G27)</f>
        <v>#NAME?</v>
      </c>
    </row>
    <row r="28" spans="6:9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DiffEq2(G28,B$4,B$1,B$2,B$3,B$7,"ef")</f>
        <v>#NAME?</v>
      </c>
      <c r="I28" t="e" cm="1">
        <f t="array" aca="1" ref="I28" ca="1">EvalS(B$6,G28)</f>
        <v>#NAME?</v>
      </c>
    </row>
    <row r="29" spans="6:9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DiffEq2(G29,B$4,B$1,B$2,B$3,B$7,"ef")</f>
        <v>#NAME?</v>
      </c>
      <c r="I29" t="e" cm="1">
        <f t="array" aca="1" ref="I29" ca="1">EvalS(B$6,G29)</f>
        <v>#NAME?</v>
      </c>
    </row>
    <row r="30" spans="6:9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DiffEq2(G30,B$4,B$1,B$2,B$3,B$7,"ef")</f>
        <v>#NAME?</v>
      </c>
      <c r="I30" t="e" cm="1">
        <f t="array" aca="1" ref="I30" ca="1">EvalS(B$6,G30)</f>
        <v>#NAME?</v>
      </c>
    </row>
    <row r="31" spans="6:9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DiffEq2(G31,B$4,B$1,B$2,B$3,B$7,"ef")</f>
        <v>#NAME?</v>
      </c>
      <c r="I31" t="e" cm="1">
        <f t="array" aca="1" ref="I31" ca="1">EvalS(B$6,G31)</f>
        <v>#NAME?</v>
      </c>
    </row>
    <row r="32" spans="6:9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DiffEq2(G32,B$4,B$1,B$2,B$3,B$7,"ef")</f>
        <v>#NAME?</v>
      </c>
      <c r="I32" t="e" cm="1">
        <f t="array" aca="1" ref="I32" ca="1">EvalS(B$6,G32)</f>
        <v>#NAME?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DC4-25E6-46B0-89CA-DDF5EE5032A6}">
  <sheetPr codeName="Sheet10"/>
  <dimension ref="A1:J32"/>
  <sheetViews>
    <sheetView workbookViewId="0"/>
  </sheetViews>
  <sheetFormatPr defaultRowHeight="14.5" x14ac:dyDescent="0.35"/>
  <cols>
    <col min="1" max="1" width="7.81640625" customWidth="1"/>
    <col min="3" max="3" width="3.6328125" customWidth="1"/>
    <col min="4" max="4" width="40.81640625" customWidth="1"/>
    <col min="5" max="5" width="6.1796875" customWidth="1"/>
    <col min="6" max="6" width="4.54296875" customWidth="1"/>
    <col min="7" max="7" width="5.453125" customWidth="1"/>
  </cols>
  <sheetData>
    <row r="1" spans="1:10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21</v>
      </c>
      <c r="J1" s="5" t="s">
        <v>14</v>
      </c>
    </row>
    <row r="2" spans="1:10" x14ac:dyDescent="0.35">
      <c r="A2" t="s">
        <v>2</v>
      </c>
      <c r="B2">
        <v>0</v>
      </c>
      <c r="F2">
        <v>0</v>
      </c>
      <c r="G2">
        <v>0</v>
      </c>
      <c r="H2" t="e" cm="1">
        <f t="array" aca="1" ref="H2" ca="1">DiffEqS(G2,B$5,B$4,B$1,B$2,B$3,B$8,"ef",B$9)</f>
        <v>#NAME?</v>
      </c>
      <c r="J2" t="e" cm="1">
        <f t="array" aca="1" ref="J2" ca="1">EvalS(B$7,G2)</f>
        <v>#NAME?</v>
      </c>
    </row>
    <row r="3" spans="1:10" x14ac:dyDescent="0.35">
      <c r="A3" t="s">
        <v>19</v>
      </c>
      <c r="B3">
        <v>5</v>
      </c>
      <c r="F3">
        <f>F2+1</f>
        <v>1</v>
      </c>
      <c r="G3">
        <f t="shared" ref="G3:G32" si="0">G2+B$8</f>
        <v>0.1</v>
      </c>
      <c r="H3" t="e" cm="1">
        <f t="array" aca="1" ref="H3" ca="1">DiffEqS(G3,B$5,B$4,B$1,B$2,B$3,B$8,"ef",B$9)</f>
        <v>#NAME?</v>
      </c>
      <c r="J3" t="e" cm="1">
        <f t="array" aca="1" ref="J3" ca="1">EvalS(B$7,G3)</f>
        <v>#NAME?</v>
      </c>
    </row>
    <row r="4" spans="1:10" x14ac:dyDescent="0.35">
      <c r="A4" t="s">
        <v>24</v>
      </c>
      <c r="B4">
        <f>10*SIN(B1)-6*B2-5*B3</f>
        <v>-25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DiffEqS(G4,B$5,B$4,B$1,B$2,B$3,B$8,"ef",B$9)</f>
        <v>#NAME?</v>
      </c>
      <c r="J4" t="e" cm="1">
        <f t="array" aca="1" ref="J4" ca="1">EvalS(B$7,G4)</f>
        <v>#NAME?</v>
      </c>
    </row>
    <row r="5" spans="1:10" x14ac:dyDescent="0.35">
      <c r="A5" t="s">
        <v>23</v>
      </c>
      <c r="B5">
        <f>0*B1+0*B2+B3</f>
        <v>5</v>
      </c>
      <c r="D5" t="e" cm="1">
        <f t="array" aca="1" ref="D5" ca="1">FTEXT(B5)</f>
        <v>#NAME?</v>
      </c>
      <c r="F5">
        <f t="shared" si="1"/>
        <v>3</v>
      </c>
      <c r="G5">
        <f t="shared" si="0"/>
        <v>0.30000000000000004</v>
      </c>
      <c r="H5" t="e" cm="1">
        <f t="array" aca="1" ref="H5" ca="1">DiffEqS(G5,B$5,B$4,B$1,B$2,B$3,B$8,"ef",B$9)</f>
        <v>#NAME?</v>
      </c>
      <c r="J5" t="e" cm="1">
        <f t="array" aca="1" ref="J5" ca="1">EvalS(B$7,G5)</f>
        <v>#NAME?</v>
      </c>
    </row>
    <row r="6" spans="1:10" x14ac:dyDescent="0.35">
      <c r="F6">
        <f t="shared" si="1"/>
        <v>4</v>
      </c>
      <c r="G6">
        <f t="shared" si="0"/>
        <v>0.4</v>
      </c>
      <c r="H6" t="e" cm="1">
        <f t="array" aca="1" ref="H6" ca="1">DiffEqS(G6,B$5,B$4,B$1,B$2,B$3,B$8,"ef",B$9)</f>
        <v>#NAME?</v>
      </c>
      <c r="J6" t="e" cm="1">
        <f t="array" aca="1" ref="J6" ca="1">EvalS(B$7,G6)</f>
        <v>#NAME?</v>
      </c>
    </row>
    <row r="7" spans="1:10" x14ac:dyDescent="0.35">
      <c r="A7" t="s">
        <v>9</v>
      </c>
      <c r="B7">
        <f>-6*EXP(-3*B1)+7*EXP(-2*B1)+SIN(B1)-COS(B1)</f>
        <v>0</v>
      </c>
      <c r="D7" t="e" cm="1">
        <f t="array" aca="1" ref="D7" ca="1">FTEXT(B7)</f>
        <v>#NAME?</v>
      </c>
      <c r="F7">
        <f t="shared" si="1"/>
        <v>5</v>
      </c>
      <c r="G7">
        <f t="shared" si="0"/>
        <v>0.5</v>
      </c>
      <c r="H7" t="e" cm="1">
        <f t="array" aca="1" ref="H7" ca="1">DiffEqS(G7,B$5,B$4,B$1,B$2,B$3,B$8,"ef",B$9)</f>
        <v>#NAME?</v>
      </c>
      <c r="J7" t="e" cm="1">
        <f t="array" aca="1" ref="J7" ca="1">EvalS(B$7,G7)</f>
        <v>#NAME?</v>
      </c>
    </row>
    <row r="8" spans="1:10" x14ac:dyDescent="0.35">
      <c r="A8" t="s">
        <v>5</v>
      </c>
      <c r="B8">
        <v>0.1</v>
      </c>
      <c r="F8">
        <f t="shared" si="1"/>
        <v>6</v>
      </c>
      <c r="G8">
        <f t="shared" si="0"/>
        <v>0.6</v>
      </c>
      <c r="H8" t="e" cm="1">
        <f t="array" aca="1" ref="H8" ca="1">DiffEqS(G8,B$5,B$4,B$1,B$2,B$3,B$8,"ef",B$9)</f>
        <v>#NAME?</v>
      </c>
      <c r="J8" t="e" cm="1">
        <f t="array" aca="1" ref="J8" ca="1">EvalS(B$7,G8)</f>
        <v>#NAME?</v>
      </c>
    </row>
    <row r="9" spans="1:10" x14ac:dyDescent="0.35">
      <c r="A9" t="s">
        <v>17</v>
      </c>
      <c r="B9">
        <v>0.5</v>
      </c>
      <c r="F9">
        <f t="shared" si="1"/>
        <v>7</v>
      </c>
      <c r="G9">
        <f t="shared" si="0"/>
        <v>0.7</v>
      </c>
      <c r="H9" t="e" cm="1">
        <f t="array" aca="1" ref="H9" ca="1">DiffEqS(G9,B$5,B$4,B$1,B$2,B$3,B$8,"ef",B$9)</f>
        <v>#NAME?</v>
      </c>
      <c r="J9" t="e" cm="1">
        <f t="array" aca="1" ref="J9" ca="1">EvalS(B$7,G9)</f>
        <v>#NAME?</v>
      </c>
    </row>
    <row r="10" spans="1:10" x14ac:dyDescent="0.35">
      <c r="A10" t="s">
        <v>15</v>
      </c>
      <c r="B10">
        <f>3/B8</f>
        <v>30</v>
      </c>
      <c r="D10" t="e" cm="1">
        <f t="array" aca="1" ref="D10" ca="1">FTEXT(B10)</f>
        <v>#NAME?</v>
      </c>
      <c r="F10">
        <f t="shared" si="1"/>
        <v>8</v>
      </c>
      <c r="G10">
        <f t="shared" si="0"/>
        <v>0.79999999999999993</v>
      </c>
      <c r="H10" t="e" cm="1">
        <f t="array" aca="1" ref="H10" ca="1">DiffEqS(G10,B$5,B$4,B$1,B$2,B$3,B$8,"ef",B$9)</f>
        <v>#NAME?</v>
      </c>
      <c r="J10" t="e" cm="1">
        <f t="array" aca="1" ref="J10" ca="1">EvalS(B$7,G10)</f>
        <v>#NAME?</v>
      </c>
    </row>
    <row r="11" spans="1:10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DiffEqS(G11,B$5,B$4,B$1,B$2,B$3,B$8,"ef",B$9)</f>
        <v>#NAME?</v>
      </c>
      <c r="J11" t="e" cm="1">
        <f t="array" aca="1" ref="J11" ca="1">EvalS(B$7,G11)</f>
        <v>#NAME?</v>
      </c>
    </row>
    <row r="12" spans="1:10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DiffEqS(G12,B$5,B$4,B$1,B$2,B$3,B$8,"ef",B$9)</f>
        <v>#NAME?</v>
      </c>
      <c r="J12" t="e" cm="1">
        <f t="array" aca="1" ref="J12" ca="1">EvalS(B$7,G12)</f>
        <v>#NAME?</v>
      </c>
    </row>
    <row r="13" spans="1:10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DiffEqS(G13,B$5,B$4,B$1,B$2,B$3,B$8,"ef",B$9)</f>
        <v>#NAME?</v>
      </c>
      <c r="J13" t="e" cm="1">
        <f t="array" aca="1" ref="J13" ca="1">EvalS(B$7,G13)</f>
        <v>#NAME?</v>
      </c>
    </row>
    <row r="14" spans="1:10" x14ac:dyDescent="0.35">
      <c r="F14">
        <f t="shared" si="1"/>
        <v>12</v>
      </c>
      <c r="G14">
        <f t="shared" si="0"/>
        <v>1.2</v>
      </c>
      <c r="H14" t="e" cm="1">
        <f t="array" aca="1" ref="H14" ca="1">DiffEqS(G14,B$5,B$4,B$1,B$2,B$3,B$8,"ef",B$9)</f>
        <v>#NAME?</v>
      </c>
      <c r="J14" t="e" cm="1">
        <f t="array" aca="1" ref="J14" ca="1">EvalS(B$7,G14)</f>
        <v>#NAME?</v>
      </c>
    </row>
    <row r="15" spans="1:10" x14ac:dyDescent="0.35">
      <c r="F15">
        <f t="shared" si="1"/>
        <v>13</v>
      </c>
      <c r="G15">
        <f t="shared" si="0"/>
        <v>1.3</v>
      </c>
      <c r="H15" t="e" cm="1">
        <f t="array" aca="1" ref="H15" ca="1">DiffEqS(G15,B$5,B$4,B$1,B$2,B$3,B$8,"ef",B$9)</f>
        <v>#NAME?</v>
      </c>
      <c r="J15" t="e" cm="1">
        <f t="array" aca="1" ref="J15" ca="1">EvalS(B$7,G15)</f>
        <v>#NAME?</v>
      </c>
    </row>
    <row r="16" spans="1:10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DiffEqS(G16,B$5,B$4,B$1,B$2,B$3,B$8,"ef",B$9)</f>
        <v>#NAME?</v>
      </c>
      <c r="J16" t="e" cm="1">
        <f t="array" aca="1" ref="J16" ca="1">EvalS(B$7,G16)</f>
        <v>#NAME?</v>
      </c>
    </row>
    <row r="17" spans="6:10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DiffEqS(G17,B$5,B$4,B$1,B$2,B$3,B$8,"ef",B$9)</f>
        <v>#NAME?</v>
      </c>
      <c r="J17" t="e" cm="1">
        <f t="array" aca="1" ref="J17" ca="1">EvalS(B$7,G17)</f>
        <v>#NAME?</v>
      </c>
    </row>
    <row r="18" spans="6:10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DiffEqS(G18,B$5,B$4,B$1,B$2,B$3,B$8,"ef",B$9)</f>
        <v>#NAME?</v>
      </c>
      <c r="J18" t="e" cm="1">
        <f t="array" aca="1" ref="J18" ca="1">EvalS(B$7,G18)</f>
        <v>#NAME?</v>
      </c>
    </row>
    <row r="19" spans="6:10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DiffEqS(G19,B$5,B$4,B$1,B$2,B$3,B$8,"ef",B$9)</f>
        <v>#NAME?</v>
      </c>
      <c r="J19" t="e" cm="1">
        <f t="array" aca="1" ref="J19" ca="1">EvalS(B$7,G19)</f>
        <v>#NAME?</v>
      </c>
    </row>
    <row r="20" spans="6:10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DiffEqS(G20,B$5,B$4,B$1,B$2,B$3,B$8,"ef",B$9)</f>
        <v>#NAME?</v>
      </c>
      <c r="J20" t="e" cm="1">
        <f t="array" aca="1" ref="J20" ca="1">EvalS(B$7,G20)</f>
        <v>#NAME?</v>
      </c>
    </row>
    <row r="21" spans="6:10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DiffEqS(G21,B$5,B$4,B$1,B$2,B$3,B$8,"ef",B$9)</f>
        <v>#NAME?</v>
      </c>
      <c r="J21" t="e" cm="1">
        <f t="array" aca="1" ref="J21" ca="1">EvalS(B$7,G21)</f>
        <v>#NAME?</v>
      </c>
    </row>
    <row r="22" spans="6:10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DiffEqS(G22,B$5,B$4,B$1,B$2,B$3,B$8,"ef",B$9)</f>
        <v>#NAME?</v>
      </c>
      <c r="J22" t="e" cm="1">
        <f t="array" aca="1" ref="J22" ca="1">EvalS(B$7,G22)</f>
        <v>#NAME?</v>
      </c>
    </row>
    <row r="23" spans="6:10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DiffEqS(G23,B$5,B$4,B$1,B$2,B$3,B$8,"ef",B$9)</f>
        <v>#NAME?</v>
      </c>
      <c r="J23" t="e" cm="1">
        <f t="array" aca="1" ref="J23" ca="1">EvalS(B$7,G23)</f>
        <v>#NAME?</v>
      </c>
    </row>
    <row r="24" spans="6:10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DiffEqS(G24,B$5,B$4,B$1,B$2,B$3,B$8,"ef",B$9)</f>
        <v>#NAME?</v>
      </c>
      <c r="J24" t="e" cm="1">
        <f t="array" aca="1" ref="J24" ca="1">EvalS(B$7,G24)</f>
        <v>#NAME?</v>
      </c>
    </row>
    <row r="25" spans="6:10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DiffEqS(G25,B$5,B$4,B$1,B$2,B$3,B$8,"ef",B$9)</f>
        <v>#NAME?</v>
      </c>
      <c r="J25" t="e" cm="1">
        <f t="array" aca="1" ref="J25" ca="1">EvalS(B$7,G25)</f>
        <v>#NAME?</v>
      </c>
    </row>
    <row r="26" spans="6:10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DiffEqS(G26,B$5,B$4,B$1,B$2,B$3,B$8,"ef",B$9)</f>
        <v>#NAME?</v>
      </c>
      <c r="J26" t="e" cm="1">
        <f t="array" aca="1" ref="J26" ca="1">EvalS(B$7,G26)</f>
        <v>#NAME?</v>
      </c>
    </row>
    <row r="27" spans="6:10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DiffEqS(G27,B$5,B$4,B$1,B$2,B$3,B$8,"ef",B$9)</f>
        <v>#NAME?</v>
      </c>
      <c r="J27" t="e" cm="1">
        <f t="array" aca="1" ref="J27" ca="1">EvalS(B$7,G27)</f>
        <v>#NAME?</v>
      </c>
    </row>
    <row r="28" spans="6:10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DiffEqS(G28,B$5,B$4,B$1,B$2,B$3,B$8,"ef",B$9)</f>
        <v>#NAME?</v>
      </c>
      <c r="J28" t="e" cm="1">
        <f t="array" aca="1" ref="J28" ca="1">EvalS(B$7,G28)</f>
        <v>#NAME?</v>
      </c>
    </row>
    <row r="29" spans="6:10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DiffEqS(G29,B$5,B$4,B$1,B$2,B$3,B$8,"ef",B$9)</f>
        <v>#NAME?</v>
      </c>
      <c r="J29" t="e" cm="1">
        <f t="array" aca="1" ref="J29" ca="1">EvalS(B$7,G29)</f>
        <v>#NAME?</v>
      </c>
    </row>
    <row r="30" spans="6:10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DiffEqS(G30,B$5,B$4,B$1,B$2,B$3,B$8,"ef",B$9)</f>
        <v>#NAME?</v>
      </c>
      <c r="J30" t="e" cm="1">
        <f t="array" aca="1" ref="J30" ca="1">EvalS(B$7,G30)</f>
        <v>#NAME?</v>
      </c>
    </row>
    <row r="31" spans="6:10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DiffEqS(G31,B$5,B$4,B$1,B$2,B$3,B$8,"ef",B$9)</f>
        <v>#NAME?</v>
      </c>
      <c r="J31" t="e" cm="1">
        <f t="array" aca="1" ref="J31" ca="1">EvalS(B$7,G31)</f>
        <v>#NAME?</v>
      </c>
    </row>
    <row r="32" spans="6:10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DiffEqS(G32,B$5,B$4,B$1,B$2,B$3,B$8,"ef",B$9)</f>
        <v>#NAME?</v>
      </c>
      <c r="J32" t="e" cm="1">
        <f t="array" aca="1" ref="J32" ca="1">EvalS(B$7,G32)</f>
        <v>#NAME?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05DA-1E19-4843-8746-6C25ED1986AE}">
  <sheetPr codeName="Sheet6"/>
  <dimension ref="A1:I32"/>
  <sheetViews>
    <sheetView workbookViewId="0"/>
  </sheetViews>
  <sheetFormatPr defaultRowHeight="14.5" x14ac:dyDescent="0.35"/>
  <cols>
    <col min="1" max="1" width="6.36328125" customWidth="1"/>
    <col min="3" max="3" width="3.6328125" customWidth="1"/>
    <col min="4" max="4" width="40.81640625" customWidth="1"/>
    <col min="5" max="5" width="6.1796875" customWidth="1"/>
    <col min="6" max="6" width="4.54296875" customWidth="1"/>
    <col min="7" max="7" width="5.453125" customWidth="1"/>
  </cols>
  <sheetData>
    <row r="1" spans="1:9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14</v>
      </c>
    </row>
    <row r="2" spans="1:9" x14ac:dyDescent="0.35">
      <c r="A2" t="s">
        <v>2</v>
      </c>
      <c r="B2">
        <v>0</v>
      </c>
      <c r="F2">
        <v>0</v>
      </c>
      <c r="G2">
        <v>0</v>
      </c>
      <c r="H2" t="e" cm="1">
        <f t="array" aca="1" ref="H2" ca="1">DiffEq2(G2,B$4,B$1,B$2,B$3,B$7,"tr")</f>
        <v>#NAME?</v>
      </c>
      <c r="I2" t="e" cm="1">
        <f t="array" aca="1" ref="I2" ca="1">EvalS(B$6,G2)</f>
        <v>#NAME?</v>
      </c>
    </row>
    <row r="3" spans="1:9" x14ac:dyDescent="0.35">
      <c r="A3" t="s">
        <v>19</v>
      </c>
      <c r="B3">
        <v>5</v>
      </c>
      <c r="F3">
        <f>F2+1</f>
        <v>1</v>
      </c>
      <c r="G3">
        <f t="shared" ref="G3:G32" si="0">G2+B$7</f>
        <v>0.1</v>
      </c>
      <c r="H3" t="e" cm="1">
        <f t="array" aca="1" ref="H3" ca="1">DiffEq2(G3,B$4,B$1,B$2,B$3,B$7,"tr")</f>
        <v>#NAME?</v>
      </c>
      <c r="I3" t="e" cm="1">
        <f t="array" aca="1" ref="I3" ca="1">EvalS(B$6,G3)</f>
        <v>#NAME?</v>
      </c>
    </row>
    <row r="4" spans="1:9" x14ac:dyDescent="0.35">
      <c r="A4" t="s">
        <v>18</v>
      </c>
      <c r="B4">
        <f>10*SIN(B1)-6*B2-5*B3</f>
        <v>-25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DiffEq2(G4,B$4,B$1,B$2,B$3,B$7,"tr")</f>
        <v>#NAME?</v>
      </c>
      <c r="I4" t="e" cm="1">
        <f t="array" aca="1" ref="I4" ca="1">EvalS(B$6,G4)</f>
        <v>#NAME?</v>
      </c>
    </row>
    <row r="5" spans="1:9" x14ac:dyDescent="0.35">
      <c r="F5">
        <f t="shared" si="1"/>
        <v>3</v>
      </c>
      <c r="G5">
        <f t="shared" si="0"/>
        <v>0.30000000000000004</v>
      </c>
      <c r="H5" t="e" cm="1">
        <f t="array" aca="1" ref="H5" ca="1">DiffEq2(G5,B$4,B$1,B$2,B$3,B$7,"tr")</f>
        <v>#NAME?</v>
      </c>
      <c r="I5" t="e" cm="1">
        <f t="array" aca="1" ref="I5" ca="1">EvalS(B$6,G5)</f>
        <v>#NAME?</v>
      </c>
    </row>
    <row r="6" spans="1:9" x14ac:dyDescent="0.35">
      <c r="A6" t="s">
        <v>25</v>
      </c>
      <c r="B6">
        <f>-6*EXP(-3*B1)+7*EXP(-2*B1)+SIN(B1)-COS(B1)</f>
        <v>0</v>
      </c>
      <c r="D6" t="e" cm="1">
        <f t="array" aca="1" ref="D6" ca="1">FTEXT(B6)</f>
        <v>#NAME?</v>
      </c>
      <c r="F6">
        <f t="shared" si="1"/>
        <v>4</v>
      </c>
      <c r="G6">
        <f t="shared" si="0"/>
        <v>0.4</v>
      </c>
      <c r="H6" t="e" cm="1">
        <f t="array" aca="1" ref="H6" ca="1">DiffEq2(G6,B$4,B$1,B$2,B$3,B$7,"tr")</f>
        <v>#NAME?</v>
      </c>
      <c r="I6" t="e" cm="1">
        <f t="array" aca="1" ref="I6" ca="1">EvalS(B$6,G6)</f>
        <v>#NAME?</v>
      </c>
    </row>
    <row r="7" spans="1:9" x14ac:dyDescent="0.35">
      <c r="A7" t="s">
        <v>5</v>
      </c>
      <c r="B7">
        <v>0.1</v>
      </c>
      <c r="F7">
        <f t="shared" si="1"/>
        <v>5</v>
      </c>
      <c r="G7">
        <f t="shared" si="0"/>
        <v>0.5</v>
      </c>
      <c r="H7" t="e" cm="1">
        <f t="array" aca="1" ref="H7" ca="1">DiffEq2(G7,B$4,B$1,B$2,B$3,B$7,"tr")</f>
        <v>#NAME?</v>
      </c>
      <c r="I7" t="e" cm="1">
        <f t="array" aca="1" ref="I7" ca="1">EvalS(B$6,G7)</f>
        <v>#NAME?</v>
      </c>
    </row>
    <row r="8" spans="1:9" x14ac:dyDescent="0.35">
      <c r="A8" t="s">
        <v>15</v>
      </c>
      <c r="B8">
        <f>3/B7</f>
        <v>30</v>
      </c>
      <c r="D8" t="e" cm="1">
        <f t="array" aca="1" ref="D8" ca="1">FTEXT(B8)</f>
        <v>#NAME?</v>
      </c>
      <c r="F8">
        <f t="shared" si="1"/>
        <v>6</v>
      </c>
      <c r="G8">
        <f t="shared" si="0"/>
        <v>0.6</v>
      </c>
      <c r="H8" t="e" cm="1">
        <f t="array" aca="1" ref="H8" ca="1">DiffEq2(G8,B$4,B$1,B$2,B$3,B$7,"tr")</f>
        <v>#NAME?</v>
      </c>
      <c r="I8" t="e" cm="1">
        <f t="array" aca="1" ref="I8" ca="1">EvalS(B$6,G8)</f>
        <v>#NAME?</v>
      </c>
    </row>
    <row r="9" spans="1:9" x14ac:dyDescent="0.35">
      <c r="F9">
        <f t="shared" si="1"/>
        <v>7</v>
      </c>
      <c r="G9">
        <f t="shared" si="0"/>
        <v>0.7</v>
      </c>
      <c r="H9" t="e" cm="1">
        <f t="array" aca="1" ref="H9" ca="1">DiffEq2(G9,B$4,B$1,B$2,B$3,B$7,"tr")</f>
        <v>#NAME?</v>
      </c>
      <c r="I9" t="e" cm="1">
        <f t="array" aca="1" ref="I9" ca="1">EvalS(B$6,G9)</f>
        <v>#NAME?</v>
      </c>
    </row>
    <row r="10" spans="1:9" x14ac:dyDescent="0.35">
      <c r="F10">
        <f t="shared" si="1"/>
        <v>8</v>
      </c>
      <c r="G10">
        <f t="shared" si="0"/>
        <v>0.79999999999999993</v>
      </c>
      <c r="H10" t="e" cm="1">
        <f t="array" aca="1" ref="H10" ca="1">DiffEq2(G10,B$4,B$1,B$2,B$3,B$7,"tr")</f>
        <v>#NAME?</v>
      </c>
      <c r="I10" t="e" cm="1">
        <f t="array" aca="1" ref="I10" ca="1">EvalS(B$6,G10)</f>
        <v>#NAME?</v>
      </c>
    </row>
    <row r="11" spans="1:9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DiffEq2(G11,B$4,B$1,B$2,B$3,B$7,"tr")</f>
        <v>#NAME?</v>
      </c>
      <c r="I11" t="e" cm="1">
        <f t="array" aca="1" ref="I11" ca="1">EvalS(B$6,G11)</f>
        <v>#NAME?</v>
      </c>
    </row>
    <row r="12" spans="1:9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DiffEq2(G12,B$4,B$1,B$2,B$3,B$7,"tr")</f>
        <v>#NAME?</v>
      </c>
      <c r="I12" t="e" cm="1">
        <f t="array" aca="1" ref="I12" ca="1">EvalS(B$6,G12)</f>
        <v>#NAME?</v>
      </c>
    </row>
    <row r="13" spans="1:9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DiffEq2(G13,B$4,B$1,B$2,B$3,B$7,"tr")</f>
        <v>#NAME?</v>
      </c>
      <c r="I13" t="e" cm="1">
        <f t="array" aca="1" ref="I13" ca="1">EvalS(B$6,G13)</f>
        <v>#NAME?</v>
      </c>
    </row>
    <row r="14" spans="1:9" x14ac:dyDescent="0.35">
      <c r="F14">
        <f t="shared" si="1"/>
        <v>12</v>
      </c>
      <c r="G14">
        <f t="shared" si="0"/>
        <v>1.2</v>
      </c>
      <c r="H14" t="e" cm="1">
        <f t="array" aca="1" ref="H14" ca="1">DiffEq2(G14,B$4,B$1,B$2,B$3,B$7,"tr")</f>
        <v>#NAME?</v>
      </c>
      <c r="I14" t="e" cm="1">
        <f t="array" aca="1" ref="I14" ca="1">EvalS(B$6,G14)</f>
        <v>#NAME?</v>
      </c>
    </row>
    <row r="15" spans="1:9" x14ac:dyDescent="0.35">
      <c r="F15">
        <f t="shared" si="1"/>
        <v>13</v>
      </c>
      <c r="G15">
        <f t="shared" si="0"/>
        <v>1.3</v>
      </c>
      <c r="H15" t="e" cm="1">
        <f t="array" aca="1" ref="H15" ca="1">DiffEq2(G15,B$4,B$1,B$2,B$3,B$7,"tr")</f>
        <v>#NAME?</v>
      </c>
      <c r="I15" t="e" cm="1">
        <f t="array" aca="1" ref="I15" ca="1">EvalS(B$6,G15)</f>
        <v>#NAME?</v>
      </c>
    </row>
    <row r="16" spans="1:9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DiffEq2(G16,B$4,B$1,B$2,B$3,B$7,"tr")</f>
        <v>#NAME?</v>
      </c>
      <c r="I16" t="e" cm="1">
        <f t="array" aca="1" ref="I16" ca="1">EvalS(B$6,G16)</f>
        <v>#NAME?</v>
      </c>
    </row>
    <row r="17" spans="6:9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DiffEq2(G17,B$4,B$1,B$2,B$3,B$7,"tr")</f>
        <v>#NAME?</v>
      </c>
      <c r="I17" t="e" cm="1">
        <f t="array" aca="1" ref="I17" ca="1">EvalS(B$6,G17)</f>
        <v>#NAME?</v>
      </c>
    </row>
    <row r="18" spans="6:9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DiffEq2(G18,B$4,B$1,B$2,B$3,B$7,"tr")</f>
        <v>#NAME?</v>
      </c>
      <c r="I18" t="e" cm="1">
        <f t="array" aca="1" ref="I18" ca="1">EvalS(B$6,G18)</f>
        <v>#NAME?</v>
      </c>
    </row>
    <row r="19" spans="6:9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DiffEq2(G19,B$4,B$1,B$2,B$3,B$7,"tr")</f>
        <v>#NAME?</v>
      </c>
      <c r="I19" t="e" cm="1">
        <f t="array" aca="1" ref="I19" ca="1">EvalS(B$6,G19)</f>
        <v>#NAME?</v>
      </c>
    </row>
    <row r="20" spans="6:9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DiffEq2(G20,B$4,B$1,B$2,B$3,B$7,"tr")</f>
        <v>#NAME?</v>
      </c>
      <c r="I20" t="e" cm="1">
        <f t="array" aca="1" ref="I20" ca="1">EvalS(B$6,G20)</f>
        <v>#NAME?</v>
      </c>
    </row>
    <row r="21" spans="6:9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DiffEq2(G21,B$4,B$1,B$2,B$3,B$7,"tr")</f>
        <v>#NAME?</v>
      </c>
      <c r="I21" t="e" cm="1">
        <f t="array" aca="1" ref="I21" ca="1">EvalS(B$6,G21)</f>
        <v>#NAME?</v>
      </c>
    </row>
    <row r="22" spans="6:9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DiffEq2(G22,B$4,B$1,B$2,B$3,B$7,"tr")</f>
        <v>#NAME?</v>
      </c>
      <c r="I22" t="e" cm="1">
        <f t="array" aca="1" ref="I22" ca="1">EvalS(B$6,G22)</f>
        <v>#NAME?</v>
      </c>
    </row>
    <row r="23" spans="6:9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DiffEq2(G23,B$4,B$1,B$2,B$3,B$7,"tr")</f>
        <v>#NAME?</v>
      </c>
      <c r="I23" t="e" cm="1">
        <f t="array" aca="1" ref="I23" ca="1">EvalS(B$6,G23)</f>
        <v>#NAME?</v>
      </c>
    </row>
    <row r="24" spans="6:9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DiffEq2(G24,B$4,B$1,B$2,B$3,B$7,"tr")</f>
        <v>#NAME?</v>
      </c>
      <c r="I24" t="e" cm="1">
        <f t="array" aca="1" ref="I24" ca="1">EvalS(B$6,G24)</f>
        <v>#NAME?</v>
      </c>
    </row>
    <row r="25" spans="6:9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DiffEq2(G25,B$4,B$1,B$2,B$3,B$7,"tr")</f>
        <v>#NAME?</v>
      </c>
      <c r="I25" t="e" cm="1">
        <f t="array" aca="1" ref="I25" ca="1">EvalS(B$6,G25)</f>
        <v>#NAME?</v>
      </c>
    </row>
    <row r="26" spans="6:9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DiffEq2(G26,B$4,B$1,B$2,B$3,B$7,"tr")</f>
        <v>#NAME?</v>
      </c>
      <c r="I26" t="e" cm="1">
        <f t="array" aca="1" ref="I26" ca="1">EvalS(B$6,G26)</f>
        <v>#NAME?</v>
      </c>
    </row>
    <row r="27" spans="6:9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DiffEq2(G27,B$4,B$1,B$2,B$3,B$7,"tr")</f>
        <v>#NAME?</v>
      </c>
      <c r="I27" t="e" cm="1">
        <f t="array" aca="1" ref="I27" ca="1">EvalS(B$6,G27)</f>
        <v>#NAME?</v>
      </c>
    </row>
    <row r="28" spans="6:9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DiffEq2(G28,B$4,B$1,B$2,B$3,B$7,"tr")</f>
        <v>#NAME?</v>
      </c>
      <c r="I28" t="e" cm="1">
        <f t="array" aca="1" ref="I28" ca="1">EvalS(B$6,G28)</f>
        <v>#NAME?</v>
      </c>
    </row>
    <row r="29" spans="6:9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DiffEq2(G29,B$4,B$1,B$2,B$3,B$7,"tr")</f>
        <v>#NAME?</v>
      </c>
      <c r="I29" t="e" cm="1">
        <f t="array" aca="1" ref="I29" ca="1">EvalS(B$6,G29)</f>
        <v>#NAME?</v>
      </c>
    </row>
    <row r="30" spans="6:9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DiffEq2(G30,B$4,B$1,B$2,B$3,B$7,"tr")</f>
        <v>#NAME?</v>
      </c>
      <c r="I30" t="e" cm="1">
        <f t="array" aca="1" ref="I30" ca="1">EvalS(B$6,G30)</f>
        <v>#NAME?</v>
      </c>
    </row>
    <row r="31" spans="6:9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DiffEq2(G31,B$4,B$1,B$2,B$3,B$7,"tr")</f>
        <v>#NAME?</v>
      </c>
      <c r="I31" t="e" cm="1">
        <f t="array" aca="1" ref="I31" ca="1">EvalS(B$6,G31)</f>
        <v>#NAME?</v>
      </c>
    </row>
    <row r="32" spans="6:9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DiffEq2(G32,B$4,B$1,B$2,B$3,B$7,"tr")</f>
        <v>#NAME?</v>
      </c>
      <c r="I32" t="e" cm="1">
        <f t="array" aca="1" ref="I32" ca="1">EvalS(B$6,G32)</f>
        <v>#NAME?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30B2-AAD9-43B0-B202-20A19200D200}">
  <sheetPr codeName="Sheet8"/>
  <dimension ref="A1:I32"/>
  <sheetViews>
    <sheetView workbookViewId="0"/>
  </sheetViews>
  <sheetFormatPr defaultRowHeight="14.5" x14ac:dyDescent="0.35"/>
  <cols>
    <col min="1" max="1" width="6.36328125" customWidth="1"/>
    <col min="3" max="3" width="3.6328125" customWidth="1"/>
    <col min="4" max="4" width="40.81640625" customWidth="1"/>
    <col min="5" max="5" width="6.1796875" customWidth="1"/>
    <col min="6" max="6" width="4.54296875" customWidth="1"/>
    <col min="7" max="7" width="5.453125" customWidth="1"/>
  </cols>
  <sheetData>
    <row r="1" spans="1:9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14</v>
      </c>
    </row>
    <row r="2" spans="1:9" x14ac:dyDescent="0.35">
      <c r="A2" t="s">
        <v>2</v>
      </c>
      <c r="B2">
        <v>0</v>
      </c>
      <c r="F2">
        <v>0</v>
      </c>
      <c r="G2">
        <v>0</v>
      </c>
      <c r="H2" t="e" cm="1">
        <f t="array" aca="1" ref="H2" ca="1">DiffEq2(G2,B$4,B$1,B$2,B$3,B$7,"rk",B8)</f>
        <v>#NAME?</v>
      </c>
      <c r="I2" t="e" cm="1">
        <f t="array" aca="1" ref="I2" ca="1">EvalS(B$6,G2)</f>
        <v>#NAME?</v>
      </c>
    </row>
    <row r="3" spans="1:9" x14ac:dyDescent="0.35">
      <c r="A3" t="s">
        <v>19</v>
      </c>
      <c r="B3">
        <v>5</v>
      </c>
      <c r="F3">
        <f>F2+1</f>
        <v>1</v>
      </c>
      <c r="G3">
        <f t="shared" ref="G3:G32" si="0">G2+B$7</f>
        <v>0.1</v>
      </c>
      <c r="H3" t="e" cm="1">
        <f t="array" aca="1" ref="H3" ca="1">DiffEq2(G3,B$4,B$1,B$2,B$3,B$7,"rk",B9)</f>
        <v>#NAME?</v>
      </c>
      <c r="I3" t="e" cm="1">
        <f t="array" aca="1" ref="I3" ca="1">EvalS(B$6,G3)</f>
        <v>#NAME?</v>
      </c>
    </row>
    <row r="4" spans="1:9" x14ac:dyDescent="0.35">
      <c r="A4" t="s">
        <v>18</v>
      </c>
      <c r="B4">
        <f>10*SIN(B1)-6*B2-5*B3</f>
        <v>-25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DiffEq2(G4,B$4,B$1,B$2,B$3,B$7,"rk",B10)</f>
        <v>#NAME?</v>
      </c>
      <c r="I4" t="e" cm="1">
        <f t="array" aca="1" ref="I4" ca="1">EvalS(B$6,G4)</f>
        <v>#NAME?</v>
      </c>
    </row>
    <row r="5" spans="1:9" x14ac:dyDescent="0.35">
      <c r="F5">
        <f t="shared" si="1"/>
        <v>3</v>
      </c>
      <c r="G5">
        <f t="shared" si="0"/>
        <v>0.30000000000000004</v>
      </c>
      <c r="H5" t="e" cm="1">
        <f t="array" aca="1" ref="H5" ca="1">DiffEq2(G5,B$4,B$1,B$2,B$3,B$7,"rk",B11)</f>
        <v>#NAME?</v>
      </c>
      <c r="I5" t="e" cm="1">
        <f t="array" aca="1" ref="I5" ca="1">EvalS(B$6,G5)</f>
        <v>#NAME?</v>
      </c>
    </row>
    <row r="6" spans="1:9" x14ac:dyDescent="0.35">
      <c r="A6" t="s">
        <v>9</v>
      </c>
      <c r="B6">
        <f>-6*EXP(-3*B1)+7*EXP(-2*B1)+SIN(B1)-COS(B1)</f>
        <v>0</v>
      </c>
      <c r="D6" t="e" cm="1">
        <f t="array" aca="1" ref="D6" ca="1">FTEXT(B6)</f>
        <v>#NAME?</v>
      </c>
      <c r="F6">
        <f t="shared" si="1"/>
        <v>4</v>
      </c>
      <c r="G6">
        <f t="shared" si="0"/>
        <v>0.4</v>
      </c>
      <c r="H6" t="e" cm="1">
        <f t="array" aca="1" ref="H6" ca="1">DiffEq2(G6,B$4,B$1,B$2,B$3,B$7,"rk",B12)</f>
        <v>#NAME?</v>
      </c>
      <c r="I6" t="e" cm="1">
        <f t="array" aca="1" ref="I6" ca="1">EvalS(B$6,G6)</f>
        <v>#NAME?</v>
      </c>
    </row>
    <row r="7" spans="1:9" x14ac:dyDescent="0.35">
      <c r="A7" t="s">
        <v>5</v>
      </c>
      <c r="B7">
        <v>0.1</v>
      </c>
      <c r="F7">
        <f t="shared" si="1"/>
        <v>5</v>
      </c>
      <c r="G7">
        <f t="shared" si="0"/>
        <v>0.5</v>
      </c>
      <c r="H7" t="e" cm="1">
        <f t="array" aca="1" ref="H7" ca="1">DiffEq2(G7,B$4,B$1,B$2,B$3,B$7,"rk",B13)</f>
        <v>#NAME?</v>
      </c>
      <c r="I7" t="e" cm="1">
        <f t="array" aca="1" ref="I7" ca="1">EvalS(B$6,G7)</f>
        <v>#NAME?</v>
      </c>
    </row>
    <row r="8" spans="1:9" x14ac:dyDescent="0.35">
      <c r="A8" t="s">
        <v>17</v>
      </c>
      <c r="B8">
        <v>1</v>
      </c>
      <c r="F8">
        <f t="shared" si="1"/>
        <v>6</v>
      </c>
      <c r="G8">
        <f t="shared" si="0"/>
        <v>0.6</v>
      </c>
      <c r="H8" t="e" cm="1">
        <f t="array" aca="1" ref="H8" ca="1">DiffEq2(G8,B$4,B$1,B$2,B$3,B$7,"rk",B14)</f>
        <v>#NAME?</v>
      </c>
      <c r="I8" t="e" cm="1">
        <f t="array" aca="1" ref="I8" ca="1">EvalS(B$6,G8)</f>
        <v>#NAME?</v>
      </c>
    </row>
    <row r="9" spans="1:9" x14ac:dyDescent="0.35">
      <c r="A9" t="s">
        <v>15</v>
      </c>
      <c r="B9">
        <f>3/B7</f>
        <v>30</v>
      </c>
      <c r="D9" t="e" cm="1">
        <f t="array" aca="1" ref="D9" ca="1">FTEXT(B9)</f>
        <v>#NAME?</v>
      </c>
      <c r="F9">
        <f t="shared" si="1"/>
        <v>7</v>
      </c>
      <c r="G9">
        <f t="shared" si="0"/>
        <v>0.7</v>
      </c>
      <c r="H9" t="e" cm="1">
        <f t="array" aca="1" ref="H9" ca="1">DiffEq2(G9,B$4,B$1,B$2,B$3,B$7,"rk",B15)</f>
        <v>#NAME?</v>
      </c>
      <c r="I9" t="e" cm="1">
        <f t="array" aca="1" ref="I9" ca="1">EvalS(B$6,G9)</f>
        <v>#NAME?</v>
      </c>
    </row>
    <row r="10" spans="1:9" x14ac:dyDescent="0.35">
      <c r="F10">
        <f t="shared" si="1"/>
        <v>8</v>
      </c>
      <c r="G10">
        <f t="shared" si="0"/>
        <v>0.79999999999999993</v>
      </c>
      <c r="H10" t="e" cm="1">
        <f t="array" aca="1" ref="H10" ca="1">DiffEq2(G10,B$4,B$1,B$2,B$3,B$7,"rk",B16)</f>
        <v>#NAME?</v>
      </c>
      <c r="I10" t="e" cm="1">
        <f t="array" aca="1" ref="I10" ca="1">EvalS(B$6,G10)</f>
        <v>#NAME?</v>
      </c>
    </row>
    <row r="11" spans="1:9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DiffEq2(G11,B$4,B$1,B$2,B$3,B$7,"rk",B17)</f>
        <v>#NAME?</v>
      </c>
      <c r="I11" t="e" cm="1">
        <f t="array" aca="1" ref="I11" ca="1">EvalS(B$6,G11)</f>
        <v>#NAME?</v>
      </c>
    </row>
    <row r="12" spans="1:9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DiffEq2(G12,B$4,B$1,B$2,B$3,B$7,"rk",B18)</f>
        <v>#NAME?</v>
      </c>
      <c r="I12" t="e" cm="1">
        <f t="array" aca="1" ref="I12" ca="1">EvalS(B$6,G12)</f>
        <v>#NAME?</v>
      </c>
    </row>
    <row r="13" spans="1:9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DiffEq2(G13,B$4,B$1,B$2,B$3,B$7,"rk",B19)</f>
        <v>#NAME?</v>
      </c>
      <c r="I13" t="e" cm="1">
        <f t="array" aca="1" ref="I13" ca="1">EvalS(B$6,G13)</f>
        <v>#NAME?</v>
      </c>
    </row>
    <row r="14" spans="1:9" x14ac:dyDescent="0.35">
      <c r="F14">
        <f t="shared" si="1"/>
        <v>12</v>
      </c>
      <c r="G14">
        <f t="shared" si="0"/>
        <v>1.2</v>
      </c>
      <c r="H14" t="e" cm="1">
        <f t="array" aca="1" ref="H14" ca="1">DiffEq2(G14,B$4,B$1,B$2,B$3,B$7,"rk",B20)</f>
        <v>#NAME?</v>
      </c>
      <c r="I14" t="e" cm="1">
        <f t="array" aca="1" ref="I14" ca="1">EvalS(B$6,G14)</f>
        <v>#NAME?</v>
      </c>
    </row>
    <row r="15" spans="1:9" x14ac:dyDescent="0.35">
      <c r="F15">
        <f t="shared" si="1"/>
        <v>13</v>
      </c>
      <c r="G15">
        <f t="shared" si="0"/>
        <v>1.3</v>
      </c>
      <c r="H15" t="e" cm="1">
        <f t="array" aca="1" ref="H15" ca="1">DiffEq2(G15,B$4,B$1,B$2,B$3,B$7,"rk",B21)</f>
        <v>#NAME?</v>
      </c>
      <c r="I15" t="e" cm="1">
        <f t="array" aca="1" ref="I15" ca="1">EvalS(B$6,G15)</f>
        <v>#NAME?</v>
      </c>
    </row>
    <row r="16" spans="1:9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DiffEq2(G16,B$4,B$1,B$2,B$3,B$7,"rk",B22)</f>
        <v>#NAME?</v>
      </c>
      <c r="I16" t="e" cm="1">
        <f t="array" aca="1" ref="I16" ca="1">EvalS(B$6,G16)</f>
        <v>#NAME?</v>
      </c>
    </row>
    <row r="17" spans="6:9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DiffEq2(G17,B$4,B$1,B$2,B$3,B$7,"rk",B23)</f>
        <v>#NAME?</v>
      </c>
      <c r="I17" t="e" cm="1">
        <f t="array" aca="1" ref="I17" ca="1">EvalS(B$6,G17)</f>
        <v>#NAME?</v>
      </c>
    </row>
    <row r="18" spans="6:9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DiffEq2(G18,B$4,B$1,B$2,B$3,B$7,"rk",B24)</f>
        <v>#NAME?</v>
      </c>
      <c r="I18" t="e" cm="1">
        <f t="array" aca="1" ref="I18" ca="1">EvalS(B$6,G18)</f>
        <v>#NAME?</v>
      </c>
    </row>
    <row r="19" spans="6:9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DiffEq2(G19,B$4,B$1,B$2,B$3,B$7,"rk",B25)</f>
        <v>#NAME?</v>
      </c>
      <c r="I19" t="e" cm="1">
        <f t="array" aca="1" ref="I19" ca="1">EvalS(B$6,G19)</f>
        <v>#NAME?</v>
      </c>
    </row>
    <row r="20" spans="6:9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DiffEq2(G20,B$4,B$1,B$2,B$3,B$7,"rk",B26)</f>
        <v>#NAME?</v>
      </c>
      <c r="I20" t="e" cm="1">
        <f t="array" aca="1" ref="I20" ca="1">EvalS(B$6,G20)</f>
        <v>#NAME?</v>
      </c>
    </row>
    <row r="21" spans="6:9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DiffEq2(G21,B$4,B$1,B$2,B$3,B$7,"rk",B27)</f>
        <v>#NAME?</v>
      </c>
      <c r="I21" t="e" cm="1">
        <f t="array" aca="1" ref="I21" ca="1">EvalS(B$6,G21)</f>
        <v>#NAME?</v>
      </c>
    </row>
    <row r="22" spans="6:9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DiffEq2(G22,B$4,B$1,B$2,B$3,B$7,"rk",B28)</f>
        <v>#NAME?</v>
      </c>
      <c r="I22" t="e" cm="1">
        <f t="array" aca="1" ref="I22" ca="1">EvalS(B$6,G22)</f>
        <v>#NAME?</v>
      </c>
    </row>
    <row r="23" spans="6:9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DiffEq2(G23,B$4,B$1,B$2,B$3,B$7,"rk",B29)</f>
        <v>#NAME?</v>
      </c>
      <c r="I23" t="e" cm="1">
        <f t="array" aca="1" ref="I23" ca="1">EvalS(B$6,G23)</f>
        <v>#NAME?</v>
      </c>
    </row>
    <row r="24" spans="6:9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DiffEq2(G24,B$4,B$1,B$2,B$3,B$7,"rk",B30)</f>
        <v>#NAME?</v>
      </c>
      <c r="I24" t="e" cm="1">
        <f t="array" aca="1" ref="I24" ca="1">EvalS(B$6,G24)</f>
        <v>#NAME?</v>
      </c>
    </row>
    <row r="25" spans="6:9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DiffEq2(G25,B$4,B$1,B$2,B$3,B$7,"rk",B31)</f>
        <v>#NAME?</v>
      </c>
      <c r="I25" t="e" cm="1">
        <f t="array" aca="1" ref="I25" ca="1">EvalS(B$6,G25)</f>
        <v>#NAME?</v>
      </c>
    </row>
    <row r="26" spans="6:9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DiffEq2(G26,B$4,B$1,B$2,B$3,B$7,"rk",B32)</f>
        <v>#NAME?</v>
      </c>
      <c r="I26" t="e" cm="1">
        <f t="array" aca="1" ref="I26" ca="1">EvalS(B$6,G26)</f>
        <v>#NAME?</v>
      </c>
    </row>
    <row r="27" spans="6:9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DiffEq2(G27,B$4,B$1,B$2,B$3,B$7,"rk",B33)</f>
        <v>#NAME?</v>
      </c>
      <c r="I27" t="e" cm="1">
        <f t="array" aca="1" ref="I27" ca="1">EvalS(B$6,G27)</f>
        <v>#NAME?</v>
      </c>
    </row>
    <row r="28" spans="6:9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DiffEq2(G28,B$4,B$1,B$2,B$3,B$7,"rk",B34)</f>
        <v>#NAME?</v>
      </c>
      <c r="I28" t="e" cm="1">
        <f t="array" aca="1" ref="I28" ca="1">EvalS(B$6,G28)</f>
        <v>#NAME?</v>
      </c>
    </row>
    <row r="29" spans="6:9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DiffEq2(G29,B$4,B$1,B$2,B$3,B$7,"rk",B35)</f>
        <v>#NAME?</v>
      </c>
      <c r="I29" t="e" cm="1">
        <f t="array" aca="1" ref="I29" ca="1">EvalS(B$6,G29)</f>
        <v>#NAME?</v>
      </c>
    </row>
    <row r="30" spans="6:9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DiffEq2(G30,B$4,B$1,B$2,B$3,B$7,"rk",B36)</f>
        <v>#NAME?</v>
      </c>
      <c r="I30" t="e" cm="1">
        <f t="array" aca="1" ref="I30" ca="1">EvalS(B$6,G30)</f>
        <v>#NAME?</v>
      </c>
    </row>
    <row r="31" spans="6:9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DiffEq2(G31,B$4,B$1,B$2,B$3,B$7,"rk",B37)</f>
        <v>#NAME?</v>
      </c>
      <c r="I31" t="e" cm="1">
        <f t="array" aca="1" ref="I31" ca="1">EvalS(B$6,G31)</f>
        <v>#NAME?</v>
      </c>
    </row>
    <row r="32" spans="6:9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DiffEq2(G32,B$4,B$1,B$2,B$3,B$7,"rk",B38)</f>
        <v>#NAME?</v>
      </c>
      <c r="I32" t="e" cm="1">
        <f t="array" aca="1" ref="I32" ca="1">EvalS(B$6,G32)</f>
        <v>#NAME?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7632-28B3-49E5-8532-5DF63AADB06A}">
  <sheetPr codeName="Sheet9"/>
  <dimension ref="A1:J32"/>
  <sheetViews>
    <sheetView workbookViewId="0"/>
  </sheetViews>
  <sheetFormatPr defaultRowHeight="14.5" x14ac:dyDescent="0.35"/>
  <cols>
    <col min="1" max="1" width="6.36328125" customWidth="1"/>
    <col min="3" max="3" width="3.6328125" customWidth="1"/>
    <col min="4" max="4" width="40.81640625" customWidth="1"/>
    <col min="5" max="5" width="6.1796875" customWidth="1"/>
    <col min="6" max="6" width="4.54296875" customWidth="1"/>
    <col min="7" max="7" width="5.453125" customWidth="1"/>
  </cols>
  <sheetData>
    <row r="1" spans="1:10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21</v>
      </c>
      <c r="J1" s="5" t="s">
        <v>14</v>
      </c>
    </row>
    <row r="2" spans="1:10" x14ac:dyDescent="0.35">
      <c r="A2" t="s">
        <v>2</v>
      </c>
      <c r="B2">
        <v>0</v>
      </c>
      <c r="F2">
        <v>0</v>
      </c>
      <c r="G2">
        <v>0</v>
      </c>
      <c r="H2" t="e" cm="1">
        <f t="array" aca="1" ref="H2" ca="1">DiffEqS(G2,B$5,B$4,B$1,B$2,B$3,B$8,"rk",B$9)</f>
        <v>#NAME?</v>
      </c>
      <c r="J2" t="e" cm="1">
        <f t="array" aca="1" ref="J2" ca="1">EvalS(B$7,G2)</f>
        <v>#NAME?</v>
      </c>
    </row>
    <row r="3" spans="1:10" x14ac:dyDescent="0.35">
      <c r="A3" t="s">
        <v>19</v>
      </c>
      <c r="B3">
        <v>5</v>
      </c>
      <c r="F3">
        <f>F2+1</f>
        <v>1</v>
      </c>
      <c r="G3">
        <f t="shared" ref="G3:G32" si="0">G2+B$8</f>
        <v>0.1</v>
      </c>
      <c r="H3" t="e" cm="1">
        <f t="array" aca="1" ref="H3" ca="1">DiffEqS(G3,B$5,B$4,B$1,B$2,B$3,B$8,"rk",B$9)</f>
        <v>#NAME?</v>
      </c>
      <c r="J3" t="e" cm="1">
        <f t="array" aca="1" ref="J3" ca="1">EvalS(B$7,G3)</f>
        <v>#NAME?</v>
      </c>
    </row>
    <row r="4" spans="1:10" x14ac:dyDescent="0.35">
      <c r="A4" t="s">
        <v>18</v>
      </c>
      <c r="B4">
        <f>10*SIN(B1)-6*B2-5*B3</f>
        <v>-25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DiffEqS(G4,B$5,B$4,B$1,B$2,B$3,B$8,"rk",B$9)</f>
        <v>#NAME?</v>
      </c>
      <c r="J4" t="e" cm="1">
        <f t="array" aca="1" ref="J4" ca="1">EvalS(B$7,G4)</f>
        <v>#NAME?</v>
      </c>
    </row>
    <row r="5" spans="1:10" x14ac:dyDescent="0.35">
      <c r="A5" t="s">
        <v>20</v>
      </c>
      <c r="B5">
        <f>0*B1+0*B2+B3</f>
        <v>5</v>
      </c>
      <c r="D5" t="e" cm="1">
        <f t="array" aca="1" ref="D5" ca="1">FTEXT(B5)</f>
        <v>#NAME?</v>
      </c>
      <c r="F5">
        <f t="shared" si="1"/>
        <v>3</v>
      </c>
      <c r="G5">
        <f t="shared" si="0"/>
        <v>0.30000000000000004</v>
      </c>
      <c r="H5" t="e" cm="1">
        <f t="array" aca="1" ref="H5" ca="1">DiffEqS(G5,B$5,B$4,B$1,B$2,B$3,B$8,"rk",B$9)</f>
        <v>#NAME?</v>
      </c>
      <c r="J5" t="e" cm="1">
        <f t="array" aca="1" ref="J5" ca="1">EvalS(B$7,G5)</f>
        <v>#NAME?</v>
      </c>
    </row>
    <row r="6" spans="1:10" x14ac:dyDescent="0.35">
      <c r="F6">
        <f t="shared" si="1"/>
        <v>4</v>
      </c>
      <c r="G6">
        <f t="shared" si="0"/>
        <v>0.4</v>
      </c>
      <c r="H6" t="e" cm="1">
        <f t="array" aca="1" ref="H6" ca="1">DiffEqS(G6,B$5,B$4,B$1,B$2,B$3,B$8,"rk",B$9)</f>
        <v>#NAME?</v>
      </c>
      <c r="J6" t="e" cm="1">
        <f t="array" aca="1" ref="J6" ca="1">EvalS(B$7,G6)</f>
        <v>#NAME?</v>
      </c>
    </row>
    <row r="7" spans="1:10" x14ac:dyDescent="0.35">
      <c r="A7" t="s">
        <v>9</v>
      </c>
      <c r="B7">
        <f>-6*EXP(-3*B1)+7*EXP(-2*B1)+SIN(B1)-COS(B1)</f>
        <v>0</v>
      </c>
      <c r="D7" t="e" cm="1">
        <f t="array" aca="1" ref="D7" ca="1">FTEXT(B7)</f>
        <v>#NAME?</v>
      </c>
      <c r="F7">
        <f t="shared" si="1"/>
        <v>5</v>
      </c>
      <c r="G7">
        <f t="shared" si="0"/>
        <v>0.5</v>
      </c>
      <c r="H7" t="e" cm="1">
        <f t="array" aca="1" ref="H7" ca="1">DiffEqS(G7,B$5,B$4,B$1,B$2,B$3,B$8,"rk",B$9)</f>
        <v>#NAME?</v>
      </c>
      <c r="J7" t="e" cm="1">
        <f t="array" aca="1" ref="J7" ca="1">EvalS(B$7,G7)</f>
        <v>#NAME?</v>
      </c>
    </row>
    <row r="8" spans="1:10" x14ac:dyDescent="0.35">
      <c r="A8" t="s">
        <v>5</v>
      </c>
      <c r="B8">
        <v>0.1</v>
      </c>
      <c r="F8">
        <f t="shared" si="1"/>
        <v>6</v>
      </c>
      <c r="G8">
        <f t="shared" si="0"/>
        <v>0.6</v>
      </c>
      <c r="H8" t="e" cm="1">
        <f t="array" aca="1" ref="H8" ca="1">DiffEqS(G8,B$5,B$4,B$1,B$2,B$3,B$8,"rk",B$9)</f>
        <v>#NAME?</v>
      </c>
      <c r="J8" t="e" cm="1">
        <f t="array" aca="1" ref="J8" ca="1">EvalS(B$7,G8)</f>
        <v>#NAME?</v>
      </c>
    </row>
    <row r="9" spans="1:10" x14ac:dyDescent="0.35">
      <c r="A9" t="s">
        <v>17</v>
      </c>
      <c r="B9">
        <v>0.5</v>
      </c>
      <c r="F9">
        <f t="shared" si="1"/>
        <v>7</v>
      </c>
      <c r="G9">
        <f t="shared" si="0"/>
        <v>0.7</v>
      </c>
      <c r="H9" t="e" cm="1">
        <f t="array" aca="1" ref="H9" ca="1">DiffEqS(G9,B$5,B$4,B$1,B$2,B$3,B$8,"rk",B$9)</f>
        <v>#NAME?</v>
      </c>
      <c r="J9" t="e" cm="1">
        <f t="array" aca="1" ref="J9" ca="1">EvalS(B$7,G9)</f>
        <v>#NAME?</v>
      </c>
    </row>
    <row r="10" spans="1:10" x14ac:dyDescent="0.35">
      <c r="A10" t="s">
        <v>15</v>
      </c>
      <c r="B10">
        <f>3/B8</f>
        <v>30</v>
      </c>
      <c r="D10" t="e" cm="1">
        <f t="array" aca="1" ref="D10" ca="1">FTEXT(B10)</f>
        <v>#NAME?</v>
      </c>
      <c r="F10">
        <f t="shared" si="1"/>
        <v>8</v>
      </c>
      <c r="G10">
        <f t="shared" si="0"/>
        <v>0.79999999999999993</v>
      </c>
      <c r="H10" t="e" cm="1">
        <f t="array" aca="1" ref="H10" ca="1">DiffEqS(G10,B$5,B$4,B$1,B$2,B$3,B$8,"rk",B$9)</f>
        <v>#NAME?</v>
      </c>
      <c r="J10" t="e" cm="1">
        <f t="array" aca="1" ref="J10" ca="1">EvalS(B$7,G10)</f>
        <v>#NAME?</v>
      </c>
    </row>
    <row r="11" spans="1:10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DiffEqS(G11,B$5,B$4,B$1,B$2,B$3,B$8,"rk",B$9)</f>
        <v>#NAME?</v>
      </c>
      <c r="J11" t="e" cm="1">
        <f t="array" aca="1" ref="J11" ca="1">EvalS(B$7,G11)</f>
        <v>#NAME?</v>
      </c>
    </row>
    <row r="12" spans="1:10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DiffEqS(G12,B$5,B$4,B$1,B$2,B$3,B$8,"rk",B$9)</f>
        <v>#NAME?</v>
      </c>
      <c r="J12" t="e" cm="1">
        <f t="array" aca="1" ref="J12" ca="1">EvalS(B$7,G12)</f>
        <v>#NAME?</v>
      </c>
    </row>
    <row r="13" spans="1:10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DiffEqS(G13,B$5,B$4,B$1,B$2,B$3,B$8,"rk",B$9)</f>
        <v>#NAME?</v>
      </c>
      <c r="J13" t="e" cm="1">
        <f t="array" aca="1" ref="J13" ca="1">EvalS(B$7,G13)</f>
        <v>#NAME?</v>
      </c>
    </row>
    <row r="14" spans="1:10" x14ac:dyDescent="0.35">
      <c r="F14">
        <f t="shared" si="1"/>
        <v>12</v>
      </c>
      <c r="G14">
        <f t="shared" si="0"/>
        <v>1.2</v>
      </c>
      <c r="H14" t="e" cm="1">
        <f t="array" aca="1" ref="H14" ca="1">DiffEqS(G14,B$5,B$4,B$1,B$2,B$3,B$8,"rk",B$9)</f>
        <v>#NAME?</v>
      </c>
      <c r="J14" t="e" cm="1">
        <f t="array" aca="1" ref="J14" ca="1">EvalS(B$7,G14)</f>
        <v>#NAME?</v>
      </c>
    </row>
    <row r="15" spans="1:10" x14ac:dyDescent="0.35">
      <c r="F15">
        <f t="shared" si="1"/>
        <v>13</v>
      </c>
      <c r="G15">
        <f t="shared" si="0"/>
        <v>1.3</v>
      </c>
      <c r="H15" t="e" cm="1">
        <f t="array" aca="1" ref="H15" ca="1">DiffEqS(G15,B$5,B$4,B$1,B$2,B$3,B$8,"rk",B$9)</f>
        <v>#NAME?</v>
      </c>
      <c r="J15" t="e" cm="1">
        <f t="array" aca="1" ref="J15" ca="1">EvalS(B$7,G15)</f>
        <v>#NAME?</v>
      </c>
    </row>
    <row r="16" spans="1:10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DiffEqS(G16,B$5,B$4,B$1,B$2,B$3,B$8,"rk",B$9)</f>
        <v>#NAME?</v>
      </c>
      <c r="J16" t="e" cm="1">
        <f t="array" aca="1" ref="J16" ca="1">EvalS(B$7,G16)</f>
        <v>#NAME?</v>
      </c>
    </row>
    <row r="17" spans="6:10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DiffEqS(G17,B$5,B$4,B$1,B$2,B$3,B$8,"rk",B$9)</f>
        <v>#NAME?</v>
      </c>
      <c r="J17" t="e" cm="1">
        <f t="array" aca="1" ref="J17" ca="1">EvalS(B$7,G17)</f>
        <v>#NAME?</v>
      </c>
    </row>
    <row r="18" spans="6:10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DiffEqS(G18,B$5,B$4,B$1,B$2,B$3,B$8,"rk",B$9)</f>
        <v>#NAME?</v>
      </c>
      <c r="J18" t="e" cm="1">
        <f t="array" aca="1" ref="J18" ca="1">EvalS(B$7,G18)</f>
        <v>#NAME?</v>
      </c>
    </row>
    <row r="19" spans="6:10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DiffEqS(G19,B$5,B$4,B$1,B$2,B$3,B$8,"rk",B$9)</f>
        <v>#NAME?</v>
      </c>
      <c r="J19" t="e" cm="1">
        <f t="array" aca="1" ref="J19" ca="1">EvalS(B$7,G19)</f>
        <v>#NAME?</v>
      </c>
    </row>
    <row r="20" spans="6:10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DiffEqS(G20,B$5,B$4,B$1,B$2,B$3,B$8,"rk",B$9)</f>
        <v>#NAME?</v>
      </c>
      <c r="J20" t="e" cm="1">
        <f t="array" aca="1" ref="J20" ca="1">EvalS(B$7,G20)</f>
        <v>#NAME?</v>
      </c>
    </row>
    <row r="21" spans="6:10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DiffEqS(G21,B$5,B$4,B$1,B$2,B$3,B$8,"rk",B$9)</f>
        <v>#NAME?</v>
      </c>
      <c r="J21" t="e" cm="1">
        <f t="array" aca="1" ref="J21" ca="1">EvalS(B$7,G21)</f>
        <v>#NAME?</v>
      </c>
    </row>
    <row r="22" spans="6:10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DiffEqS(G22,B$5,B$4,B$1,B$2,B$3,B$8,"rk",B$9)</f>
        <v>#NAME?</v>
      </c>
      <c r="J22" t="e" cm="1">
        <f t="array" aca="1" ref="J22" ca="1">EvalS(B$7,G22)</f>
        <v>#NAME?</v>
      </c>
    </row>
    <row r="23" spans="6:10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DiffEqS(G23,B$5,B$4,B$1,B$2,B$3,B$8,"rk",B$9)</f>
        <v>#NAME?</v>
      </c>
      <c r="J23" t="e" cm="1">
        <f t="array" aca="1" ref="J23" ca="1">EvalS(B$7,G23)</f>
        <v>#NAME?</v>
      </c>
    </row>
    <row r="24" spans="6:10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DiffEqS(G24,B$5,B$4,B$1,B$2,B$3,B$8,"rk",B$9)</f>
        <v>#NAME?</v>
      </c>
      <c r="J24" t="e" cm="1">
        <f t="array" aca="1" ref="J24" ca="1">EvalS(B$7,G24)</f>
        <v>#NAME?</v>
      </c>
    </row>
    <row r="25" spans="6:10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DiffEqS(G25,B$5,B$4,B$1,B$2,B$3,B$8,"rk",B$9)</f>
        <v>#NAME?</v>
      </c>
      <c r="J25" t="e" cm="1">
        <f t="array" aca="1" ref="J25" ca="1">EvalS(B$7,G25)</f>
        <v>#NAME?</v>
      </c>
    </row>
    <row r="26" spans="6:10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DiffEqS(G26,B$5,B$4,B$1,B$2,B$3,B$8,"rk",B$9)</f>
        <v>#NAME?</v>
      </c>
      <c r="J26" t="e" cm="1">
        <f t="array" aca="1" ref="J26" ca="1">EvalS(B$7,G26)</f>
        <v>#NAME?</v>
      </c>
    </row>
    <row r="27" spans="6:10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DiffEqS(G27,B$5,B$4,B$1,B$2,B$3,B$8,"rk",B$9)</f>
        <v>#NAME?</v>
      </c>
      <c r="J27" t="e" cm="1">
        <f t="array" aca="1" ref="J27" ca="1">EvalS(B$7,G27)</f>
        <v>#NAME?</v>
      </c>
    </row>
    <row r="28" spans="6:10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DiffEqS(G28,B$5,B$4,B$1,B$2,B$3,B$8,"rk",B$9)</f>
        <v>#NAME?</v>
      </c>
      <c r="J28" t="e" cm="1">
        <f t="array" aca="1" ref="J28" ca="1">EvalS(B$7,G28)</f>
        <v>#NAME?</v>
      </c>
    </row>
    <row r="29" spans="6:10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DiffEqS(G29,B$5,B$4,B$1,B$2,B$3,B$8,"rk",B$9)</f>
        <v>#NAME?</v>
      </c>
      <c r="J29" t="e" cm="1">
        <f t="array" aca="1" ref="J29" ca="1">EvalS(B$7,G29)</f>
        <v>#NAME?</v>
      </c>
    </row>
    <row r="30" spans="6:10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DiffEqS(G30,B$5,B$4,B$1,B$2,B$3,B$8,"rk",B$9)</f>
        <v>#NAME?</v>
      </c>
      <c r="J30" t="e" cm="1">
        <f t="array" aca="1" ref="J30" ca="1">EvalS(B$7,G30)</f>
        <v>#NAME?</v>
      </c>
    </row>
    <row r="31" spans="6:10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DiffEqS(G31,B$5,B$4,B$1,B$2,B$3,B$8,"rk",B$9)</f>
        <v>#NAME?</v>
      </c>
      <c r="J31" t="e" cm="1">
        <f t="array" aca="1" ref="J31" ca="1">EvalS(B$7,G31)</f>
        <v>#NAME?</v>
      </c>
    </row>
    <row r="32" spans="6:10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DiffEqS(G32,B$5,B$4,B$1,B$2,B$3,B$8,"rk",B$9)</f>
        <v>#NAME?</v>
      </c>
      <c r="J32" t="e" cm="1">
        <f t="array" aca="1" ref="J32" ca="1">EvalS(B$7,G32)</f>
        <v>#NAME?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BE33-B518-4416-9C01-B504C6D8E988}">
  <sheetPr codeName="Sheet11"/>
  <dimension ref="A1:I32"/>
  <sheetViews>
    <sheetView workbookViewId="0"/>
  </sheetViews>
  <sheetFormatPr defaultRowHeight="14.5" x14ac:dyDescent="0.35"/>
  <cols>
    <col min="1" max="1" width="6.36328125" customWidth="1"/>
    <col min="2" max="2" width="6.453125" customWidth="1"/>
    <col min="3" max="3" width="2.1796875" customWidth="1"/>
    <col min="4" max="4" width="40.81640625" customWidth="1"/>
    <col min="5" max="5" width="4.7265625" customWidth="1"/>
    <col min="6" max="6" width="4.54296875" customWidth="1"/>
    <col min="7" max="7" width="4.81640625" customWidth="1"/>
  </cols>
  <sheetData>
    <row r="1" spans="1:9" x14ac:dyDescent="0.35">
      <c r="A1" t="s">
        <v>1</v>
      </c>
      <c r="B1">
        <v>0</v>
      </c>
      <c r="F1" s="5" t="s">
        <v>0</v>
      </c>
      <c r="G1" s="5" t="s">
        <v>1</v>
      </c>
      <c r="H1" s="5" t="s">
        <v>13</v>
      </c>
      <c r="I1" s="5" t="s">
        <v>14</v>
      </c>
    </row>
    <row r="2" spans="1:9" x14ac:dyDescent="0.35">
      <c r="A2" t="s">
        <v>2</v>
      </c>
      <c r="B2">
        <v>0</v>
      </c>
      <c r="F2">
        <v>0</v>
      </c>
      <c r="G2">
        <v>0</v>
      </c>
      <c r="H2" t="e" cm="1">
        <f t="array" aca="1" ref="H2" ca="1">DiffEq2(G2,B$4,B$1,B$2,B$3,B$7,"rk")</f>
        <v>#NAME?</v>
      </c>
      <c r="I2" t="e" cm="1">
        <f t="array" aca="1" ref="I2" ca="1">EvalS(B$6,G2)</f>
        <v>#NAME?</v>
      </c>
    </row>
    <row r="3" spans="1:9" x14ac:dyDescent="0.35">
      <c r="A3" t="s">
        <v>19</v>
      </c>
      <c r="B3">
        <v>5</v>
      </c>
      <c r="F3">
        <f>F2+1</f>
        <v>1</v>
      </c>
      <c r="G3">
        <f t="shared" ref="G3:G32" si="0">G2+B$7</f>
        <v>0.1</v>
      </c>
      <c r="H3" t="e" cm="1">
        <f t="array" aca="1" ref="H3" ca="1">DiffEq2(G3,B$4,B$1,B$2,B$3,B$7,"rk")</f>
        <v>#NAME?</v>
      </c>
      <c r="I3" t="e" cm="1">
        <f t="array" aca="1" ref="I3" ca="1">EvalS(B$6,G3)</f>
        <v>#NAME?</v>
      </c>
    </row>
    <row r="4" spans="1:9" x14ac:dyDescent="0.35">
      <c r="A4" t="s">
        <v>18</v>
      </c>
      <c r="B4">
        <f>10*SIN(B1)-6*B2-5*B3</f>
        <v>-25</v>
      </c>
      <c r="D4" t="e" cm="1">
        <f t="array" aca="1" ref="D4" ca="1">FTEXT(B4)</f>
        <v>#NAME?</v>
      </c>
      <c r="F4">
        <f t="shared" ref="F4:F32" si="1">F3+1</f>
        <v>2</v>
      </c>
      <c r="G4">
        <f t="shared" si="0"/>
        <v>0.2</v>
      </c>
      <c r="H4" t="e" cm="1">
        <f t="array" aca="1" ref="H4" ca="1">DiffEq2(G4,B$4,B$1,B$2,B$3,B$7,"rk")</f>
        <v>#NAME?</v>
      </c>
      <c r="I4" t="e" cm="1">
        <f t="array" aca="1" ref="I4" ca="1">EvalS(B$6,G4)</f>
        <v>#NAME?</v>
      </c>
    </row>
    <row r="5" spans="1:9" x14ac:dyDescent="0.35">
      <c r="F5">
        <f t="shared" si="1"/>
        <v>3</v>
      </c>
      <c r="G5">
        <f t="shared" si="0"/>
        <v>0.30000000000000004</v>
      </c>
      <c r="H5" t="e" cm="1">
        <f t="array" aca="1" ref="H5" ca="1">DiffEq2(G5,B$4,B$1,B$2,B$3,B$7,"rk")</f>
        <v>#NAME?</v>
      </c>
      <c r="I5" t="e" cm="1">
        <f t="array" aca="1" ref="I5" ca="1">EvalS(B$6,G5)</f>
        <v>#NAME?</v>
      </c>
    </row>
    <row r="6" spans="1:9" x14ac:dyDescent="0.35">
      <c r="A6" t="s">
        <v>25</v>
      </c>
      <c r="B6">
        <f>-6*EXP(-3*B1)+7*EXP(-2*B1)+SIN(B1)-COS(B1)</f>
        <v>0</v>
      </c>
      <c r="D6" t="e" cm="1">
        <f t="array" aca="1" ref="D6" ca="1">FTEXT(B6)</f>
        <v>#NAME?</v>
      </c>
      <c r="F6">
        <f t="shared" si="1"/>
        <v>4</v>
      </c>
      <c r="G6">
        <f t="shared" si="0"/>
        <v>0.4</v>
      </c>
      <c r="H6" t="e" cm="1">
        <f t="array" aca="1" ref="H6" ca="1">DiffEq2(G6,B$4,B$1,B$2,B$3,B$7,"rk")</f>
        <v>#NAME?</v>
      </c>
      <c r="I6" t="e" cm="1">
        <f t="array" aca="1" ref="I6" ca="1">EvalS(B$6,G6)</f>
        <v>#NAME?</v>
      </c>
    </row>
    <row r="7" spans="1:9" x14ac:dyDescent="0.35">
      <c r="A7" t="s">
        <v>5</v>
      </c>
      <c r="B7">
        <v>0.1</v>
      </c>
      <c r="F7">
        <f t="shared" si="1"/>
        <v>5</v>
      </c>
      <c r="G7">
        <f t="shared" si="0"/>
        <v>0.5</v>
      </c>
      <c r="H7" t="e" cm="1">
        <f t="array" aca="1" ref="H7" ca="1">DiffEq2(G7,B$4,B$1,B$2,B$3,B$7,"rk")</f>
        <v>#NAME?</v>
      </c>
      <c r="I7" t="e" cm="1">
        <f t="array" aca="1" ref="I7" ca="1">EvalS(B$6,G7)</f>
        <v>#NAME?</v>
      </c>
    </row>
    <row r="8" spans="1:9" x14ac:dyDescent="0.35">
      <c r="D8" t="e" cm="1">
        <f t="array" aca="1" ref="D8" ca="1">FTEXT(B8)</f>
        <v>#NAME?</v>
      </c>
      <c r="F8">
        <f t="shared" si="1"/>
        <v>6</v>
      </c>
      <c r="G8">
        <f t="shared" si="0"/>
        <v>0.6</v>
      </c>
      <c r="H8" t="e" cm="1">
        <f t="array" aca="1" ref="H8" ca="1">DiffEq2(G8,B$4,B$1,B$2,B$3,B$7,"rk")</f>
        <v>#NAME?</v>
      </c>
      <c r="I8" t="e" cm="1">
        <f t="array" aca="1" ref="I8" ca="1">EvalS(B$6,G8)</f>
        <v>#NAME?</v>
      </c>
    </row>
    <row r="9" spans="1:9" x14ac:dyDescent="0.35">
      <c r="F9">
        <f t="shared" si="1"/>
        <v>7</v>
      </c>
      <c r="G9">
        <f t="shared" si="0"/>
        <v>0.7</v>
      </c>
      <c r="H9" t="e" cm="1">
        <f t="array" aca="1" ref="H9" ca="1">DiffEq2(G9,B$4,B$1,B$2,B$3,B$7,"rk")</f>
        <v>#NAME?</v>
      </c>
      <c r="I9" t="e" cm="1">
        <f t="array" aca="1" ref="I9" ca="1">EvalS(B$6,G9)</f>
        <v>#NAME?</v>
      </c>
    </row>
    <row r="10" spans="1:9" x14ac:dyDescent="0.35">
      <c r="F10">
        <f t="shared" si="1"/>
        <v>8</v>
      </c>
      <c r="G10">
        <f t="shared" si="0"/>
        <v>0.79999999999999993</v>
      </c>
      <c r="H10" t="e" cm="1">
        <f t="array" aca="1" ref="H10" ca="1">DiffEq2(G10,B$4,B$1,B$2,B$3,B$7,"rk")</f>
        <v>#NAME?</v>
      </c>
      <c r="I10" t="e" cm="1">
        <f t="array" aca="1" ref="I10" ca="1">EvalS(B$6,G10)</f>
        <v>#NAME?</v>
      </c>
    </row>
    <row r="11" spans="1:9" x14ac:dyDescent="0.35">
      <c r="F11">
        <f t="shared" si="1"/>
        <v>9</v>
      </c>
      <c r="G11">
        <f t="shared" si="0"/>
        <v>0.89999999999999991</v>
      </c>
      <c r="H11" t="e" cm="1">
        <f t="array" aca="1" ref="H11" ca="1">DiffEq2(G11,B$4,B$1,B$2,B$3,B$7,"rk")</f>
        <v>#NAME?</v>
      </c>
      <c r="I11" t="e" cm="1">
        <f t="array" aca="1" ref="I11" ca="1">EvalS(B$6,G11)</f>
        <v>#NAME?</v>
      </c>
    </row>
    <row r="12" spans="1:9" x14ac:dyDescent="0.35">
      <c r="F12">
        <f t="shared" si="1"/>
        <v>10</v>
      </c>
      <c r="G12">
        <f t="shared" si="0"/>
        <v>0.99999999999999989</v>
      </c>
      <c r="H12" t="e" cm="1">
        <f t="array" aca="1" ref="H12" ca="1">DiffEq2(G12,B$4,B$1,B$2,B$3,B$7,"rk")</f>
        <v>#NAME?</v>
      </c>
      <c r="I12" t="e" cm="1">
        <f t="array" aca="1" ref="I12" ca="1">EvalS(B$6,G12)</f>
        <v>#NAME?</v>
      </c>
    </row>
    <row r="13" spans="1:9" x14ac:dyDescent="0.35">
      <c r="F13">
        <f t="shared" si="1"/>
        <v>11</v>
      </c>
      <c r="G13">
        <f t="shared" si="0"/>
        <v>1.0999999999999999</v>
      </c>
      <c r="H13" t="e" cm="1">
        <f t="array" aca="1" ref="H13" ca="1">DiffEq2(G13,B$4,B$1,B$2,B$3,B$7,"rk")</f>
        <v>#NAME?</v>
      </c>
      <c r="I13" t="e" cm="1">
        <f t="array" aca="1" ref="I13" ca="1">EvalS(B$6,G13)</f>
        <v>#NAME?</v>
      </c>
    </row>
    <row r="14" spans="1:9" x14ac:dyDescent="0.35">
      <c r="F14">
        <f t="shared" si="1"/>
        <v>12</v>
      </c>
      <c r="G14">
        <f t="shared" si="0"/>
        <v>1.2</v>
      </c>
      <c r="H14" t="e" cm="1">
        <f t="array" aca="1" ref="H14" ca="1">DiffEq2(G14,B$4,B$1,B$2,B$3,B$7,"rk")</f>
        <v>#NAME?</v>
      </c>
      <c r="I14" t="e" cm="1">
        <f t="array" aca="1" ref="I14" ca="1">EvalS(B$6,G14)</f>
        <v>#NAME?</v>
      </c>
    </row>
    <row r="15" spans="1:9" x14ac:dyDescent="0.35">
      <c r="F15">
        <f t="shared" si="1"/>
        <v>13</v>
      </c>
      <c r="G15">
        <f t="shared" si="0"/>
        <v>1.3</v>
      </c>
      <c r="H15" t="e" cm="1">
        <f t="array" aca="1" ref="H15" ca="1">DiffEq2(G15,B$4,B$1,B$2,B$3,B$7,"rk")</f>
        <v>#NAME?</v>
      </c>
      <c r="I15" t="e" cm="1">
        <f t="array" aca="1" ref="I15" ca="1">EvalS(B$6,G15)</f>
        <v>#NAME?</v>
      </c>
    </row>
    <row r="16" spans="1:9" x14ac:dyDescent="0.35">
      <c r="F16">
        <f t="shared" si="1"/>
        <v>14</v>
      </c>
      <c r="G16">
        <f t="shared" si="0"/>
        <v>1.4000000000000001</v>
      </c>
      <c r="H16" t="e" cm="1">
        <f t="array" aca="1" ref="H16" ca="1">DiffEq2(G16,B$4,B$1,B$2,B$3,B$7,"rk")</f>
        <v>#NAME?</v>
      </c>
      <c r="I16" t="e" cm="1">
        <f t="array" aca="1" ref="I16" ca="1">EvalS(B$6,G16)</f>
        <v>#NAME?</v>
      </c>
    </row>
    <row r="17" spans="6:9" x14ac:dyDescent="0.35">
      <c r="F17">
        <f t="shared" si="1"/>
        <v>15</v>
      </c>
      <c r="G17">
        <f t="shared" si="0"/>
        <v>1.5000000000000002</v>
      </c>
      <c r="H17" t="e" cm="1">
        <f t="array" aca="1" ref="H17" ca="1">DiffEq2(G17,B$4,B$1,B$2,B$3,B$7,"rk")</f>
        <v>#NAME?</v>
      </c>
      <c r="I17" t="e" cm="1">
        <f t="array" aca="1" ref="I17" ca="1">EvalS(B$6,G17)</f>
        <v>#NAME?</v>
      </c>
    </row>
    <row r="18" spans="6:9" x14ac:dyDescent="0.35">
      <c r="F18">
        <f t="shared" si="1"/>
        <v>16</v>
      </c>
      <c r="G18">
        <f t="shared" si="0"/>
        <v>1.6000000000000003</v>
      </c>
      <c r="H18" t="e" cm="1">
        <f t="array" aca="1" ref="H18" ca="1">DiffEq2(G18,B$4,B$1,B$2,B$3,B$7,"rk")</f>
        <v>#NAME?</v>
      </c>
      <c r="I18" t="e" cm="1">
        <f t="array" aca="1" ref="I18" ca="1">EvalS(B$6,G18)</f>
        <v>#NAME?</v>
      </c>
    </row>
    <row r="19" spans="6:9" x14ac:dyDescent="0.35">
      <c r="F19">
        <f t="shared" si="1"/>
        <v>17</v>
      </c>
      <c r="G19">
        <f t="shared" si="0"/>
        <v>1.7000000000000004</v>
      </c>
      <c r="H19" t="e" cm="1">
        <f t="array" aca="1" ref="H19" ca="1">DiffEq2(G19,B$4,B$1,B$2,B$3,B$7,"rk")</f>
        <v>#NAME?</v>
      </c>
      <c r="I19" t="e" cm="1">
        <f t="array" aca="1" ref="I19" ca="1">EvalS(B$6,G19)</f>
        <v>#NAME?</v>
      </c>
    </row>
    <row r="20" spans="6:9" x14ac:dyDescent="0.35">
      <c r="F20">
        <f t="shared" si="1"/>
        <v>18</v>
      </c>
      <c r="G20">
        <f t="shared" si="0"/>
        <v>1.8000000000000005</v>
      </c>
      <c r="H20" t="e" cm="1">
        <f t="array" aca="1" ref="H20" ca="1">DiffEq2(G20,B$4,B$1,B$2,B$3,B$7,"rk")</f>
        <v>#NAME?</v>
      </c>
      <c r="I20" t="e" cm="1">
        <f t="array" aca="1" ref="I20" ca="1">EvalS(B$6,G20)</f>
        <v>#NAME?</v>
      </c>
    </row>
    <row r="21" spans="6:9" x14ac:dyDescent="0.35">
      <c r="F21">
        <f t="shared" si="1"/>
        <v>19</v>
      </c>
      <c r="G21">
        <f t="shared" si="0"/>
        <v>1.9000000000000006</v>
      </c>
      <c r="H21" t="e" cm="1">
        <f t="array" aca="1" ref="H21" ca="1">DiffEq2(G21,B$4,B$1,B$2,B$3,B$7,"rk")</f>
        <v>#NAME?</v>
      </c>
      <c r="I21" t="e" cm="1">
        <f t="array" aca="1" ref="I21" ca="1">EvalS(B$6,G21)</f>
        <v>#NAME?</v>
      </c>
    </row>
    <row r="22" spans="6:9" x14ac:dyDescent="0.35">
      <c r="F22">
        <f t="shared" si="1"/>
        <v>20</v>
      </c>
      <c r="G22">
        <f t="shared" si="0"/>
        <v>2.0000000000000004</v>
      </c>
      <c r="H22" t="e" cm="1">
        <f t="array" aca="1" ref="H22" ca="1">DiffEq2(G22,B$4,B$1,B$2,B$3,B$7,"rk")</f>
        <v>#NAME?</v>
      </c>
      <c r="I22" t="e" cm="1">
        <f t="array" aca="1" ref="I22" ca="1">EvalS(B$6,G22)</f>
        <v>#NAME?</v>
      </c>
    </row>
    <row r="23" spans="6:9" x14ac:dyDescent="0.35">
      <c r="F23">
        <f t="shared" si="1"/>
        <v>21</v>
      </c>
      <c r="G23">
        <f t="shared" si="0"/>
        <v>2.1000000000000005</v>
      </c>
      <c r="H23" t="e" cm="1">
        <f t="array" aca="1" ref="H23" ca="1">DiffEq2(G23,B$4,B$1,B$2,B$3,B$7,"rk")</f>
        <v>#NAME?</v>
      </c>
      <c r="I23" t="e" cm="1">
        <f t="array" aca="1" ref="I23" ca="1">EvalS(B$6,G23)</f>
        <v>#NAME?</v>
      </c>
    </row>
    <row r="24" spans="6:9" x14ac:dyDescent="0.35">
      <c r="F24">
        <f t="shared" si="1"/>
        <v>22</v>
      </c>
      <c r="G24">
        <f t="shared" si="0"/>
        <v>2.2000000000000006</v>
      </c>
      <c r="H24" t="e" cm="1">
        <f t="array" aca="1" ref="H24" ca="1">DiffEq2(G24,B$4,B$1,B$2,B$3,B$7,"rk")</f>
        <v>#NAME?</v>
      </c>
      <c r="I24" t="e" cm="1">
        <f t="array" aca="1" ref="I24" ca="1">EvalS(B$6,G24)</f>
        <v>#NAME?</v>
      </c>
    </row>
    <row r="25" spans="6:9" x14ac:dyDescent="0.35">
      <c r="F25">
        <f t="shared" si="1"/>
        <v>23</v>
      </c>
      <c r="G25">
        <f t="shared" si="0"/>
        <v>2.3000000000000007</v>
      </c>
      <c r="H25" t="e" cm="1">
        <f t="array" aca="1" ref="H25" ca="1">DiffEq2(G25,B$4,B$1,B$2,B$3,B$7,"rk")</f>
        <v>#NAME?</v>
      </c>
      <c r="I25" t="e" cm="1">
        <f t="array" aca="1" ref="I25" ca="1">EvalS(B$6,G25)</f>
        <v>#NAME?</v>
      </c>
    </row>
    <row r="26" spans="6:9" x14ac:dyDescent="0.35">
      <c r="F26">
        <f t="shared" si="1"/>
        <v>24</v>
      </c>
      <c r="G26">
        <f t="shared" si="0"/>
        <v>2.4000000000000008</v>
      </c>
      <c r="H26" t="e" cm="1">
        <f t="array" aca="1" ref="H26" ca="1">DiffEq2(G26,B$4,B$1,B$2,B$3,B$7,"rk")</f>
        <v>#NAME?</v>
      </c>
      <c r="I26" t="e" cm="1">
        <f t="array" aca="1" ref="I26" ca="1">EvalS(B$6,G26)</f>
        <v>#NAME?</v>
      </c>
    </row>
    <row r="27" spans="6:9" x14ac:dyDescent="0.35">
      <c r="F27">
        <f t="shared" si="1"/>
        <v>25</v>
      </c>
      <c r="G27">
        <f t="shared" si="0"/>
        <v>2.5000000000000009</v>
      </c>
      <c r="H27" t="e" cm="1">
        <f t="array" aca="1" ref="H27" ca="1">DiffEq2(G27,B$4,B$1,B$2,B$3,B$7,"rk")</f>
        <v>#NAME?</v>
      </c>
      <c r="I27" t="e" cm="1">
        <f t="array" aca="1" ref="I27" ca="1">EvalS(B$6,G27)</f>
        <v>#NAME?</v>
      </c>
    </row>
    <row r="28" spans="6:9" x14ac:dyDescent="0.35">
      <c r="F28">
        <f t="shared" si="1"/>
        <v>26</v>
      </c>
      <c r="G28">
        <f t="shared" si="0"/>
        <v>2.600000000000001</v>
      </c>
      <c r="H28" t="e" cm="1">
        <f t="array" aca="1" ref="H28" ca="1">DiffEq2(G28,B$4,B$1,B$2,B$3,B$7,"rk")</f>
        <v>#NAME?</v>
      </c>
      <c r="I28" t="e" cm="1">
        <f t="array" aca="1" ref="I28" ca="1">EvalS(B$6,G28)</f>
        <v>#NAME?</v>
      </c>
    </row>
    <row r="29" spans="6:9" x14ac:dyDescent="0.35">
      <c r="F29">
        <f t="shared" si="1"/>
        <v>27</v>
      </c>
      <c r="G29">
        <f t="shared" si="0"/>
        <v>2.7000000000000011</v>
      </c>
      <c r="H29" t="e" cm="1">
        <f t="array" aca="1" ref="H29" ca="1">DiffEq2(G29,B$4,B$1,B$2,B$3,B$7,"rk")</f>
        <v>#NAME?</v>
      </c>
      <c r="I29" t="e" cm="1">
        <f t="array" aca="1" ref="I29" ca="1">EvalS(B$6,G29)</f>
        <v>#NAME?</v>
      </c>
    </row>
    <row r="30" spans="6:9" x14ac:dyDescent="0.35">
      <c r="F30">
        <f t="shared" si="1"/>
        <v>28</v>
      </c>
      <c r="G30">
        <f t="shared" si="0"/>
        <v>2.8000000000000012</v>
      </c>
      <c r="H30" t="e" cm="1">
        <f t="array" aca="1" ref="H30" ca="1">DiffEq2(G30,B$4,B$1,B$2,B$3,B$7,"rk")</f>
        <v>#NAME?</v>
      </c>
      <c r="I30" t="e" cm="1">
        <f t="array" aca="1" ref="I30" ca="1">EvalS(B$6,G30)</f>
        <v>#NAME?</v>
      </c>
    </row>
    <row r="31" spans="6:9" x14ac:dyDescent="0.35">
      <c r="F31">
        <f t="shared" si="1"/>
        <v>29</v>
      </c>
      <c r="G31">
        <f t="shared" si="0"/>
        <v>2.9000000000000012</v>
      </c>
      <c r="H31" t="e" cm="1">
        <f t="array" aca="1" ref="H31" ca="1">DiffEq2(G31,B$4,B$1,B$2,B$3,B$7,"rk")</f>
        <v>#NAME?</v>
      </c>
      <c r="I31" t="e" cm="1">
        <f t="array" aca="1" ref="I31" ca="1">EvalS(B$6,G31)</f>
        <v>#NAME?</v>
      </c>
    </row>
    <row r="32" spans="6:9" x14ac:dyDescent="0.35">
      <c r="F32">
        <f t="shared" si="1"/>
        <v>30</v>
      </c>
      <c r="G32">
        <f t="shared" si="0"/>
        <v>3.0000000000000013</v>
      </c>
      <c r="H32" t="e" cm="1">
        <f t="array" aca="1" ref="H32" ca="1">DiffEq2(G32,B$4,B$1,B$2,B$3,B$7,"rk")</f>
        <v>#NAME?</v>
      </c>
      <c r="I32" t="e" cm="1">
        <f t="array" aca="1" ref="I32" ca="1">EvalS(B$6,G32)</f>
        <v>#NAME?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Title</vt:lpstr>
      <vt:lpstr>ef</vt:lpstr>
      <vt:lpstr>tr</vt:lpstr>
      <vt:lpstr>Euler</vt:lpstr>
      <vt:lpstr>Euler S</vt:lpstr>
      <vt:lpstr>Heun</vt:lpstr>
      <vt:lpstr>RK2</vt:lpstr>
      <vt:lpstr>RK2 S</vt:lpstr>
      <vt:lpstr>RK</vt:lpstr>
      <vt:lpstr>RK4</vt:lpstr>
      <vt:lpstr>Euler x</vt:lpstr>
      <vt:lpstr>Heun x</vt:lpstr>
      <vt:lpstr>RK2 x</vt:lpstr>
      <vt:lpstr>RK4 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2025-06-21T17:27:24Z</dcterms:created>
  <dcterms:modified xsi:type="dcterms:W3CDTF">2025-06-26T17:14:44Z</dcterms:modified>
</cp:coreProperties>
</file>