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A821DA64-1AFF-4643-807D-3406840B0803}" xr6:coauthVersionLast="47" xr6:coauthVersionMax="47" xr10:uidLastSave="{72060FC7-E619-41FC-9C5D-3129CAD891E7}"/>
  <bookViews>
    <workbookView xWindow="-110" yWindow="-110" windowWidth="19420" windowHeight="10300" xr2:uid="{D31847F1-E726-4EBF-82AE-6C09FCDBD6CB}"/>
  </bookViews>
  <sheets>
    <sheet name="Title" sheetId="3" r:id="rId1"/>
    <sheet name="Examp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9" i="1" a="1"/>
  <c r="B19" i="1" a="1"/>
  <c r="B19" i="1" s="1"/>
  <c r="D18" i="1" a="1"/>
  <c r="D18" i="1" s="1"/>
  <c r="B18" i="1" a="1"/>
  <c r="B18" i="1" s="1"/>
  <c r="D17" i="1" a="1"/>
  <c r="D17" i="1" s="1"/>
  <c r="B17" i="1" a="1"/>
  <c r="B17" i="1" s="1"/>
  <c r="D15" i="1" a="1"/>
  <c r="D15" i="1" s="1"/>
  <c r="B15" i="1" a="1"/>
  <c r="B15" i="1" s="1"/>
  <c r="D14" i="1" a="1"/>
  <c r="D14" i="1" s="1"/>
  <c r="D13" i="1" a="1"/>
  <c r="D13" i="1" s="1"/>
  <c r="B13" i="1" a="1"/>
  <c r="B13" i="1" s="1"/>
  <c r="D12" i="1" a="1"/>
  <c r="D12" i="1" s="1"/>
  <c r="F10" i="1" a="1"/>
  <c r="F10" i="1" s="1"/>
  <c r="F9" i="1" a="1"/>
  <c r="F9" i="1" s="1"/>
  <c r="F8" i="1" a="1"/>
  <c r="F8" i="1" s="1"/>
  <c r="F7" i="1" a="1"/>
  <c r="F7" i="1" s="1"/>
  <c r="F6" i="1" a="1"/>
  <c r="F6" i="1" s="1"/>
  <c r="F5" i="1" a="1"/>
  <c r="F5" i="1" s="1"/>
  <c r="F4" i="1" a="1"/>
  <c r="F4" i="1" s="1"/>
  <c r="F3" i="1" a="1"/>
  <c r="F3" i="1" s="1"/>
  <c r="F2" i="1" a="1"/>
  <c r="F2" i="1" s="1"/>
  <c r="D6" i="1" l="1"/>
  <c r="B12" i="1"/>
  <c r="D9" i="1"/>
  <c r="D8" i="1"/>
  <c r="D7" i="1"/>
  <c r="B14" i="1" l="1"/>
  <c r="D5" i="1" l="1"/>
  <c r="D3" i="1"/>
  <c r="D4" i="1"/>
  <c r="D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<sst xmlns="http://schemas.openxmlformats.org/spreadsheetml/2006/main" count="19" uniqueCount="16">
  <si>
    <t>α</t>
  </si>
  <si>
    <t>β</t>
  </si>
  <si>
    <t>γ</t>
  </si>
  <si>
    <t>δ</t>
  </si>
  <si>
    <t>μ</t>
  </si>
  <si>
    <t>x</t>
  </si>
  <si>
    <t>p</t>
  </si>
  <si>
    <t>W(p)</t>
  </si>
  <si>
    <t>f(x)</t>
  </si>
  <si>
    <t>errors</t>
  </si>
  <si>
    <t>F(x)</t>
  </si>
  <si>
    <r>
      <t>F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(p)</t>
    </r>
  </si>
  <si>
    <t>Real Statistics Using Excel</t>
  </si>
  <si>
    <t>Updated</t>
  </si>
  <si>
    <t>Copyright © 2013 - 2025 Charles Zaiontz</t>
  </si>
  <si>
    <t>Wakeby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</si>
</sst>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F2B1-AFE7-4C1E-9660-D6E9BBD0942B}">
  <sheetPr codeName="Sheet3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12</v>
      </c>
    </row>
    <row r="2" spans="1:13" x14ac:dyDescent="0.35">
      <c r="A2" t="s">
        <v>15</v>
      </c>
    </row>
    <row r="4" spans="1:13" x14ac:dyDescent="0.35">
      <c r="A4" t="s">
        <v>13</v>
      </c>
      <c r="B4" s="7">
        <v>45798</v>
      </c>
    </row>
    <row r="6" spans="1:13" x14ac:dyDescent="0.35">
      <c r="A6" s="8" t="s">
        <v>14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4915-0B83-401D-8FCD-D1AB7F3049A9}">
  <sheetPr codeName="Sheet1"/>
  <dimension ref="A1:F19"/>
  <sheetViews>
    <sheetView workbookViewId="0"/>
  </sheetViews>
  <sheetFormatPr defaultRowHeight="14.5" x14ac:dyDescent="0.35"/>
  <cols>
    <col min="1" max="1" width="5.6328125" customWidth="1"/>
    <col min="2" max="2" width="8.7265625" customWidth="1"/>
    <col min="3" max="3" width="3.08984375" customWidth="1"/>
    <col min="5" max="5" width="3" customWidth="1"/>
  </cols>
  <sheetData>
    <row r="1" spans="1:6" x14ac:dyDescent="0.35">
      <c r="D1" s="6" t="s">
        <v>9</v>
      </c>
    </row>
    <row r="2" spans="1:6" x14ac:dyDescent="0.35">
      <c r="A2" t="s">
        <v>5</v>
      </c>
      <c r="B2" s="2">
        <v>6</v>
      </c>
      <c r="D2" s="2" t="str">
        <f>IF(B2&lt;B7,"error","")</f>
        <v/>
      </c>
      <c r="E2" s="5"/>
      <c r="F2" t="e" cm="1">
        <f t="array" aca="1" ref="F2" ca="1">FTEXT(D2)</f>
        <v>#NAME?</v>
      </c>
    </row>
    <row r="3" spans="1:6" x14ac:dyDescent="0.35">
      <c r="A3" s="1" t="s">
        <v>0</v>
      </c>
      <c r="B3" s="3">
        <v>1</v>
      </c>
      <c r="D3" s="3" t="str">
        <f>IF(B3+B5&lt;0,"error","")</f>
        <v/>
      </c>
      <c r="E3" s="5"/>
      <c r="F3" t="e" cm="1">
        <f t="array" aca="1" ref="F3" ca="1">FTEXT(D3)</f>
        <v>#NAME?</v>
      </c>
    </row>
    <row r="4" spans="1:6" x14ac:dyDescent="0.35">
      <c r="A4" t="s">
        <v>1</v>
      </c>
      <c r="B4" s="3">
        <v>4</v>
      </c>
      <c r="D4" s="3" t="str">
        <f>IF(B4+B6&lt;0,"error","")</f>
        <v/>
      </c>
      <c r="E4" s="5"/>
      <c r="F4" t="e" cm="1">
        <f t="array" aca="1" ref="F4" ca="1">FTEXT(D4)</f>
        <v>#NAME?</v>
      </c>
    </row>
    <row r="5" spans="1:6" x14ac:dyDescent="0.35">
      <c r="A5" t="s">
        <v>2</v>
      </c>
      <c r="B5" s="3">
        <v>1</v>
      </c>
      <c r="D5" s="3" t="str">
        <f>IF(B5=0,IF(B2&gt;B7+B3/B4,"error",""),"")</f>
        <v/>
      </c>
      <c r="E5" s="5"/>
      <c r="F5" t="e" cm="1">
        <f t="array" aca="1" ref="F5" ca="1">FTEXT(D5)</f>
        <v>#NAME?</v>
      </c>
    </row>
    <row r="6" spans="1:6" x14ac:dyDescent="0.35">
      <c r="A6" t="s">
        <v>3</v>
      </c>
      <c r="B6" s="3">
        <v>1</v>
      </c>
      <c r="D6" s="3" t="str">
        <f>IF(B6&lt;0,IF(B2&gt;B7+B3/B4-B5/B6,"error",""),"")</f>
        <v/>
      </c>
      <c r="E6" s="5"/>
      <c r="F6" t="e" cm="1">
        <f t="array" aca="1" ref="F6" ca="1">FTEXT(D6)</f>
        <v>#NAME?</v>
      </c>
    </row>
    <row r="7" spans="1:6" x14ac:dyDescent="0.35">
      <c r="A7" t="s">
        <v>4</v>
      </c>
      <c r="B7" s="4">
        <v>4</v>
      </c>
      <c r="D7" s="3" t="str">
        <f>IF(B4+B6=0,IF(B4&lt;&gt;0,"error",IF(B6&lt;&gt;0,"error",IF(B5&lt;&gt;0,"error",""))),"")</f>
        <v/>
      </c>
      <c r="E7" s="5"/>
      <c r="F7" t="e" cm="1">
        <f t="array" aca="1" ref="F7" ca="1">FTEXT(D7)</f>
        <v>#NAME?</v>
      </c>
    </row>
    <row r="8" spans="1:6" x14ac:dyDescent="0.35">
      <c r="D8" s="3" t="str">
        <f>IF(B5&lt;0,"error","")</f>
        <v/>
      </c>
      <c r="E8" s="5"/>
      <c r="F8" t="e" cm="1">
        <f t="array" aca="1" ref="F8" ca="1">FTEXT(D8)</f>
        <v>#NAME?</v>
      </c>
    </row>
    <row r="9" spans="1:6" x14ac:dyDescent="0.35">
      <c r="D9" s="4" t="str">
        <f>IF(B5&gt;0,IF(B6&lt;=0,"error",""),"")</f>
        <v/>
      </c>
      <c r="E9" s="5"/>
      <c r="F9" t="e" cm="1">
        <f t="array" aca="1" ref="F9" ca="1">FTEXT(D9)</f>
        <v>#NAME?</v>
      </c>
    </row>
    <row r="10" spans="1:6" x14ac:dyDescent="0.35">
      <c r="D10" s="5"/>
      <c r="F10" t="e" cm="1">
        <f t="array" aca="1" ref="F10" ca="1">FTEXT(D10)</f>
        <v>#NAME?</v>
      </c>
    </row>
    <row r="11" spans="1:6" x14ac:dyDescent="0.35">
      <c r="A11" t="s">
        <v>6</v>
      </c>
      <c r="B11" s="2">
        <v>0.5</v>
      </c>
    </row>
    <row r="12" spans="1:6" x14ac:dyDescent="0.35">
      <c r="A12" t="s">
        <v>7</v>
      </c>
      <c r="B12" s="3">
        <f>B$7+B$3/B$4*(1-(1-B11)^B$4)-B$5/B$6*(1-(1-B11)^(-B$6))-B$2</f>
        <v>-0.765625</v>
      </c>
      <c r="D12" t="e" cm="1">
        <f t="array" aca="1" ref="D12" ca="1">FTEXT(B12)</f>
        <v>#NAME?</v>
      </c>
    </row>
    <row r="13" spans="1:6" x14ac:dyDescent="0.35">
      <c r="A13" t="s">
        <v>10</v>
      </c>
      <c r="B13" s="3" t="e" cm="1">
        <f t="array" aca="1" ref="B13" ca="1">NEWTON(B12,0.5)</f>
        <v>#NAME?</v>
      </c>
      <c r="D13" t="e" cm="1">
        <f t="array" aca="1" ref="D13" ca="1">FTEXT(B13)</f>
        <v>#NAME?</v>
      </c>
    </row>
    <row r="14" spans="1:6" x14ac:dyDescent="0.35">
      <c r="A14" t="s">
        <v>8</v>
      </c>
      <c r="B14" s="3" t="e">
        <f ca="1">(1-B13)^(B6+1)/(B3*(1-B13)^(B6+B4)+B5)</f>
        <v>#NAME?</v>
      </c>
      <c r="D14" t="e" cm="1">
        <f t="array" aca="1" ref="D14" ca="1">FTEXT(B14)</f>
        <v>#NAME?</v>
      </c>
    </row>
    <row r="15" spans="1:6" ht="14.5" customHeight="1" x14ac:dyDescent="0.35">
      <c r="A15" t="s">
        <v>11</v>
      </c>
      <c r="B15" s="4" t="e" cm="1">
        <f t="array" aca="1" ref="B15" ca="1">EVALS(B12,B13)+B2</f>
        <v>#NAME?</v>
      </c>
      <c r="D15" t="e" cm="1">
        <f t="array" aca="1" ref="D15" ca="1">FTEXT(B15)</f>
        <v>#NAME?</v>
      </c>
    </row>
    <row r="17" spans="1:4" x14ac:dyDescent="0.35">
      <c r="A17" t="s">
        <v>10</v>
      </c>
      <c r="B17" s="2" t="e" cm="1">
        <f t="array" aca="1" ref="B17" ca="1">WAKEBY_DIST(B2,B7,B3,B4,B5,B6,TRUE)</f>
        <v>#NAME?</v>
      </c>
      <c r="D17" t="e" cm="1">
        <f t="array" aca="1" ref="D17" ca="1">FTEXT(B17)</f>
        <v>#NAME?</v>
      </c>
    </row>
    <row r="18" spans="1:4" x14ac:dyDescent="0.35">
      <c r="A18" t="s">
        <v>8</v>
      </c>
      <c r="B18" s="3" t="e" cm="1">
        <f t="array" aca="1" ref="B18" ca="1">WAKEBY_DIST(B2,B7,B3,B4,B5,B6,FALSE)</f>
        <v>#NAME?</v>
      </c>
      <c r="D18" t="e" cm="1">
        <f t="array" aca="1" ref="D18" ca="1">FTEXT(B18)</f>
        <v>#NAME?</v>
      </c>
    </row>
    <row r="19" spans="1:4" ht="14.5" customHeight="1" x14ac:dyDescent="0.35">
      <c r="A19" t="s">
        <v>11</v>
      </c>
      <c r="B19" s="4" t="e" cm="1">
        <f t="array" aca="1" ref="B19" ca="1">WAKEBY_INV(B17,B7,B3,B4,B5,B6)</f>
        <v>#NAME?</v>
      </c>
      <c r="D19" t="e" cm="1">
        <f t="array" aca="1" ref="D19" ca="1">FTEXT(B19)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2025-05-21T12:50:44Z</dcterms:created>
  <dcterms:modified xsi:type="dcterms:W3CDTF">2025-05-21T19:16:59Z</dcterms:modified>
</cp:coreProperties>
</file>