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4" documentId="8_{76BA77DF-A453-4AAA-9EC3-88CA47B088A2}" xr6:coauthVersionLast="47" xr6:coauthVersionMax="47" xr10:uidLastSave="{E3DACAF7-643D-44C6-BDF8-4F046BDF00D6}"/>
  <bookViews>
    <workbookView xWindow="-110" yWindow="-110" windowWidth="19420" windowHeight="10300" xr2:uid="{606F4251-DAE9-4FA9-A929-ECC5FDF6AFF0}"/>
  </bookViews>
  <sheets>
    <sheet name="Title" sheetId="1" r:id="rId1"/>
    <sheet name="Examp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2" l="1" a="1"/>
  <c r="J16" i="2" s="1"/>
  <c r="D14" i="2" a="1"/>
  <c r="D14" i="2" s="1"/>
  <c r="F13" i="2" a="1"/>
  <c r="F13" i="2" s="1"/>
  <c r="D13" i="2" a="1"/>
  <c r="D13" i="2" s="1"/>
  <c r="D12" i="2"/>
  <c r="D12" i="2" a="1"/>
  <c r="D11" i="2" a="1"/>
  <c r="D11" i="2" s="1"/>
  <c r="D10" i="2" a="1"/>
  <c r="D10" i="2" s="1"/>
  <c r="D9" i="2" a="1"/>
  <c r="D9" i="2" s="1"/>
  <c r="D8" i="2" a="1"/>
  <c r="D8" i="2" s="1"/>
  <c r="F7" i="2"/>
  <c r="F7" i="2" a="1"/>
  <c r="D7" i="2"/>
  <c r="D7" i="2" a="1"/>
  <c r="D6" i="2" a="1"/>
  <c r="D6" i="2" s="1"/>
  <c r="D5" i="2" a="1"/>
  <c r="D5" i="2" s="1"/>
  <c r="D4" i="2" a="1"/>
  <c r="D4" i="2" s="1"/>
  <c r="J2" i="2" a="1"/>
  <c r="J2" i="2" s="1"/>
  <c r="B13" i="2" l="1"/>
  <c r="B14" i="2" l="1"/>
  <c r="B11" i="2" s="1"/>
  <c r="B12" i="2" s="1"/>
  <c r="B10" i="2"/>
  <c r="B6" i="2"/>
  <c r="B4" i="2"/>
  <c r="B9" i="2"/>
  <c r="B5" i="2"/>
  <c r="B8" i="2"/>
  <c r="B7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<sst xmlns="http://schemas.openxmlformats.org/spreadsheetml/2006/main" count="17" uniqueCount="17">
  <si>
    <t>a</t>
  </si>
  <si>
    <t>b</t>
  </si>
  <si>
    <t>mean</t>
  </si>
  <si>
    <t>median</t>
  </si>
  <si>
    <t>mode</t>
  </si>
  <si>
    <t>hdi lower</t>
  </si>
  <si>
    <t>hdi upper</t>
  </si>
  <si>
    <t>ci lower</t>
  </si>
  <si>
    <t>ci upper</t>
  </si>
  <si>
    <t>BF01</t>
  </si>
  <si>
    <t>BF10</t>
  </si>
  <si>
    <t>P(H0|X)</t>
  </si>
  <si>
    <t>P(H1|X)</t>
  </si>
  <si>
    <t>Real Statistics Using Excel</t>
  </si>
  <si>
    <t>Updated</t>
  </si>
  <si>
    <t>Copyright © 2013 - 2025 Charles Zaiontz</t>
  </si>
  <si>
    <t>Bayesian characterization of a beta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</si>
</sst>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5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F732D-E74E-4FE3-9967-EDE6C71B3853}">
  <sheetPr codeName="Sheet1"/>
  <dimension ref="A1:B6"/>
  <sheetViews>
    <sheetView tabSelected="1" workbookViewId="0"/>
  </sheetViews>
  <sheetFormatPr defaultRowHeight="14.5" x14ac:dyDescent="0.35"/>
  <cols>
    <col min="2" max="2" width="9.54296875" bestFit="1" customWidth="1"/>
  </cols>
  <sheetData>
    <row r="1" spans="1:2" x14ac:dyDescent="0.35">
      <c r="A1" t="s">
        <v>13</v>
      </c>
    </row>
    <row r="2" spans="1:2" x14ac:dyDescent="0.35">
      <c r="A2" t="s">
        <v>16</v>
      </c>
    </row>
    <row r="4" spans="1:2" x14ac:dyDescent="0.35">
      <c r="A4" t="s">
        <v>14</v>
      </c>
      <c r="B4" s="4">
        <v>45780</v>
      </c>
    </row>
    <row r="6" spans="1:2" x14ac:dyDescent="0.35">
      <c r="A6" s="5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DBD9C-20EF-488C-9D1B-2390EF67F4BF}">
  <sheetPr codeName="Sheet2"/>
  <dimension ref="A2:K16"/>
  <sheetViews>
    <sheetView workbookViewId="0"/>
  </sheetViews>
  <sheetFormatPr defaultRowHeight="14.5" x14ac:dyDescent="0.35"/>
  <cols>
    <col min="3" max="3" width="2.54296875" customWidth="1"/>
    <col min="4" max="4" width="23.90625" customWidth="1"/>
    <col min="5" max="5" width="3.90625" customWidth="1"/>
  </cols>
  <sheetData>
    <row r="2" spans="1:11" x14ac:dyDescent="0.35">
      <c r="A2" t="s">
        <v>0</v>
      </c>
      <c r="B2" s="1">
        <v>7</v>
      </c>
      <c r="J2" t="e" cm="1">
        <f t="array" aca="1" ref="J2" ca="1">BayesBeta(7,17,TRUE)</f>
        <v>#NAME?</v>
      </c>
      <c r="K2" s="1"/>
    </row>
    <row r="3" spans="1:11" x14ac:dyDescent="0.35">
      <c r="A3" t="s">
        <v>1</v>
      </c>
      <c r="B3" s="2">
        <v>17</v>
      </c>
      <c r="K3" s="2"/>
    </row>
    <row r="4" spans="1:11" x14ac:dyDescent="0.35">
      <c r="A4" t="s">
        <v>2</v>
      </c>
      <c r="B4" s="2">
        <f>B2/(B2+B3)</f>
        <v>0.29166666666666669</v>
      </c>
      <c r="D4" t="e" cm="1">
        <f t="array" aca="1" ref="D4" ca="1">FTEXT(B4)</f>
        <v>#NAME?</v>
      </c>
      <c r="K4" s="2"/>
    </row>
    <row r="5" spans="1:11" x14ac:dyDescent="0.35">
      <c r="A5" t="s">
        <v>3</v>
      </c>
      <c r="B5" s="2">
        <f>_xlfn.BETA.INV(0.5,B2,B3)</f>
        <v>0.28579845129255355</v>
      </c>
      <c r="D5" t="e" cm="1">
        <f t="array" aca="1" ref="D5" ca="1">FTEXT(B5)</f>
        <v>#NAME?</v>
      </c>
      <c r="K5" s="2"/>
    </row>
    <row r="6" spans="1:11" x14ac:dyDescent="0.35">
      <c r="A6" t="s">
        <v>4</v>
      </c>
      <c r="B6" s="2">
        <f>(B2-1)/(B2+B3-2)</f>
        <v>0.27272727272727271</v>
      </c>
      <c r="D6" t="e" cm="1">
        <f t="array" aca="1" ref="D6" ca="1">FTEXT(B6)</f>
        <v>#NAME?</v>
      </c>
      <c r="K6" s="2"/>
    </row>
    <row r="7" spans="1:11" x14ac:dyDescent="0.35">
      <c r="A7" t="s">
        <v>5</v>
      </c>
      <c r="B7" s="2">
        <f>G7</f>
        <v>0</v>
      </c>
      <c r="D7" t="e" cm="1">
        <f t="array" aca="1" ref="D7" ca="1">FTEXT(B7)</f>
        <v>#NAME?</v>
      </c>
      <c r="F7" t="e" cm="1">
        <f t="array" aca="1" ref="F7" ca="1">BETA_HDI(0.05,B2,B3,TRUE)</f>
        <v>#NAME?</v>
      </c>
      <c r="G7" s="1"/>
      <c r="K7" s="2"/>
    </row>
    <row r="8" spans="1:11" x14ac:dyDescent="0.35">
      <c r="A8" t="s">
        <v>6</v>
      </c>
      <c r="B8" s="2">
        <f>G8</f>
        <v>0</v>
      </c>
      <c r="D8" t="e" cm="1">
        <f t="array" aca="1" ref="D8" ca="1">FTEXT(B8)</f>
        <v>#NAME?</v>
      </c>
      <c r="G8" s="2"/>
      <c r="K8" s="2"/>
    </row>
    <row r="9" spans="1:11" x14ac:dyDescent="0.35">
      <c r="A9" t="s">
        <v>7</v>
      </c>
      <c r="B9" s="2">
        <f>_xlfn.BETA.INV(0.025,B2,B3)</f>
        <v>0.13210287969809989</v>
      </c>
      <c r="D9" t="e" cm="1">
        <f t="array" aca="1" ref="D9" ca="1">FTEXT(B9)</f>
        <v>#NAME?</v>
      </c>
      <c r="G9" s="2"/>
      <c r="K9" s="2"/>
    </row>
    <row r="10" spans="1:11" x14ac:dyDescent="0.35">
      <c r="A10" t="s">
        <v>8</v>
      </c>
      <c r="B10" s="2">
        <f>_xlfn.BETA.INV(0.975,B2,B3)</f>
        <v>0.48405197040243808</v>
      </c>
      <c r="D10" t="e" cm="1">
        <f t="array" aca="1" ref="D10" ca="1">FTEXT(B10)</f>
        <v>#NAME?</v>
      </c>
      <c r="G10" s="2"/>
      <c r="K10" s="2"/>
    </row>
    <row r="11" spans="1:11" x14ac:dyDescent="0.35">
      <c r="A11" t="s">
        <v>9</v>
      </c>
      <c r="B11" s="2">
        <f>B13/B14</f>
        <v>56.654059478072014</v>
      </c>
      <c r="D11" t="e" cm="1">
        <f t="array" aca="1" ref="D11" ca="1">FTEXT(B11)</f>
        <v>#NAME?</v>
      </c>
      <c r="G11" s="3"/>
      <c r="K11" s="2"/>
    </row>
    <row r="12" spans="1:11" x14ac:dyDescent="0.35">
      <c r="A12" t="s">
        <v>10</v>
      </c>
      <c r="B12" s="2">
        <f>1/B11</f>
        <v>1.765098581130008E-2</v>
      </c>
      <c r="D12" t="e" cm="1">
        <f t="array" aca="1" ref="D12" ca="1">FTEXT(B12)</f>
        <v>#NAME?</v>
      </c>
      <c r="K12" s="2"/>
    </row>
    <row r="13" spans="1:11" x14ac:dyDescent="0.35">
      <c r="A13" t="s">
        <v>11</v>
      </c>
      <c r="B13" s="2">
        <f>_xlfn.BETA.DIST(0.5,B2,B3,TRUE)</f>
        <v>0.98265516757965088</v>
      </c>
      <c r="D13" t="e" cm="1">
        <f t="array" aca="1" ref="D13" ca="1">FTEXT(B13)</f>
        <v>#NAME?</v>
      </c>
      <c r="F13" t="e" cm="1">
        <f t="array" aca="1" ref="F13" ca="1">FTEXT(F7)</f>
        <v>#NAME?</v>
      </c>
      <c r="K13" s="2"/>
    </row>
    <row r="14" spans="1:11" x14ac:dyDescent="0.35">
      <c r="A14" t="s">
        <v>12</v>
      </c>
      <c r="B14" s="3">
        <f>1-B13</f>
        <v>1.7344832420349121E-2</v>
      </c>
      <c r="D14" t="e" cm="1">
        <f t="array" aca="1" ref="D14" ca="1">FTEXT(B14)</f>
        <v>#NAME?</v>
      </c>
      <c r="K14" s="3"/>
    </row>
    <row r="16" spans="1:11" x14ac:dyDescent="0.35">
      <c r="J16" t="e" cm="1">
        <f t="array" aca="1" ref="J16" ca="1">FTEXT(J2)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2025-05-02T10:07:23Z</dcterms:created>
  <dcterms:modified xsi:type="dcterms:W3CDTF">2025-05-03T09:56:26Z</dcterms:modified>
</cp:coreProperties>
</file>