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660C75B-51CF-477D-B4B8-5692F7597CCD}" xr6:coauthVersionLast="47" xr6:coauthVersionMax="47" xr10:uidLastSave="{00000000-0000-0000-0000-000000000000}"/>
  <bookViews>
    <workbookView xWindow="-110" yWindow="-110" windowWidth="19420" windowHeight="10300" xr2:uid="{74C8D23B-48BD-4877-BC79-111114D77681}"/>
  </bookViews>
  <sheets>
    <sheet name="Title" sheetId="2" r:id="rId1"/>
    <sheet name="AR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M8" i="1"/>
  <c r="L8" i="1"/>
  <c r="O8" i="1" s="1"/>
  <c r="N7" i="1"/>
  <c r="N9" i="1" s="1"/>
  <c r="M7" i="1"/>
  <c r="L7" i="1"/>
  <c r="O7" i="1" s="1"/>
  <c r="P7" i="1" s="1"/>
  <c r="E3" i="1" a="1"/>
  <c r="H20" i="1" s="1"/>
  <c r="N8" i="1"/>
  <c r="H16" i="1" l="1"/>
  <c r="P8" i="1"/>
  <c r="R8" i="1" s="1"/>
  <c r="I16" i="1"/>
  <c r="H6" i="1"/>
  <c r="E21" i="1"/>
  <c r="I6" i="1"/>
  <c r="F21" i="1"/>
  <c r="E7" i="1"/>
  <c r="G21" i="1"/>
  <c r="F7" i="1"/>
  <c r="G11" i="1"/>
  <c r="H11" i="1"/>
  <c r="I11" i="1"/>
  <c r="E12" i="1"/>
  <c r="F16" i="1"/>
  <c r="G16" i="1"/>
  <c r="H21" i="1"/>
  <c r="G7" i="1"/>
  <c r="F12" i="1"/>
  <c r="E17" i="1"/>
  <c r="I21" i="1"/>
  <c r="E4" i="1"/>
  <c r="I8" i="1"/>
  <c r="H13" i="1"/>
  <c r="G18" i="1"/>
  <c r="F4" i="1"/>
  <c r="E9" i="1"/>
  <c r="I13" i="1"/>
  <c r="H18" i="1"/>
  <c r="G4" i="1"/>
  <c r="F9" i="1"/>
  <c r="E14" i="1"/>
  <c r="I18" i="1"/>
  <c r="H4" i="1"/>
  <c r="G9" i="1"/>
  <c r="F14" i="1"/>
  <c r="E19" i="1"/>
  <c r="I4" i="1"/>
  <c r="H9" i="1"/>
  <c r="G14" i="1"/>
  <c r="F19" i="1"/>
  <c r="E5" i="1"/>
  <c r="I9" i="1"/>
  <c r="H14" i="1"/>
  <c r="G19" i="1"/>
  <c r="G6" i="1"/>
  <c r="F11" i="1"/>
  <c r="E16" i="1"/>
  <c r="I20" i="1"/>
  <c r="O9" i="1"/>
  <c r="P9" i="1" s="1"/>
  <c r="F5" i="1"/>
  <c r="H7" i="1"/>
  <c r="E10" i="1"/>
  <c r="G12" i="1"/>
  <c r="I14" i="1"/>
  <c r="F17" i="1"/>
  <c r="H19" i="1"/>
  <c r="E3" i="1"/>
  <c r="G5" i="1"/>
  <c r="I7" i="1"/>
  <c r="F10" i="1"/>
  <c r="H12" i="1"/>
  <c r="E15" i="1"/>
  <c r="G17" i="1"/>
  <c r="I19" i="1"/>
  <c r="F3" i="1"/>
  <c r="H5" i="1"/>
  <c r="E8" i="1"/>
  <c r="G10" i="1"/>
  <c r="I12" i="1"/>
  <c r="F15" i="1"/>
  <c r="H17" i="1"/>
  <c r="E20" i="1"/>
  <c r="G3" i="1"/>
  <c r="I5" i="1"/>
  <c r="F8" i="1"/>
  <c r="H10" i="1"/>
  <c r="E13" i="1"/>
  <c r="G15" i="1"/>
  <c r="I17" i="1"/>
  <c r="F20" i="1"/>
  <c r="H3" i="1"/>
  <c r="E6" i="1"/>
  <c r="G8" i="1"/>
  <c r="I10" i="1"/>
  <c r="F13" i="1"/>
  <c r="H15" i="1"/>
  <c r="E18" i="1"/>
  <c r="G20" i="1"/>
  <c r="I3" i="1"/>
  <c r="F6" i="1"/>
  <c r="H8" i="1"/>
  <c r="E11" i="1"/>
  <c r="G13" i="1"/>
  <c r="I15" i="1"/>
  <c r="F18" i="1"/>
  <c r="Q8" i="1"/>
  <c r="R7" i="1"/>
  <c r="Q7" i="1"/>
  <c r="Q9" i="1" l="1"/>
  <c r="R9" i="1"/>
</calcChain>
</file>

<file path=xl/sharedStrings.xml><?xml version="1.0" encoding="utf-8"?>
<sst xmlns="http://schemas.openxmlformats.org/spreadsheetml/2006/main" count="20" uniqueCount="20">
  <si>
    <t>ART ANOVA</t>
  </si>
  <si>
    <t>Row</t>
  </si>
  <si>
    <t>Col</t>
  </si>
  <si>
    <t>Resp</t>
  </si>
  <si>
    <t>Two Factor ART Anova</t>
  </si>
  <si>
    <t>Alpha</t>
  </si>
  <si>
    <t>SS</t>
  </si>
  <si>
    <t>df1</t>
  </si>
  <si>
    <t>df2</t>
  </si>
  <si>
    <t>MS</t>
  </si>
  <si>
    <t>F</t>
  </si>
  <si>
    <t>p-value</t>
  </si>
  <si>
    <t>p eta-sq</t>
  </si>
  <si>
    <t>Rows</t>
  </si>
  <si>
    <t>Columns</t>
  </si>
  <si>
    <t>Inter</t>
  </si>
  <si>
    <t>Real Statistics Using Excel</t>
  </si>
  <si>
    <t>Updated</t>
  </si>
  <si>
    <t>Copyright © 2013 - 2025 Charles Zaiontz</t>
  </si>
  <si>
    <t>Real Statistics Support for Two-Factor ART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</si>
</sst>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BF2F-1F74-470E-8660-4E7FB4039283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16</v>
      </c>
    </row>
    <row r="2" spans="1:13" x14ac:dyDescent="0.35">
      <c r="A2" t="s">
        <v>19</v>
      </c>
    </row>
    <row r="4" spans="1:13" x14ac:dyDescent="0.35">
      <c r="A4" t="s">
        <v>17</v>
      </c>
      <c r="B4" s="7">
        <v>45692</v>
      </c>
    </row>
    <row r="6" spans="1:13" x14ac:dyDescent="0.35">
      <c r="A6" s="8" t="s">
        <v>18</v>
      </c>
    </row>
    <row r="10" spans="1:13" ht="18.5" x14ac:dyDescent="0.45">
      <c r="M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01ED-CF8A-4158-8E56-4F0D87B7B1E2}">
  <sheetPr codeName="Sheet29"/>
  <dimension ref="A1:R21"/>
  <sheetViews>
    <sheetView workbookViewId="0"/>
  </sheetViews>
  <sheetFormatPr defaultRowHeight="14.5" x14ac:dyDescent="0.35"/>
  <cols>
    <col min="5" max="9" width="5.6328125" customWidth="1"/>
    <col min="10" max="10" width="3.6328125" customWidth="1"/>
    <col min="13" max="14" width="5.6328125" customWidth="1"/>
  </cols>
  <sheetData>
    <row r="1" spans="1:18" x14ac:dyDescent="0.35">
      <c r="A1" s="1" t="s">
        <v>0</v>
      </c>
    </row>
    <row r="3" spans="1:18" x14ac:dyDescent="0.35">
      <c r="A3" s="2" t="s">
        <v>1</v>
      </c>
      <c r="B3" s="2" t="s">
        <v>2</v>
      </c>
      <c r="C3" s="2" t="s">
        <v>3</v>
      </c>
      <c r="E3" s="2" t="e">
        <f t="array" aca="1" ref="E3:I21" ca="1">Std2Art(A3:C21,TRUE)</f>
        <v>#NAME?</v>
      </c>
      <c r="F3" s="2" t="e">
        <f ca="1"/>
        <v>#NAME?</v>
      </c>
      <c r="G3" s="2" t="e">
        <f ca="1"/>
        <v>#NAME?</v>
      </c>
      <c r="H3" s="2" t="e">
        <f ca="1"/>
        <v>#NAME?</v>
      </c>
      <c r="I3" s="2" t="e">
        <f ca="1"/>
        <v>#NAME?</v>
      </c>
      <c r="K3" t="s">
        <v>4</v>
      </c>
    </row>
    <row r="4" spans="1:18" x14ac:dyDescent="0.35">
      <c r="A4" s="4">
        <v>1</v>
      </c>
      <c r="B4" s="4">
        <v>1</v>
      </c>
      <c r="C4" s="4">
        <v>5</v>
      </c>
      <c r="E4" t="e">
        <f ca="1"/>
        <v>#NAME?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</row>
    <row r="5" spans="1:18" ht="15" thickBot="1" x14ac:dyDescent="0.4">
      <c r="A5" s="4">
        <v>1</v>
      </c>
      <c r="B5" s="4">
        <v>1</v>
      </c>
      <c r="C5" s="4">
        <v>4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O5" s="4" t="s">
        <v>5</v>
      </c>
      <c r="P5" s="4">
        <v>0.05</v>
      </c>
    </row>
    <row r="6" spans="1:18" ht="15" thickTop="1" x14ac:dyDescent="0.35">
      <c r="A6" s="4">
        <v>1</v>
      </c>
      <c r="B6" s="4">
        <v>1</v>
      </c>
      <c r="C6" s="4">
        <v>3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K6" s="5"/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</row>
    <row r="7" spans="1:18" x14ac:dyDescent="0.35">
      <c r="A7" s="4">
        <v>1</v>
      </c>
      <c r="B7" s="4">
        <v>2</v>
      </c>
      <c r="C7" s="4">
        <v>1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K7" t="s">
        <v>13</v>
      </c>
      <c r="L7" t="e">
        <f ca="1">SSRowStd(E4:G21)</f>
        <v>#NAME?</v>
      </c>
      <c r="M7" t="e">
        <f ca="1">dfRowStd(E4:G21)</f>
        <v>#NAME?</v>
      </c>
      <c r="N7" t="e">
        <f ca="1">dfWFStd(E4:G21)</f>
        <v>#NAME?</v>
      </c>
      <c r="O7" t="e">
        <f ca="1">L7/M7</f>
        <v>#NAME?</v>
      </c>
      <c r="P7" t="e">
        <f ca="1">O7/(SSWFStd(E4:G21)/N7)</f>
        <v>#NAME?</v>
      </c>
      <c r="Q7" t="e">
        <f ca="1">_xlfn.F.DIST.RT(P7,M7,N7)</f>
        <v>#NAME?</v>
      </c>
      <c r="R7" t="e">
        <f ca="1">P7*M7/(N7+P7*M7)</f>
        <v>#NAME?</v>
      </c>
    </row>
    <row r="8" spans="1:18" x14ac:dyDescent="0.35">
      <c r="A8" s="4">
        <v>1</v>
      </c>
      <c r="B8" s="4">
        <v>2</v>
      </c>
      <c r="C8" s="4">
        <v>1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K8" t="s">
        <v>14</v>
      </c>
      <c r="L8" t="e">
        <f ca="1">SSColStd(MERGE(E4:F21,H4:H21))</f>
        <v>#NAME?</v>
      </c>
      <c r="M8" t="e">
        <f ca="1">dfColStd(MERGE(E4:F21,H4:H21))</f>
        <v>#NAME?</v>
      </c>
      <c r="N8" t="e">
        <f ca="1">N7</f>
        <v>#NAME?</v>
      </c>
      <c r="O8" t="e">
        <f ca="1">L8/M8</f>
        <v>#NAME?</v>
      </c>
      <c r="P8" t="e">
        <f ca="1">O8/(SSWFStd(MERGE(E4:F21,H4:H21))/N8)</f>
        <v>#NAME?</v>
      </c>
      <c r="Q8" t="e">
        <f ca="1">_xlfn.F.DIST.RT(P8,M8,N8)</f>
        <v>#NAME?</v>
      </c>
      <c r="R8" t="e">
        <f ca="1">P8*M8/(N8+P8*M8)</f>
        <v>#NAME?</v>
      </c>
    </row>
    <row r="9" spans="1:18" x14ac:dyDescent="0.35">
      <c r="A9" s="4">
        <v>1</v>
      </c>
      <c r="B9" s="4">
        <v>2</v>
      </c>
      <c r="C9" s="4">
        <v>2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K9" s="3" t="s">
        <v>15</v>
      </c>
      <c r="L9" s="3" t="e">
        <f ca="1">SSIntStd(MERGE(E4:F21,I4:I21))</f>
        <v>#NAME?</v>
      </c>
      <c r="M9" s="3" t="e">
        <f ca="1">dfIntStd(MERGE(E4:F21,I4:I21))</f>
        <v>#NAME?</v>
      </c>
      <c r="N9" s="3" t="e">
        <f ca="1">N7</f>
        <v>#NAME?</v>
      </c>
      <c r="O9" s="3" t="e">
        <f ca="1">L9/M9</f>
        <v>#NAME?</v>
      </c>
      <c r="P9" s="3" t="e">
        <f ca="1">O9/(SSWFStd(MERGE(E4:F21,I4:I21))/N9)</f>
        <v>#NAME?</v>
      </c>
      <c r="Q9" s="3" t="e">
        <f ca="1">_xlfn.F.DIST.RT(P9,M9,N9)</f>
        <v>#NAME?</v>
      </c>
      <c r="R9" s="3" t="e">
        <f ca="1">P9*M9/(N9+P9*M9)</f>
        <v>#NAME?</v>
      </c>
    </row>
    <row r="10" spans="1:18" x14ac:dyDescent="0.35">
      <c r="A10" s="4">
        <v>1</v>
      </c>
      <c r="B10" s="4">
        <v>3</v>
      </c>
      <c r="C10" s="4">
        <v>4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</row>
    <row r="11" spans="1:18" x14ac:dyDescent="0.35">
      <c r="A11" s="4">
        <v>1</v>
      </c>
      <c r="B11" s="4">
        <v>3</v>
      </c>
      <c r="C11" s="4">
        <v>3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</row>
    <row r="12" spans="1:18" x14ac:dyDescent="0.35">
      <c r="A12" s="4">
        <v>1</v>
      </c>
      <c r="B12" s="4">
        <v>3</v>
      </c>
      <c r="C12" s="4">
        <v>2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</row>
    <row r="13" spans="1:18" x14ac:dyDescent="0.35">
      <c r="A13" s="4">
        <v>2</v>
      </c>
      <c r="B13" s="4">
        <v>1</v>
      </c>
      <c r="C13" s="4">
        <v>4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</row>
    <row r="14" spans="1:18" x14ac:dyDescent="0.35">
      <c r="A14" s="4">
        <v>2</v>
      </c>
      <c r="B14" s="4">
        <v>1</v>
      </c>
      <c r="C14" s="4">
        <v>3</v>
      </c>
      <c r="E14" t="e">
        <f ca="1"/>
        <v>#NAME?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</row>
    <row r="15" spans="1:18" x14ac:dyDescent="0.35">
      <c r="A15" s="4">
        <v>2</v>
      </c>
      <c r="B15" s="4">
        <v>1</v>
      </c>
      <c r="C15" s="4">
        <v>4</v>
      </c>
      <c r="E15" t="e">
        <f ca="1"/>
        <v>#NAME?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</row>
    <row r="16" spans="1:18" x14ac:dyDescent="0.35">
      <c r="A16" s="4">
        <v>2</v>
      </c>
      <c r="B16" s="4">
        <v>2</v>
      </c>
      <c r="C16" s="4">
        <v>3</v>
      </c>
      <c r="E16" t="e">
        <f ca="1"/>
        <v>#NAME?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</row>
    <row r="17" spans="1:9" x14ac:dyDescent="0.35">
      <c r="A17" s="4">
        <v>2</v>
      </c>
      <c r="B17" s="4">
        <v>2</v>
      </c>
      <c r="C17" s="4">
        <v>2</v>
      </c>
      <c r="E17" t="e">
        <f ca="1"/>
        <v>#NAME?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</row>
    <row r="18" spans="1:9" x14ac:dyDescent="0.35">
      <c r="A18" s="4">
        <v>2</v>
      </c>
      <c r="B18" s="4">
        <v>2</v>
      </c>
      <c r="C18" s="4">
        <v>4</v>
      </c>
      <c r="E18" t="e">
        <f ca="1"/>
        <v>#NAME?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</row>
    <row r="19" spans="1:9" x14ac:dyDescent="0.35">
      <c r="A19" s="4">
        <v>2</v>
      </c>
      <c r="B19" s="4">
        <v>3</v>
      </c>
      <c r="C19" s="4">
        <v>1</v>
      </c>
      <c r="E19" t="e">
        <f ca="1"/>
        <v>#NAME?</v>
      </c>
      <c r="F19" t="e">
        <f ca="1"/>
        <v>#NAME?</v>
      </c>
      <c r="G19" t="e">
        <f ca="1"/>
        <v>#NAME?</v>
      </c>
      <c r="H19" t="e">
        <f ca="1"/>
        <v>#NAME?</v>
      </c>
      <c r="I19" t="e">
        <f ca="1"/>
        <v>#NAME?</v>
      </c>
    </row>
    <row r="20" spans="1:9" x14ac:dyDescent="0.35">
      <c r="A20" s="4">
        <v>2</v>
      </c>
      <c r="B20" s="4">
        <v>3</v>
      </c>
      <c r="C20" s="4">
        <v>3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</row>
    <row r="21" spans="1:9" x14ac:dyDescent="0.35">
      <c r="A21" s="6">
        <v>2</v>
      </c>
      <c r="B21" s="6">
        <v>3</v>
      </c>
      <c r="C21" s="6">
        <v>3</v>
      </c>
      <c r="E21" s="3" t="e">
        <f ca="1"/>
        <v>#NAME?</v>
      </c>
      <c r="F21" s="3" t="e">
        <f ca="1"/>
        <v>#NAME?</v>
      </c>
      <c r="G21" s="3" t="e">
        <f ca="1"/>
        <v>#NAME?</v>
      </c>
      <c r="H21" s="3" t="e">
        <f ca="1"/>
        <v>#NAME?</v>
      </c>
      <c r="I21" s="3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ART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2025-02-04T19:47:49Z</dcterms:created>
  <dcterms:modified xsi:type="dcterms:W3CDTF">2025-02-04T19:50:04Z</dcterms:modified>
</cp:coreProperties>
</file>