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0" documentId="8_{478F866B-5B10-4A19-AB40-7A73F88D136E}" xr6:coauthVersionLast="47" xr6:coauthVersionMax="47" xr10:uidLastSave="{00000000-0000-0000-0000-000000000000}"/>
  <bookViews>
    <workbookView xWindow="-110" yWindow="-110" windowWidth="19420" windowHeight="10300" xr2:uid="{5F60D122-5CE2-4C52-8075-11BBA273AED3}"/>
  </bookViews>
  <sheets>
    <sheet name="Title" sheetId="2" r:id="rId1"/>
    <sheet name="Example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 a="1"/>
  <c r="F14" i="1" s="1"/>
  <c r="F13" i="1" a="1"/>
  <c r="F13" i="1" s="1"/>
  <c r="F12" i="1" a="1"/>
  <c r="F12" i="1" s="1"/>
  <c r="F11" i="1" a="1"/>
  <c r="F11" i="1" s="1"/>
  <c r="F10" i="1" a="1"/>
  <c r="F10" i="1" s="1"/>
  <c r="F8" i="1" a="1"/>
  <c r="F8" i="1" s="1"/>
  <c r="F7" i="1" a="1"/>
  <c r="F7" i="1" s="1"/>
  <c r="F6" i="1" a="1"/>
  <c r="F6" i="1" s="1"/>
  <c r="F5" i="1" a="1"/>
  <c r="F5" i="1" s="1"/>
  <c r="H4" i="1" a="1"/>
  <c r="I6" i="1" s="1"/>
  <c r="F4" i="1" a="1"/>
  <c r="F4" i="1" s="1"/>
  <c r="B7" i="1"/>
  <c r="D5" i="1" s="1"/>
  <c r="D11" i="1" s="1"/>
  <c r="D6" i="1"/>
  <c r="D7" i="1" s="1"/>
  <c r="D10" i="1" s="1"/>
  <c r="D4" i="1"/>
  <c r="D12" i="1" s="1"/>
  <c r="H4" i="1" l="1"/>
  <c r="I4" i="1"/>
  <c r="H5" i="1"/>
  <c r="I5" i="1"/>
  <c r="H6" i="1"/>
  <c r="D13" i="1"/>
  <c r="D1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<sst xmlns="http://schemas.openxmlformats.org/spreadsheetml/2006/main" count="18" uniqueCount="17">
  <si>
    <t>Posterior</t>
  </si>
  <si>
    <t>Prior</t>
  </si>
  <si>
    <t>Data</t>
  </si>
  <si>
    <t>mean</t>
  </si>
  <si>
    <t>var</t>
  </si>
  <si>
    <t>n</t>
  </si>
  <si>
    <t>df</t>
  </si>
  <si>
    <t>alpha</t>
  </si>
  <si>
    <t>crit</t>
  </si>
  <si>
    <t>s.e.</t>
  </si>
  <si>
    <t>mu</t>
  </si>
  <si>
    <t>lower</t>
  </si>
  <si>
    <t>upper</t>
  </si>
  <si>
    <t>Real Statistics Using Excel</t>
  </si>
  <si>
    <t>Updated</t>
  </si>
  <si>
    <t>Copyright © 2013 - 2025 Charles Zaiontz</t>
  </si>
  <si>
    <t>Conjugate Priors Normal Distribution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</si>
</sst>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/>
    <xf numFmtId="15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12138-9DD5-47AB-87C5-4B1A48BFA0AE}"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13</v>
      </c>
    </row>
    <row r="2" spans="1:2" x14ac:dyDescent="0.35">
      <c r="A2" t="s">
        <v>16</v>
      </c>
    </row>
    <row r="4" spans="1:2" x14ac:dyDescent="0.35">
      <c r="A4" t="s">
        <v>14</v>
      </c>
      <c r="B4" s="7">
        <v>45702</v>
      </c>
    </row>
    <row r="6" spans="1:2" x14ac:dyDescent="0.35">
      <c r="A6" s="8" t="s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D5330-28F1-45CE-BB7A-8320F1C5EF12}">
  <dimension ref="A1:I14"/>
  <sheetViews>
    <sheetView workbookViewId="0"/>
  </sheetViews>
  <sheetFormatPr defaultRowHeight="14.5" x14ac:dyDescent="0.35"/>
  <cols>
    <col min="1" max="1" width="7.08984375" customWidth="1"/>
    <col min="5" max="5" width="3.36328125" customWidth="1"/>
    <col min="6" max="6" width="39.453125" bestFit="1" customWidth="1"/>
    <col min="7" max="7" width="3.81640625" customWidth="1"/>
  </cols>
  <sheetData>
    <row r="1" spans="1:9" x14ac:dyDescent="0.35">
      <c r="A1" s="1" t="s">
        <v>0</v>
      </c>
    </row>
    <row r="3" spans="1:9" x14ac:dyDescent="0.35">
      <c r="B3" s="2" t="s">
        <v>1</v>
      </c>
      <c r="C3" s="2" t="s">
        <v>2</v>
      </c>
      <c r="D3" s="2" t="s">
        <v>0</v>
      </c>
    </row>
    <row r="4" spans="1:9" x14ac:dyDescent="0.35">
      <c r="A4" t="s">
        <v>3</v>
      </c>
      <c r="B4">
        <v>40</v>
      </c>
      <c r="C4">
        <v>58</v>
      </c>
      <c r="D4">
        <f>(B6*B4+C6*C4)/D6</f>
        <v>52</v>
      </c>
      <c r="F4" t="e" cm="1">
        <f t="array" aca="1" ref="F4" ca="1">FTEXT(D4)</f>
        <v>#NAME?</v>
      </c>
      <c r="H4" t="e">
        <f t="array" aca="1" ref="H4:I6" ca="1">NORM_GAMMA(B4,B5,B6,C4,C5,C6,TRUE)</f>
        <v>#NAME?</v>
      </c>
      <c r="I4" s="3" t="e">
        <f ca="1"/>
        <v>#NAME?</v>
      </c>
    </row>
    <row r="5" spans="1:9" x14ac:dyDescent="0.35">
      <c r="A5" t="s">
        <v>4</v>
      </c>
      <c r="B5">
        <v>100</v>
      </c>
      <c r="C5">
        <v>150</v>
      </c>
      <c r="D5">
        <f>((C6-1)*C5+B7*B5+C6*B6*(C4-B4)^2/D6)/D7</f>
        <v>204.57627118644066</v>
      </c>
      <c r="F5" t="e" cm="1">
        <f t="array" aca="1" ref="F5" ca="1">FTEXT(D5)</f>
        <v>#NAME?</v>
      </c>
      <c r="H5" t="e">
        <f ca="1"/>
        <v>#NAME?</v>
      </c>
      <c r="I5" s="4" t="e">
        <f ca="1"/>
        <v>#NAME?</v>
      </c>
    </row>
    <row r="6" spans="1:9" x14ac:dyDescent="0.35">
      <c r="A6" t="s">
        <v>5</v>
      </c>
      <c r="B6">
        <v>20</v>
      </c>
      <c r="C6">
        <v>40</v>
      </c>
      <c r="D6">
        <f>B6+C6</f>
        <v>60</v>
      </c>
      <c r="F6" t="e" cm="1">
        <f t="array" aca="1" ref="F6" ca="1">FTEXT(D6)</f>
        <v>#NAME?</v>
      </c>
      <c r="H6" t="e">
        <f ca="1"/>
        <v>#NAME?</v>
      </c>
      <c r="I6" s="5" t="e">
        <f ca="1"/>
        <v>#NAME?</v>
      </c>
    </row>
    <row r="7" spans="1:9" x14ac:dyDescent="0.35">
      <c r="A7" t="s">
        <v>6</v>
      </c>
      <c r="B7" s="6">
        <f>B6-1</f>
        <v>19</v>
      </c>
      <c r="C7" s="6"/>
      <c r="D7" s="6">
        <f t="shared" ref="D7" si="0">D6-1</f>
        <v>59</v>
      </c>
      <c r="F7" t="e" cm="1">
        <f t="array" aca="1" ref="F7" ca="1">FTEXT(D7)</f>
        <v>#NAME?</v>
      </c>
    </row>
    <row r="8" spans="1:9" x14ac:dyDescent="0.35">
      <c r="F8" t="e" cm="1">
        <f t="array" aca="1" ref="F8" ca="1">FTEXT(D8)</f>
        <v>#NAME?</v>
      </c>
    </row>
    <row r="9" spans="1:9" x14ac:dyDescent="0.35">
      <c r="A9" t="s">
        <v>7</v>
      </c>
      <c r="D9" s="3">
        <v>0.05</v>
      </c>
    </row>
    <row r="10" spans="1:9" x14ac:dyDescent="0.35">
      <c r="A10" t="s">
        <v>8</v>
      </c>
      <c r="D10" s="4">
        <f>_xlfn.T.INV.2T(D9,D7)</f>
        <v>2.0009953780882688</v>
      </c>
      <c r="F10" t="e" cm="1">
        <f t="array" aca="1" ref="F10" ca="1">FTEXT(D10)</f>
        <v>#NAME?</v>
      </c>
    </row>
    <row r="11" spans="1:9" x14ac:dyDescent="0.35">
      <c r="A11" t="s">
        <v>9</v>
      </c>
      <c r="D11" s="5">
        <f>SQRT(D5/D6)</f>
        <v>1.8465114458822105</v>
      </c>
      <c r="F11" t="e" cm="1">
        <f t="array" aca="1" ref="F11" ca="1">FTEXT(D11)</f>
        <v>#NAME?</v>
      </c>
    </row>
    <row r="12" spans="1:9" x14ac:dyDescent="0.35">
      <c r="A12" t="s">
        <v>10</v>
      </c>
      <c r="D12" s="4">
        <f>D4</f>
        <v>52</v>
      </c>
      <c r="F12" t="e" cm="1">
        <f t="array" aca="1" ref="F12" ca="1">FTEXT(D12)</f>
        <v>#NAME?</v>
      </c>
    </row>
    <row r="13" spans="1:9" x14ac:dyDescent="0.35">
      <c r="A13" t="s">
        <v>11</v>
      </c>
      <c r="D13" s="4">
        <f>D12-D10*D11</f>
        <v>48.305139131202608</v>
      </c>
      <c r="F13" t="e" cm="1">
        <f t="array" aca="1" ref="F13" ca="1">FTEXT(D13)</f>
        <v>#NAME?</v>
      </c>
    </row>
    <row r="14" spans="1:9" x14ac:dyDescent="0.35">
      <c r="A14" t="s">
        <v>12</v>
      </c>
      <c r="D14" s="5">
        <f>D12+D10*D11</f>
        <v>55.694860868797392</v>
      </c>
      <c r="F14" t="e" cm="1">
        <f t="array" aca="1" ref="F14" ca="1">FTEXT(D14)</f>
        <v>#NAME?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2025-02-14T09:31:57Z</dcterms:created>
  <dcterms:modified xsi:type="dcterms:W3CDTF">2025-02-14T09:35:16Z</dcterms:modified>
</cp:coreProperties>
</file>