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BCAE6D6-494E-4166-8C93-3F79BE6EC129}" xr6:coauthVersionLast="47" xr6:coauthVersionMax="47" xr10:uidLastSave="{00000000-0000-0000-0000-000000000000}"/>
  <bookViews>
    <workbookView xWindow="-110" yWindow="-110" windowWidth="19420" windowHeight="10300" xr2:uid="{2BD6C34C-5E6B-4062-99F1-CF6DFFBB6E86}"/>
  </bookViews>
  <sheets>
    <sheet name="Title" sheetId="4" r:id="rId1"/>
    <sheet name="MA inf" sheetId="3" r:id="rId2"/>
    <sheet name="Zero" sheetId="1" r:id="rId3"/>
    <sheet name="Non-zero" sheetId="2" r:id="rId4"/>
  </sheets>
  <externalReferences>
    <externalReference r:id="rId5"/>
    <externalReference r:id="rId6"/>
  </externalReferences>
  <definedNames>
    <definedName name="DataRange">#REF!</definedName>
    <definedName name="solver_adj" localSheetId="2" hidden="1">Zero!#REF!</definedName>
    <definedName name="solver_eng" localSheetId="2" hidden="1">1</definedName>
    <definedName name="solver_neg" localSheetId="2" hidden="1">2</definedName>
    <definedName name="solver_num" localSheetId="2" hidden="1">0</definedName>
    <definedName name="solver_opt" localSheetId="2" hidden="1">Zero!#REF!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A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N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N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M20" i="2"/>
  <c r="M19" i="2"/>
  <c r="M7" i="2"/>
  <c r="M10" i="1"/>
  <c r="M6" i="2"/>
  <c r="M9" i="1"/>
  <c r="M20" i="1"/>
  <c r="M8" i="1"/>
  <c r="M19" i="1"/>
  <c r="M7" i="1"/>
  <c r="M18" i="1"/>
  <c r="M18" i="2"/>
  <c r="M17" i="2"/>
  <c r="M16" i="2"/>
  <c r="M15" i="2"/>
  <c r="M14" i="2"/>
  <c r="M17" i="1"/>
  <c r="D6" i="3"/>
  <c r="M15" i="1"/>
  <c r="M13" i="1"/>
  <c r="M9" i="2"/>
  <c r="M8" i="2"/>
  <c r="M11" i="1"/>
  <c r="B6" i="3" a="1"/>
  <c r="M6" i="1"/>
  <c r="M13" i="2"/>
  <c r="M16" i="1"/>
  <c r="M12" i="2"/>
  <c r="M11" i="2"/>
  <c r="M14" i="1"/>
  <c r="M10" i="2"/>
  <c r="M12" i="1"/>
  <c r="B6" i="3" l="1"/>
  <c r="B10" i="3"/>
  <c r="B9" i="3"/>
  <c r="B8" i="3"/>
  <c r="B7" i="3"/>
</calcChain>
</file>

<file path=xl/sharedStrings.xml><?xml version="1.0" encoding="utf-8"?>
<sst xmlns="http://schemas.openxmlformats.org/spreadsheetml/2006/main" count="32" uniqueCount="21">
  <si>
    <t>=NORMSINV(RAND())</t>
  </si>
  <si>
    <t>θ1</t>
  </si>
  <si>
    <t>φ1</t>
  </si>
  <si>
    <t>ACF (pop)</t>
  </si>
  <si>
    <t>ACF</t>
  </si>
  <si>
    <t>Lag</t>
  </si>
  <si>
    <t>Y</t>
  </si>
  <si>
    <t>Residual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</si>
  <si>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</si>
  <si>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ARMA(1,1) Process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</si>
  <si>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3 +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</si>
  <si>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ψ4</t>
  </si>
  <si>
    <t>ψ3</t>
  </si>
  <si>
    <t>ψ2</t>
  </si>
  <si>
    <t>ψ1</t>
  </si>
  <si>
    <t>ψ0</t>
  </si>
  <si>
    <r>
      <t>Converting ARMA(1,1) process to MA(</t>
    </r>
    <r>
      <rPr>
        <b/>
        <sz val="11"/>
        <color theme="1"/>
        <rFont val="Times New Roman"/>
        <family val="1"/>
      </rPr>
      <t>∞</t>
    </r>
    <r>
      <rPr>
        <b/>
        <sz val="11"/>
        <color theme="1"/>
        <rFont val="Calibri"/>
        <family val="2"/>
      </rPr>
      <t>)</t>
    </r>
  </si>
  <si>
    <t>Real Statistics Using Excel</t>
  </si>
  <si>
    <t>Updated</t>
  </si>
  <si>
    <t>Copyright © 2013 - 2025 Charles Zaiontz</t>
  </si>
  <si>
    <t>ARMA(1,1)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</si>
</sst>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5" xfId="0" applyBorder="1"/>
    <xf numFmtId="15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ARMA(1,1)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Zero!$C$7:$C$111</c:f>
              <c:numCache>
                <c:formatCode>General</c:formatCode>
                <c:ptCount val="105"/>
                <c:pt idx="0">
                  <c:v>0.11767564756553417</c:v>
                </c:pt>
                <c:pt idx="1">
                  <c:v>0.7082510857989277</c:v>
                </c:pt>
                <c:pt idx="2">
                  <c:v>-1.6632314016182241</c:v>
                </c:pt>
                <c:pt idx="3">
                  <c:v>-1.4795255177397577</c:v>
                </c:pt>
                <c:pt idx="4">
                  <c:v>-0.18397368823429228</c:v>
                </c:pt>
                <c:pt idx="5">
                  <c:v>0.5213574266459754</c:v>
                </c:pt>
                <c:pt idx="6">
                  <c:v>-2.8806316112839903E-2</c:v>
                </c:pt>
                <c:pt idx="7">
                  <c:v>-1.3220266186970195</c:v>
                </c:pt>
                <c:pt idx="8">
                  <c:v>0.54995509917293139</c:v>
                </c:pt>
                <c:pt idx="9">
                  <c:v>1.3276715980041807</c:v>
                </c:pt>
                <c:pt idx="10">
                  <c:v>0.32031075448298674</c:v>
                </c:pt>
                <c:pt idx="11">
                  <c:v>0.31201511646204882</c:v>
                </c:pt>
                <c:pt idx="12">
                  <c:v>0.91819881129981251</c:v>
                </c:pt>
                <c:pt idx="13">
                  <c:v>0.15188555685885632</c:v>
                </c:pt>
                <c:pt idx="14">
                  <c:v>0.39352967065490746</c:v>
                </c:pt>
                <c:pt idx="15">
                  <c:v>-0.27456413012780267</c:v>
                </c:pt>
                <c:pt idx="16">
                  <c:v>1.2288378220245906</c:v>
                </c:pt>
                <c:pt idx="17">
                  <c:v>2.6684005524939507</c:v>
                </c:pt>
                <c:pt idx="18">
                  <c:v>3.417728063820773</c:v>
                </c:pt>
                <c:pt idx="19">
                  <c:v>2.2391971568137397</c:v>
                </c:pt>
                <c:pt idx="20">
                  <c:v>2.1225599146000729</c:v>
                </c:pt>
                <c:pt idx="21">
                  <c:v>0.46379871540949502</c:v>
                </c:pt>
                <c:pt idx="22">
                  <c:v>-0.55080545418476379</c:v>
                </c:pt>
                <c:pt idx="23">
                  <c:v>1.182946247108128</c:v>
                </c:pt>
                <c:pt idx="24">
                  <c:v>-2.4132987150346601</c:v>
                </c:pt>
                <c:pt idx="25">
                  <c:v>0.97947060944543229</c:v>
                </c:pt>
                <c:pt idx="26">
                  <c:v>0.55088233224937044</c:v>
                </c:pt>
                <c:pt idx="27">
                  <c:v>1.2279214175815407</c:v>
                </c:pt>
                <c:pt idx="28">
                  <c:v>-0.92350668389273016</c:v>
                </c:pt>
                <c:pt idx="29">
                  <c:v>-9.0278955688554874E-2</c:v>
                </c:pt>
                <c:pt idx="30">
                  <c:v>1.6837933463631751</c:v>
                </c:pt>
                <c:pt idx="31">
                  <c:v>-0.61077144818691864</c:v>
                </c:pt>
                <c:pt idx="32">
                  <c:v>1.2810446629007595</c:v>
                </c:pt>
                <c:pt idx="33">
                  <c:v>-0.92224582870659311</c:v>
                </c:pt>
                <c:pt idx="34">
                  <c:v>-0.57811003842058217</c:v>
                </c:pt>
                <c:pt idx="35">
                  <c:v>0.76869728403468252</c:v>
                </c:pt>
                <c:pt idx="36">
                  <c:v>4.4704988336533191E-2</c:v>
                </c:pt>
                <c:pt idx="37">
                  <c:v>-0.49733946564676035</c:v>
                </c:pt>
                <c:pt idx="38">
                  <c:v>2.0166442406466927</c:v>
                </c:pt>
                <c:pt idx="39">
                  <c:v>-0.39241120873068225</c:v>
                </c:pt>
                <c:pt idx="40">
                  <c:v>0.47880316337405276</c:v>
                </c:pt>
                <c:pt idx="41">
                  <c:v>0.13114911585296218</c:v>
                </c:pt>
                <c:pt idx="42">
                  <c:v>-0.68974482309167784</c:v>
                </c:pt>
                <c:pt idx="43">
                  <c:v>-4.676101435002028E-2</c:v>
                </c:pt>
                <c:pt idx="44">
                  <c:v>-6.7915955901392086E-2</c:v>
                </c:pt>
                <c:pt idx="45">
                  <c:v>1.6351027285369504</c:v>
                </c:pt>
                <c:pt idx="46">
                  <c:v>0.42824334673202724</c:v>
                </c:pt>
                <c:pt idx="47">
                  <c:v>-0.30576894721655368</c:v>
                </c:pt>
                <c:pt idx="48">
                  <c:v>0.16903700930033908</c:v>
                </c:pt>
                <c:pt idx="49">
                  <c:v>0.48665589243652163</c:v>
                </c:pt>
                <c:pt idx="50">
                  <c:v>0.656149765945373</c:v>
                </c:pt>
                <c:pt idx="51">
                  <c:v>0.12931765474080215</c:v>
                </c:pt>
                <c:pt idx="52">
                  <c:v>-1.0336941858944391</c:v>
                </c:pt>
                <c:pt idx="53">
                  <c:v>-1.8932485178263683</c:v>
                </c:pt>
                <c:pt idx="54">
                  <c:v>-1.3261012119216922</c:v>
                </c:pt>
                <c:pt idx="55">
                  <c:v>-1.2601378550819728</c:v>
                </c:pt>
                <c:pt idx="56">
                  <c:v>-1.2360238876608063</c:v>
                </c:pt>
                <c:pt idx="57">
                  <c:v>0.60763228061870456</c:v>
                </c:pt>
                <c:pt idx="58">
                  <c:v>-1.1537156266307513</c:v>
                </c:pt>
                <c:pt idx="59">
                  <c:v>-1.8025695228409639</c:v>
                </c:pt>
                <c:pt idx="60">
                  <c:v>-0.29953218565044587</c:v>
                </c:pt>
                <c:pt idx="61">
                  <c:v>-0.50119153448444642</c:v>
                </c:pt>
                <c:pt idx="62">
                  <c:v>-0.2996142193188927</c:v>
                </c:pt>
                <c:pt idx="63">
                  <c:v>-0.18037200484180566</c:v>
                </c:pt>
                <c:pt idx="64">
                  <c:v>2.3570455860885375</c:v>
                </c:pt>
                <c:pt idx="65">
                  <c:v>0.92360441469872367</c:v>
                </c:pt>
                <c:pt idx="66">
                  <c:v>-0.29923415297504224</c:v>
                </c:pt>
                <c:pt idx="67">
                  <c:v>0.27416106500694781</c:v>
                </c:pt>
                <c:pt idx="68">
                  <c:v>-0.24391912623899398</c:v>
                </c:pt>
                <c:pt idx="69">
                  <c:v>-0.71226815780491937</c:v>
                </c:pt>
                <c:pt idx="70">
                  <c:v>-1.2051923029937734</c:v>
                </c:pt>
                <c:pt idx="71">
                  <c:v>-4.7834054672032278E-2</c:v>
                </c:pt>
                <c:pt idx="72">
                  <c:v>-0.85348220666723562</c:v>
                </c:pt>
                <c:pt idx="73">
                  <c:v>-1.5879271771560706</c:v>
                </c:pt>
                <c:pt idx="74">
                  <c:v>-0.27615265935113054</c:v>
                </c:pt>
                <c:pt idx="75">
                  <c:v>-1.5512112466225216</c:v>
                </c:pt>
                <c:pt idx="76">
                  <c:v>-0.69083037200228681</c:v>
                </c:pt>
                <c:pt idx="77">
                  <c:v>-0.37090492775934858</c:v>
                </c:pt>
                <c:pt idx="78">
                  <c:v>0.49875434212734082</c:v>
                </c:pt>
                <c:pt idx="79">
                  <c:v>-1.865443965370184</c:v>
                </c:pt>
                <c:pt idx="80">
                  <c:v>-0.84481643763392711</c:v>
                </c:pt>
                <c:pt idx="81">
                  <c:v>-2.0079145599241652</c:v>
                </c:pt>
                <c:pt idx="82">
                  <c:v>0.43952699667074951</c:v>
                </c:pt>
                <c:pt idx="83">
                  <c:v>1.1752527284229008</c:v>
                </c:pt>
                <c:pt idx="84">
                  <c:v>-7.8496510935846864E-2</c:v>
                </c:pt>
                <c:pt idx="85">
                  <c:v>0.65301886392561626</c:v>
                </c:pt>
                <c:pt idx="86">
                  <c:v>0.30096503596008034</c:v>
                </c:pt>
                <c:pt idx="87">
                  <c:v>-0.6772883579593133</c:v>
                </c:pt>
                <c:pt idx="88">
                  <c:v>1.208496897982166</c:v>
                </c:pt>
                <c:pt idx="89">
                  <c:v>-0.16628774878482411</c:v>
                </c:pt>
                <c:pt idx="90">
                  <c:v>1.0092289043672076</c:v>
                </c:pt>
                <c:pt idx="91">
                  <c:v>-0.32778833574077881</c:v>
                </c:pt>
                <c:pt idx="92">
                  <c:v>-1.9779448345736914</c:v>
                </c:pt>
                <c:pt idx="93">
                  <c:v>-0.8998395132916901</c:v>
                </c:pt>
                <c:pt idx="94">
                  <c:v>0.29356356983196735</c:v>
                </c:pt>
                <c:pt idx="95">
                  <c:v>0.87413789235647132</c:v>
                </c:pt>
                <c:pt idx="96">
                  <c:v>1.048588930382079</c:v>
                </c:pt>
                <c:pt idx="97">
                  <c:v>0.37710360840585522</c:v>
                </c:pt>
                <c:pt idx="98">
                  <c:v>1.1007334064754151</c:v>
                </c:pt>
                <c:pt idx="99">
                  <c:v>-0.4435433102285542</c:v>
                </c:pt>
                <c:pt idx="100">
                  <c:v>0.12661201219791668</c:v>
                </c:pt>
                <c:pt idx="101">
                  <c:v>0.6186567997187562</c:v>
                </c:pt>
                <c:pt idx="102">
                  <c:v>1.3693776475136747</c:v>
                </c:pt>
                <c:pt idx="103">
                  <c:v>0.76144222023537533</c:v>
                </c:pt>
                <c:pt idx="104">
                  <c:v>1.9547650554829581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1-493C-8E6B-BA2421BE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73320"/>
        <c:axId val="494673712"/>
      </c:lineChart>
      <c:catAx>
        <c:axId val="494673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3712"/>
        <c:crosses val="autoZero"/>
        <c:auto val="1"/>
        <c:lblAlgn val="ctr"/>
        <c:lblOffset val="100"/>
        <c:noMultiLvlLbl val="0"/>
      </c:catAx>
      <c:valAx>
        <c:axId val="4946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7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for ARMA(1,1)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Zero!$M$6:$M$20</c:f>
              <c:numCache>
                <c:formatCode>General</c:formatCode>
                <c:ptCount val="15"/>
                <c:pt idx="0">
                  <c:v>0.31615384119772499</c:v>
                </c:pt>
                <c:pt idx="1">
                  <c:v>0.23483888989180862</c:v>
                </c:pt>
                <c:pt idx="2">
                  <c:v>0.13402825715359981</c:v>
                </c:pt>
                <c:pt idx="3">
                  <c:v>4.4156665901392868E-2</c:v>
                </c:pt>
                <c:pt idx="4">
                  <c:v>8.1965836260514124E-2</c:v>
                </c:pt>
                <c:pt idx="5">
                  <c:v>4.3044252956656322E-2</c:v>
                </c:pt>
                <c:pt idx="6">
                  <c:v>0.11093681610221179</c:v>
                </c:pt>
                <c:pt idx="7">
                  <c:v>5.9462645481007145E-2</c:v>
                </c:pt>
                <c:pt idx="8">
                  <c:v>-4.5053601405569826E-3</c:v>
                </c:pt>
                <c:pt idx="9">
                  <c:v>-5.1407238238396991E-2</c:v>
                </c:pt>
                <c:pt idx="10">
                  <c:v>-1.8010357552816922E-2</c:v>
                </c:pt>
                <c:pt idx="11">
                  <c:v>2.0509641422464312E-2</c:v>
                </c:pt>
                <c:pt idx="12">
                  <c:v>6.4892064071491951E-2</c:v>
                </c:pt>
                <c:pt idx="13">
                  <c:v>-2.2319231284458563E-2</c:v>
                </c:pt>
                <c:pt idx="14">
                  <c:v>-8.6285107051684989E-2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ED8-8224-3201F22D1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89000"/>
        <c:axId val="494688216"/>
      </c:barChart>
      <c:lineChart>
        <c:grouping val="standard"/>
        <c:varyColors val="0"/>
        <c:ser>
          <c:idx val="1"/>
          <c:order val="1"/>
          <c:tx>
            <c:v>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Zero!$N$6:$N$20</c:f>
              <c:numCache>
                <c:formatCode>General</c:formatCode>
                <c:ptCount val="15"/>
                <c:pt idx="0">
                  <c:v>0.35537190082644626</c:v>
                </c:pt>
                <c:pt idx="1">
                  <c:v>0.24876033057851238</c:v>
                </c:pt>
                <c:pt idx="2">
                  <c:v>0.17413223140495865</c:v>
                </c:pt>
                <c:pt idx="3">
                  <c:v>0.12189256198347105</c:v>
                </c:pt>
                <c:pt idx="4">
                  <c:v>8.5324793388429729E-2</c:v>
                </c:pt>
                <c:pt idx="5">
                  <c:v>5.9727355371900805E-2</c:v>
                </c:pt>
                <c:pt idx="6">
                  <c:v>4.180914876033056E-2</c:v>
                </c:pt>
                <c:pt idx="7">
                  <c:v>2.9266404132231388E-2</c:v>
                </c:pt>
                <c:pt idx="8">
                  <c:v>2.0486482892561969E-2</c:v>
                </c:pt>
                <c:pt idx="9">
                  <c:v>1.4340538024793377E-2</c:v>
                </c:pt>
                <c:pt idx="10">
                  <c:v>1.0038376617355363E-2</c:v>
                </c:pt>
                <c:pt idx="11">
                  <c:v>7.0268636321487539E-3</c:v>
                </c:pt>
                <c:pt idx="12">
                  <c:v>4.9188045425041273E-3</c:v>
                </c:pt>
                <c:pt idx="13">
                  <c:v>3.4431631797528887E-3</c:v>
                </c:pt>
                <c:pt idx="14">
                  <c:v>2.4102142258270219E-3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2-4ED8-8224-3201F22D1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89000"/>
        <c:axId val="494688216"/>
      </c:lineChart>
      <c:catAx>
        <c:axId val="494689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8216"/>
        <c:crosses val="autoZero"/>
        <c:auto val="1"/>
        <c:lblAlgn val="ctr"/>
        <c:lblOffset val="100"/>
        <c:noMultiLvlLbl val="0"/>
      </c:catAx>
      <c:valAx>
        <c:axId val="494688216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for ARMA(1,1)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ACF (actual)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Zero!$M$6:$M$20</c:f>
              <c:numCache>
                <c:formatCode>General</c:formatCode>
                <c:ptCount val="15"/>
                <c:pt idx="0">
                  <c:v>0.31615384119772499</c:v>
                </c:pt>
                <c:pt idx="1">
                  <c:v>0.23483888989180862</c:v>
                </c:pt>
                <c:pt idx="2">
                  <c:v>0.13402825715359981</c:v>
                </c:pt>
                <c:pt idx="3">
                  <c:v>4.4156665901392868E-2</c:v>
                </c:pt>
                <c:pt idx="4">
                  <c:v>8.1965836260514124E-2</c:v>
                </c:pt>
                <c:pt idx="5">
                  <c:v>4.3044252956656322E-2</c:v>
                </c:pt>
                <c:pt idx="6">
                  <c:v>0.11093681610221179</c:v>
                </c:pt>
                <c:pt idx="7">
                  <c:v>5.9462645481007145E-2</c:v>
                </c:pt>
                <c:pt idx="8">
                  <c:v>-4.5053601405569826E-3</c:v>
                </c:pt>
                <c:pt idx="9">
                  <c:v>-5.1407238238396991E-2</c:v>
                </c:pt>
                <c:pt idx="10">
                  <c:v>-1.8010357552816922E-2</c:v>
                </c:pt>
                <c:pt idx="11">
                  <c:v>2.0509641422464312E-2</c:v>
                </c:pt>
                <c:pt idx="12">
                  <c:v>6.4892064071491951E-2</c:v>
                </c:pt>
                <c:pt idx="13">
                  <c:v>-2.2319231284458563E-2</c:v>
                </c:pt>
                <c:pt idx="14">
                  <c:v>-8.6285107051684989E-2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2-4493-8784-CED943BA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83120"/>
        <c:axId val="494688608"/>
      </c:barChart>
      <c:lineChart>
        <c:grouping val="standard"/>
        <c:varyColors val="0"/>
        <c:ser>
          <c:idx val="1"/>
          <c:order val="1"/>
          <c:tx>
            <c:v>ACF (theoretical)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Zero!$N$6:$N$20</c:f>
              <c:numCache>
                <c:formatCode>General</c:formatCode>
                <c:ptCount val="15"/>
                <c:pt idx="0">
                  <c:v>0.35537190082644626</c:v>
                </c:pt>
                <c:pt idx="1">
                  <c:v>0.24876033057851238</c:v>
                </c:pt>
                <c:pt idx="2">
                  <c:v>0.17413223140495865</c:v>
                </c:pt>
                <c:pt idx="3">
                  <c:v>0.12189256198347105</c:v>
                </c:pt>
                <c:pt idx="4">
                  <c:v>8.5324793388429729E-2</c:v>
                </c:pt>
                <c:pt idx="5">
                  <c:v>5.9727355371900805E-2</c:v>
                </c:pt>
                <c:pt idx="6">
                  <c:v>4.180914876033056E-2</c:v>
                </c:pt>
                <c:pt idx="7">
                  <c:v>2.9266404132231388E-2</c:v>
                </c:pt>
                <c:pt idx="8">
                  <c:v>2.0486482892561969E-2</c:v>
                </c:pt>
                <c:pt idx="9">
                  <c:v>1.4340538024793377E-2</c:v>
                </c:pt>
                <c:pt idx="10">
                  <c:v>1.0038376617355363E-2</c:v>
                </c:pt>
                <c:pt idx="11">
                  <c:v>7.0268636321487539E-3</c:v>
                </c:pt>
                <c:pt idx="12">
                  <c:v>4.9188045425041273E-3</c:v>
                </c:pt>
                <c:pt idx="13">
                  <c:v>3.4431631797528887E-3</c:v>
                </c:pt>
                <c:pt idx="14">
                  <c:v>2.4102142258270219E-3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2-4493-8784-CED943BA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83120"/>
        <c:axId val="494688608"/>
      </c:lineChart>
      <c:catAx>
        <c:axId val="49468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8608"/>
        <c:crosses val="autoZero"/>
        <c:auto val="1"/>
        <c:lblAlgn val="ctr"/>
        <c:lblOffset val="100"/>
        <c:noMultiLvlLbl val="0"/>
      </c:catAx>
      <c:valAx>
        <c:axId val="494688608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ARMA(1,1)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'Non-zero'!$C$7:$C$111</c:f>
              <c:numCache>
                <c:formatCode>General</c:formatCode>
                <c:ptCount val="105"/>
                <c:pt idx="0">
                  <c:v>3.1176756475655343</c:v>
                </c:pt>
                <c:pt idx="1">
                  <c:v>5.8082510857989273</c:v>
                </c:pt>
                <c:pt idx="2">
                  <c:v>4.9067685983817757</c:v>
                </c:pt>
                <c:pt idx="3">
                  <c:v>6.1194744822602427</c:v>
                </c:pt>
                <c:pt idx="4">
                  <c:v>8.1353263117657075</c:v>
                </c:pt>
                <c:pt idx="5">
                  <c:v>9.3448674266459744</c:v>
                </c:pt>
                <c:pt idx="6">
                  <c:v>9.147650683887159</c:v>
                </c:pt>
                <c:pt idx="7">
                  <c:v>8.1014932813029787</c:v>
                </c:pt>
                <c:pt idx="8">
                  <c:v>10.146419029172929</c:v>
                </c:pt>
                <c:pt idx="9">
                  <c:v>11.045196349004179</c:v>
                </c:pt>
                <c:pt idx="10">
                  <c:v>10.122578080182986</c:v>
                </c:pt>
                <c:pt idx="11">
                  <c:v>10.173602244452049</c:v>
                </c:pt>
                <c:pt idx="12">
                  <c:v>10.821309800892813</c:v>
                </c:pt>
                <c:pt idx="13">
                  <c:v>10.084063249573957</c:v>
                </c:pt>
                <c:pt idx="14">
                  <c:v>10.346054055555477</c:v>
                </c:pt>
                <c:pt idx="15">
                  <c:v>9.6922029393025948</c:v>
                </c:pt>
                <c:pt idx="16">
                  <c:v>11.205574770625867</c:v>
                </c:pt>
                <c:pt idx="17">
                  <c:v>12.652116416514845</c:v>
                </c:pt>
                <c:pt idx="18">
                  <c:v>13.406329168635398</c:v>
                </c:pt>
                <c:pt idx="19">
                  <c:v>12.231217930183975</c:v>
                </c:pt>
                <c:pt idx="20">
                  <c:v>12.116974455959237</c:v>
                </c:pt>
                <c:pt idx="21">
                  <c:v>10.45988889436091</c:v>
                </c:pt>
                <c:pt idx="22">
                  <c:v>9.4464576710812267</c:v>
                </c:pt>
                <c:pt idx="23">
                  <c:v>11.181030434794321</c:v>
                </c:pt>
                <c:pt idx="24">
                  <c:v>7.5853602163456753</c:v>
                </c:pt>
                <c:pt idx="25">
                  <c:v>10.978531861411668</c:v>
                </c:pt>
                <c:pt idx="26">
                  <c:v>10.550225208625736</c:v>
                </c:pt>
                <c:pt idx="27">
                  <c:v>11.227461431044995</c:v>
                </c:pt>
                <c:pt idx="28">
                  <c:v>9.0761713255316874</c:v>
                </c:pt>
                <c:pt idx="29">
                  <c:v>9.9094956509085375</c:v>
                </c:pt>
                <c:pt idx="30">
                  <c:v>11.683635570981139</c:v>
                </c:pt>
                <c:pt idx="31">
                  <c:v>9.3891181090456559</c:v>
                </c:pt>
                <c:pt idx="32">
                  <c:v>11.280967352963561</c:v>
                </c:pt>
                <c:pt idx="33">
                  <c:v>9.0777000543373685</c:v>
                </c:pt>
                <c:pt idx="34">
                  <c:v>9.4218520797101899</c:v>
                </c:pt>
                <c:pt idx="35">
                  <c:v>10.768670766726222</c:v>
                </c:pt>
                <c:pt idx="36">
                  <c:v>10.044686426220611</c:v>
                </c:pt>
                <c:pt idx="37">
                  <c:v>9.5026475408720934</c:v>
                </c:pt>
                <c:pt idx="38">
                  <c:v>12.016635145209889</c:v>
                </c:pt>
                <c:pt idx="39">
                  <c:v>9.6075824244635548</c:v>
                </c:pt>
                <c:pt idx="40">
                  <c:v>10.47879870661002</c:v>
                </c:pt>
                <c:pt idx="41">
                  <c:v>10.131145996118137</c:v>
                </c:pt>
                <c:pt idx="42">
                  <c:v>9.3102529930939451</c:v>
                </c:pt>
                <c:pt idx="43">
                  <c:v>9.9532374569799149</c:v>
                </c:pt>
                <c:pt idx="44">
                  <c:v>9.9320829740295604</c:v>
                </c:pt>
                <c:pt idx="45">
                  <c:v>11.635101979488615</c:v>
                </c:pt>
                <c:pt idx="46">
                  <c:v>10.428242822398191</c:v>
                </c:pt>
                <c:pt idx="47">
                  <c:v>9.6942306857497602</c:v>
                </c:pt>
                <c:pt idx="48">
                  <c:v>10.169036752376758</c:v>
                </c:pt>
                <c:pt idx="49">
                  <c:v>10.486655712590014</c:v>
                </c:pt>
                <c:pt idx="50">
                  <c:v>10.656149640052817</c:v>
                </c:pt>
                <c:pt idx="51">
                  <c:v>10.129317566616011</c:v>
                </c:pt>
                <c:pt idx="52">
                  <c:v>8.9663057524182062</c:v>
                </c:pt>
                <c:pt idx="53">
                  <c:v>8.1067514389924824</c:v>
                </c:pt>
                <c:pt idx="54">
                  <c:v>8.6738987578515037</c:v>
                </c:pt>
                <c:pt idx="55">
                  <c:v>8.7398621237592646</c:v>
                </c:pt>
                <c:pt idx="56">
                  <c:v>8.7639760975280581</c:v>
                </c:pt>
                <c:pt idx="57">
                  <c:v>10.607632270250908</c:v>
                </c:pt>
                <c:pt idx="58">
                  <c:v>8.8462843661117905</c:v>
                </c:pt>
                <c:pt idx="59">
                  <c:v>8.197430472078814</c:v>
                </c:pt>
                <c:pt idx="60">
                  <c:v>9.7004678107933984</c:v>
                </c:pt>
                <c:pt idx="61">
                  <c:v>9.4988084630262453</c:v>
                </c:pt>
                <c:pt idx="62">
                  <c:v>9.7003857789385908</c:v>
                </c:pt>
                <c:pt idx="63">
                  <c:v>9.8196279939384326</c:v>
                </c:pt>
                <c:pt idx="64">
                  <c:v>12.357045585234705</c:v>
                </c:pt>
                <c:pt idx="65">
                  <c:v>10.923604414101041</c:v>
                </c:pt>
                <c:pt idx="66">
                  <c:v>9.7007658466065791</c:v>
                </c:pt>
                <c:pt idx="67">
                  <c:v>10.274161064714084</c:v>
                </c:pt>
                <c:pt idx="68">
                  <c:v>9.7560808735560016</c:v>
                </c:pt>
                <c:pt idx="69">
                  <c:v>9.287731842051576</c:v>
                </c:pt>
                <c:pt idx="70">
                  <c:v>8.7948076969057745</c:v>
                </c:pt>
                <c:pt idx="71">
                  <c:v>9.9521659452576507</c:v>
                </c:pt>
                <c:pt idx="72">
                  <c:v>9.1465177932835431</c:v>
                </c:pt>
                <c:pt idx="73">
                  <c:v>8.4120728228094741</c:v>
                </c:pt>
                <c:pt idx="74">
                  <c:v>9.723847340624749</c:v>
                </c:pt>
                <c:pt idx="75">
                  <c:v>8.4487887533605939</c:v>
                </c:pt>
                <c:pt idx="76">
                  <c:v>9.3091696279858951</c:v>
                </c:pt>
                <c:pt idx="77">
                  <c:v>9.6290950722323778</c:v>
                </c:pt>
                <c:pt idx="78">
                  <c:v>10.498754342121549</c:v>
                </c:pt>
                <c:pt idx="79">
                  <c:v>8.1345560346257617</c:v>
                </c:pt>
                <c:pt idx="80">
                  <c:v>9.155183562363236</c:v>
                </c:pt>
                <c:pt idx="81">
                  <c:v>7.9920854400738497</c:v>
                </c:pt>
                <c:pt idx="82">
                  <c:v>10.439526996669359</c:v>
                </c:pt>
                <c:pt idx="83">
                  <c:v>11.175252728421926</c:v>
                </c:pt>
                <c:pt idx="84">
                  <c:v>9.9215034890634719</c:v>
                </c:pt>
                <c:pt idx="85">
                  <c:v>10.653018863925139</c:v>
                </c:pt>
                <c:pt idx="86">
                  <c:v>10.300965035959745</c:v>
                </c:pt>
                <c:pt idx="87">
                  <c:v>9.322711642040451</c:v>
                </c:pt>
                <c:pt idx="88">
                  <c:v>11.208496897982</c:v>
                </c:pt>
                <c:pt idx="89">
                  <c:v>9.8337122512150579</c:v>
                </c:pt>
                <c:pt idx="90">
                  <c:v>11.009228904367124</c:v>
                </c:pt>
                <c:pt idx="91">
                  <c:v>9.672211664259164</c:v>
                </c:pt>
                <c:pt idx="92">
                  <c:v>8.0220551654262664</c:v>
                </c:pt>
                <c:pt idx="93">
                  <c:v>9.1001604867082797</c:v>
                </c:pt>
                <c:pt idx="94">
                  <c:v>10.293563569831946</c:v>
                </c:pt>
                <c:pt idx="95">
                  <c:v>10.874137892356456</c:v>
                </c:pt>
                <c:pt idx="96">
                  <c:v>11.048588930382071</c:v>
                </c:pt>
                <c:pt idx="97">
                  <c:v>10.377103608405847</c:v>
                </c:pt>
                <c:pt idx="98">
                  <c:v>11.10073340647541</c:v>
                </c:pt>
                <c:pt idx="99">
                  <c:v>9.5564566897714425</c:v>
                </c:pt>
                <c:pt idx="100">
                  <c:v>10.126612012197914</c:v>
                </c:pt>
                <c:pt idx="101">
                  <c:v>10.618656799718755</c:v>
                </c:pt>
                <c:pt idx="102">
                  <c:v>11.369377647513675</c:v>
                </c:pt>
                <c:pt idx="103">
                  <c:v>10.761442220235375</c:v>
                </c:pt>
                <c:pt idx="104">
                  <c:v>11.954765055482959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1-43BE-A9F4-9A455F71E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83512"/>
        <c:axId val="494683904"/>
      </c:lineChart>
      <c:catAx>
        <c:axId val="494683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3904"/>
        <c:crosses val="autoZero"/>
        <c:auto val="1"/>
        <c:lblAlgn val="ctr"/>
        <c:lblOffset val="100"/>
        <c:noMultiLvlLbl val="0"/>
      </c:catAx>
      <c:valAx>
        <c:axId val="494683904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8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38100</xdr:rowOff>
    </xdr:from>
    <xdr:to>
      <xdr:col>10</xdr:col>
      <xdr:colOff>438150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32ACE0-9752-46C0-8EFB-2A6CEB82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4</xdr:row>
      <xdr:rowOff>100012</xdr:rowOff>
    </xdr:from>
    <xdr:to>
      <xdr:col>24</xdr:col>
      <xdr:colOff>466725</xdr:colOff>
      <xdr:row>18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DE998-6437-4261-A1B5-EAA96AC8D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4</xdr:row>
      <xdr:rowOff>100012</xdr:rowOff>
    </xdr:from>
    <xdr:to>
      <xdr:col>24</xdr:col>
      <xdr:colOff>466725</xdr:colOff>
      <xdr:row>18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B9784-602E-4A39-95DF-B343014AB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6</xdr:row>
      <xdr:rowOff>19050</xdr:rowOff>
    </xdr:from>
    <xdr:to>
      <xdr:col>10</xdr:col>
      <xdr:colOff>438150</xdr:colOff>
      <xdr:row>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52C10-1E76-4519-9676-96091ECEB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  <definedName name="FTEXT"/>
      <definedName name="PSICoef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E288-EA66-41D8-BE1A-FEBE73FF589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17</v>
      </c>
    </row>
    <row r="2" spans="1:13" x14ac:dyDescent="0.35">
      <c r="A2" t="s">
        <v>20</v>
      </c>
    </row>
    <row r="4" spans="1:13" x14ac:dyDescent="0.35">
      <c r="A4" t="s">
        <v>18</v>
      </c>
      <c r="B4" s="12">
        <v>45682</v>
      </c>
    </row>
    <row r="6" spans="1:13" x14ac:dyDescent="0.35">
      <c r="A6" s="13" t="s">
        <v>19</v>
      </c>
    </row>
    <row r="10" spans="1:13" ht="18.5" x14ac:dyDescent="0.45">
      <c r="M1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49D1-3B65-4EC4-A3F7-1D45DFA7DD39}">
  <sheetPr codeName="Sheet116"/>
  <dimension ref="A1:D10"/>
  <sheetViews>
    <sheetView workbookViewId="0"/>
  </sheetViews>
  <sheetFormatPr defaultRowHeight="14.5" x14ac:dyDescent="0.35"/>
  <cols>
    <col min="3" max="3" width="3.1796875" customWidth="1"/>
    <col min="4" max="4" width="16" customWidth="1"/>
  </cols>
  <sheetData>
    <row r="1" spans="1:4" x14ac:dyDescent="0.35">
      <c r="A1" s="10" t="s">
        <v>16</v>
      </c>
    </row>
    <row r="3" spans="1:4" x14ac:dyDescent="0.35">
      <c r="A3" s="7" t="s">
        <v>2</v>
      </c>
      <c r="B3" s="6">
        <v>0.4</v>
      </c>
    </row>
    <row r="4" spans="1:4" x14ac:dyDescent="0.35">
      <c r="A4" s="7" t="s">
        <v>1</v>
      </c>
      <c r="B4" s="5">
        <v>-0.2</v>
      </c>
    </row>
    <row r="6" spans="1:4" x14ac:dyDescent="0.35">
      <c r="A6" s="7" t="s">
        <v>15</v>
      </c>
      <c r="B6" s="6">
        <f t="array" ref="B6:B10">[2]!PSICoeff(B3,B4)</f>
        <v>1</v>
      </c>
      <c r="D6" t="str">
        <f>[2]!FTEXT(B6)</f>
        <v>=PSICoeff(B3,B4)</v>
      </c>
    </row>
    <row r="7" spans="1:4" x14ac:dyDescent="0.35">
      <c r="A7" s="7" t="s">
        <v>14</v>
      </c>
      <c r="B7" s="11">
        <v>0.2</v>
      </c>
    </row>
    <row r="8" spans="1:4" x14ac:dyDescent="0.35">
      <c r="A8" s="7" t="s">
        <v>13</v>
      </c>
      <c r="B8" s="11">
        <v>8.0000000000000016E-2</v>
      </c>
    </row>
    <row r="9" spans="1:4" x14ac:dyDescent="0.35">
      <c r="A9" s="7" t="s">
        <v>12</v>
      </c>
      <c r="B9" s="11">
        <v>3.2000000000000008E-2</v>
      </c>
    </row>
    <row r="10" spans="1:4" x14ac:dyDescent="0.35">
      <c r="A10" s="7" t="s">
        <v>11</v>
      </c>
      <c r="B10" s="5">
        <v>1.2800000000000004E-2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0312-3D7E-48BE-B941-CEF1C6A9D157}">
  <sheetPr codeName="Sheet99"/>
  <dimension ref="A1:Q113"/>
  <sheetViews>
    <sheetView workbookViewId="0"/>
  </sheetViews>
  <sheetFormatPr defaultRowHeight="14.5" x14ac:dyDescent="0.35"/>
  <cols>
    <col min="1" max="1" width="4.81640625" customWidth="1"/>
    <col min="12" max="12" width="7.81640625" customWidth="1"/>
    <col min="13" max="14" width="9.81640625" customWidth="1"/>
    <col min="15" max="15" width="6.7265625" customWidth="1"/>
    <col min="16" max="16" width="4.7265625" customWidth="1"/>
    <col min="17" max="17" width="5.26953125" customWidth="1"/>
  </cols>
  <sheetData>
    <row r="1" spans="1:17" x14ac:dyDescent="0.35">
      <c r="A1" s="10" t="s">
        <v>9</v>
      </c>
    </row>
    <row r="2" spans="1:17" s="9" customFormat="1" x14ac:dyDescent="0.35"/>
    <row r="3" spans="1:17" s="9" customFormat="1" ht="15" customHeight="1" x14ac:dyDescent="0.35">
      <c r="A3" s="9" t="s">
        <v>8</v>
      </c>
    </row>
    <row r="4" spans="1:17" s="9" customFormat="1" x14ac:dyDescent="0.35"/>
    <row r="5" spans="1:17" x14ac:dyDescent="0.35">
      <c r="B5" s="8" t="s">
        <v>7</v>
      </c>
      <c r="C5" s="8" t="s">
        <v>6</v>
      </c>
      <c r="L5" s="8" t="s">
        <v>5</v>
      </c>
      <c r="M5" s="8" t="s">
        <v>4</v>
      </c>
      <c r="N5" s="8" t="s">
        <v>3</v>
      </c>
      <c r="P5" s="7" t="s">
        <v>2</v>
      </c>
      <c r="Q5" s="6">
        <v>0.7</v>
      </c>
    </row>
    <row r="6" spans="1:17" x14ac:dyDescent="0.35">
      <c r="B6" s="4"/>
      <c r="C6" s="4"/>
      <c r="L6" s="4">
        <v>1</v>
      </c>
      <c r="M6">
        <f>[2]!ACF($C$7:$C$111,L6)</f>
        <v>0.31615384119772499</v>
      </c>
      <c r="N6">
        <f>(Q5+Q6)*(1+Q5*Q6)/(1+2*Q5*Q6+Q5^2)</f>
        <v>0.35537190082644626</v>
      </c>
      <c r="P6" t="s">
        <v>1</v>
      </c>
      <c r="Q6" s="5">
        <v>-0.2</v>
      </c>
    </row>
    <row r="7" spans="1:17" x14ac:dyDescent="0.35">
      <c r="A7">
        <v>1</v>
      </c>
      <c r="B7">
        <v>0.11767564756553417</v>
      </c>
      <c r="C7">
        <f>0.7*C6+B7-0.2*B6</f>
        <v>0.11767564756553417</v>
      </c>
      <c r="L7" s="4">
        <v>2</v>
      </c>
      <c r="M7">
        <f>[2]!ACF($C$7:$C$111,L7)</f>
        <v>0.23483888989180862</v>
      </c>
      <c r="N7">
        <f>N6*Q$5</f>
        <v>0.24876033057851238</v>
      </c>
    </row>
    <row r="8" spans="1:17" x14ac:dyDescent="0.35">
      <c r="A8">
        <f>A7+1</f>
        <v>2</v>
      </c>
      <c r="B8">
        <v>0.64941326201616068</v>
      </c>
      <c r="C8">
        <f>0.7*C7+B8-0.2*B7</f>
        <v>0.7082510857989277</v>
      </c>
      <c r="L8" s="4">
        <v>3</v>
      </c>
      <c r="M8">
        <f>[2]!ACF($C$7:$C$111,L8)</f>
        <v>0.13402825715359981</v>
      </c>
      <c r="N8">
        <f>N7*Q$5</f>
        <v>0.17413223140495865</v>
      </c>
    </row>
    <row r="9" spans="1:17" x14ac:dyDescent="0.35">
      <c r="A9">
        <f>A8+1</f>
        <v>3</v>
      </c>
      <c r="B9">
        <v>-2.0291245092742414</v>
      </c>
      <c r="C9">
        <f>0.7*C8+B9-0.2*B8</f>
        <v>-1.6632314016182241</v>
      </c>
      <c r="L9" s="4">
        <v>4</v>
      </c>
      <c r="M9">
        <f>[2]!ACF($C$7:$C$111,L9)</f>
        <v>4.4156665901392868E-2</v>
      </c>
      <c r="N9">
        <f>N8*Q$5</f>
        <v>0.12189256198347105</v>
      </c>
    </row>
    <row r="10" spans="1:17" x14ac:dyDescent="0.35">
      <c r="A10">
        <f>A9+1</f>
        <v>4</v>
      </c>
      <c r="B10">
        <v>-0.72108843846184933</v>
      </c>
      <c r="C10">
        <f>0.7*C9+B10-0.2*B9</f>
        <v>-1.4795255177397577</v>
      </c>
      <c r="L10" s="4">
        <v>5</v>
      </c>
      <c r="M10">
        <f>[2]!ACF($C$7:$C$111,L10)</f>
        <v>8.1965836260514124E-2</v>
      </c>
      <c r="N10">
        <f>N9*Q$5</f>
        <v>8.5324793388429729E-2</v>
      </c>
    </row>
    <row r="11" spans="1:17" x14ac:dyDescent="0.35">
      <c r="A11">
        <f>A10+1</f>
        <v>5</v>
      </c>
      <c r="B11">
        <v>0.70747648649116823</v>
      </c>
      <c r="C11">
        <f>0.7*C10+B11-0.2*B10</f>
        <v>-0.18397368823429228</v>
      </c>
      <c r="L11" s="4">
        <v>6</v>
      </c>
      <c r="M11">
        <f>[2]!ACF($C$7:$C$111,L11)</f>
        <v>4.3044252956656322E-2</v>
      </c>
      <c r="N11">
        <f>N10*Q$5</f>
        <v>5.9727355371900805E-2</v>
      </c>
    </row>
    <row r="12" spans="1:17" x14ac:dyDescent="0.35">
      <c r="A12">
        <f>A11+1</f>
        <v>6</v>
      </c>
      <c r="B12">
        <v>0.79163430570821358</v>
      </c>
      <c r="C12">
        <f>0.7*C11+B12-0.2*B11</f>
        <v>0.5213574266459754</v>
      </c>
      <c r="L12" s="4">
        <v>7</v>
      </c>
      <c r="M12">
        <f>[2]!ACF($C$7:$C$111,L12)</f>
        <v>0.11093681610221179</v>
      </c>
      <c r="N12">
        <f>N11*Q$5</f>
        <v>4.180914876033056E-2</v>
      </c>
    </row>
    <row r="13" spans="1:17" x14ac:dyDescent="0.35">
      <c r="A13">
        <f>A12+1</f>
        <v>7</v>
      </c>
      <c r="B13">
        <v>-0.23542965362337992</v>
      </c>
      <c r="C13">
        <f>0.7*C12+B13-0.2*B12</f>
        <v>-2.8806316112839903E-2</v>
      </c>
      <c r="L13" s="4">
        <v>8</v>
      </c>
      <c r="M13">
        <f>[2]!ACF($C$7:$C$111,L13)</f>
        <v>5.9462645481007145E-2</v>
      </c>
      <c r="N13">
        <f>N12*Q$5</f>
        <v>2.9266404132231388E-2</v>
      </c>
    </row>
    <row r="14" spans="1:17" x14ac:dyDescent="0.35">
      <c r="A14">
        <f>A13+1</f>
        <v>8</v>
      </c>
      <c r="B14">
        <v>-1.3489481281427076</v>
      </c>
      <c r="C14">
        <f>0.7*C13+B14-0.2*B13</f>
        <v>-1.3220266186970195</v>
      </c>
      <c r="L14" s="4">
        <v>9</v>
      </c>
      <c r="M14">
        <f>[2]!ACF($C$7:$C$111,L14)</f>
        <v>-4.5053601405569826E-3</v>
      </c>
      <c r="N14">
        <f>N13*Q$5</f>
        <v>2.0486482892561969E-2</v>
      </c>
    </row>
    <row r="15" spans="1:17" x14ac:dyDescent="0.35">
      <c r="A15">
        <f>A14+1</f>
        <v>9</v>
      </c>
      <c r="B15">
        <v>1.2055841066323034</v>
      </c>
      <c r="C15">
        <f>0.7*C14+B15-0.2*B14</f>
        <v>0.54995509917293139</v>
      </c>
      <c r="L15" s="4">
        <v>10</v>
      </c>
      <c r="M15">
        <f>[2]!ACF($C$7:$C$111,L15)</f>
        <v>-5.1407238238396991E-2</v>
      </c>
      <c r="N15">
        <f>N14*Q$5</f>
        <v>1.4340538024793377E-2</v>
      </c>
    </row>
    <row r="16" spans="1:17" x14ac:dyDescent="0.35">
      <c r="A16">
        <f>A15+1</f>
        <v>10</v>
      </c>
      <c r="B16">
        <v>1.1838198499095893</v>
      </c>
      <c r="C16">
        <f>0.7*C15+B16-0.2*B15</f>
        <v>1.3276715980041807</v>
      </c>
      <c r="L16" s="4">
        <v>11</v>
      </c>
      <c r="M16">
        <f>[2]!ACF($C$7:$C$111,L16)</f>
        <v>-1.8010357552816922E-2</v>
      </c>
      <c r="N16">
        <f>N15*Q$5</f>
        <v>1.0038376617355363E-2</v>
      </c>
    </row>
    <row r="17" spans="1:14" x14ac:dyDescent="0.35">
      <c r="A17">
        <f>A16+1</f>
        <v>11</v>
      </c>
      <c r="B17">
        <v>-0.37229539413802176</v>
      </c>
      <c r="C17">
        <f>0.7*C16+B17-0.2*B16</f>
        <v>0.32031075448298674</v>
      </c>
      <c r="L17" s="4">
        <v>12</v>
      </c>
      <c r="M17">
        <f>[2]!ACF($C$7:$C$111,L17)</f>
        <v>2.0509641422464312E-2</v>
      </c>
      <c r="N17">
        <f>N16*Q$5</f>
        <v>7.0268636321487539E-3</v>
      </c>
    </row>
    <row r="18" spans="1:14" x14ac:dyDescent="0.35">
      <c r="A18">
        <f>A17+1</f>
        <v>12</v>
      </c>
      <c r="B18">
        <v>1.3338509496353779E-2</v>
      </c>
      <c r="C18">
        <f>0.7*C17+B18-0.2*B17</f>
        <v>0.31201511646204882</v>
      </c>
      <c r="L18" s="4">
        <v>13</v>
      </c>
      <c r="M18">
        <f>[2]!ACF($C$7:$C$111,L18)</f>
        <v>6.4892064071491951E-2</v>
      </c>
      <c r="N18">
        <f>N17*Q$5</f>
        <v>4.9188045425041273E-3</v>
      </c>
    </row>
    <row r="19" spans="1:14" x14ac:dyDescent="0.35">
      <c r="A19">
        <f>A18+1</f>
        <v>13</v>
      </c>
      <c r="B19">
        <v>0.70245593167564913</v>
      </c>
      <c r="C19">
        <f>0.7*C18+B19-0.2*B18</f>
        <v>0.91819881129981251</v>
      </c>
      <c r="L19" s="4">
        <v>14</v>
      </c>
      <c r="M19">
        <f>[2]!ACF($C$7:$C$111,L19)</f>
        <v>-2.2319231284458563E-2</v>
      </c>
      <c r="N19">
        <f>N18*Q$5</f>
        <v>3.4431631797528887E-3</v>
      </c>
    </row>
    <row r="20" spans="1:14" x14ac:dyDescent="0.35">
      <c r="A20">
        <f>A19+1</f>
        <v>14</v>
      </c>
      <c r="B20">
        <v>-0.35036242471588258</v>
      </c>
      <c r="C20">
        <f>0.7*C19+B20-0.2*B19</f>
        <v>0.15188555685885632</v>
      </c>
      <c r="L20" s="3">
        <v>15</v>
      </c>
      <c r="M20" s="2">
        <f>[2]!ACF($C$7:$C$111,L20)</f>
        <v>-8.6285107051684989E-2</v>
      </c>
      <c r="N20" s="2">
        <f>N19*Q$5</f>
        <v>2.4102142258270219E-3</v>
      </c>
    </row>
    <row r="21" spans="1:14" x14ac:dyDescent="0.35">
      <c r="A21">
        <f>A20+1</f>
        <v>15</v>
      </c>
      <c r="B21">
        <v>0.21713729591053152</v>
      </c>
      <c r="C21">
        <f>0.7*C20+B21-0.2*B20</f>
        <v>0.39352967065490746</v>
      </c>
    </row>
    <row r="22" spans="1:14" x14ac:dyDescent="0.35">
      <c r="A22">
        <f>A21+1</f>
        <v>16</v>
      </c>
      <c r="B22">
        <v>-0.50660744040413153</v>
      </c>
      <c r="C22">
        <f>0.7*C21+B22-0.2*B21</f>
        <v>-0.27456413012780267</v>
      </c>
    </row>
    <row r="23" spans="1:14" x14ac:dyDescent="0.35">
      <c r="A23">
        <f>A22+1</f>
        <v>17</v>
      </c>
      <c r="B23">
        <v>1.3197112250332261</v>
      </c>
      <c r="C23">
        <f>0.7*C22+B23-0.2*B22</f>
        <v>1.2288378220245906</v>
      </c>
    </row>
    <row r="24" spans="1:14" x14ac:dyDescent="0.35">
      <c r="A24">
        <f>A23+1</f>
        <v>18</v>
      </c>
      <c r="B24">
        <v>2.0721563220833827</v>
      </c>
      <c r="C24">
        <f>0.7*C23+B24-0.2*B23</f>
        <v>2.6684005524939507</v>
      </c>
    </row>
    <row r="25" spans="1:14" x14ac:dyDescent="0.35">
      <c r="A25">
        <f>A24+1</f>
        <v>19</v>
      </c>
      <c r="B25">
        <v>1.9642789414916844</v>
      </c>
      <c r="C25">
        <f>0.7*C24+B25-0.2*B24</f>
        <v>3.417728063820773</v>
      </c>
    </row>
    <row r="26" spans="1:14" x14ac:dyDescent="0.35">
      <c r="A26">
        <f>A25+1</f>
        <v>20</v>
      </c>
      <c r="B26">
        <v>0.23964330043753548</v>
      </c>
      <c r="C26">
        <f>0.7*C25+B26-0.2*B25</f>
        <v>2.2391971568137397</v>
      </c>
    </row>
    <row r="27" spans="1:14" x14ac:dyDescent="0.35">
      <c r="A27">
        <f>A26+1</f>
        <v>21</v>
      </c>
      <c r="B27">
        <v>0.60305056491796249</v>
      </c>
      <c r="C27">
        <f>0.7*C26+B27-0.2*B26</f>
        <v>2.1225599146000729</v>
      </c>
    </row>
    <row r="28" spans="1:14" x14ac:dyDescent="0.35">
      <c r="A28">
        <f>A27+1</f>
        <v>22</v>
      </c>
      <c r="B28">
        <v>-0.90138311182696351</v>
      </c>
      <c r="C28">
        <f>0.7*C27+B28-0.2*B27</f>
        <v>0.46379871540949502</v>
      </c>
    </row>
    <row r="29" spans="1:14" x14ac:dyDescent="0.35">
      <c r="A29">
        <f>A28+1</f>
        <v>23</v>
      </c>
      <c r="B29">
        <v>-1.0557411773368031</v>
      </c>
      <c r="C29">
        <f>0.7*C28+B29-0.2*B28</f>
        <v>-0.55080545418476379</v>
      </c>
    </row>
    <row r="30" spans="1:14" x14ac:dyDescent="0.35">
      <c r="A30">
        <f>A29+1</f>
        <v>24</v>
      </c>
      <c r="B30">
        <v>1.357361829570102</v>
      </c>
      <c r="C30">
        <f>0.7*C29+B30-0.2*B29</f>
        <v>1.182946247108128</v>
      </c>
    </row>
    <row r="31" spans="1:14" x14ac:dyDescent="0.35">
      <c r="A31">
        <f>A30+1</f>
        <v>25</v>
      </c>
      <c r="B31">
        <v>-2.969888722096329</v>
      </c>
      <c r="C31">
        <f>0.7*C30+B31-0.2*B30</f>
        <v>-2.4132987150346601</v>
      </c>
    </row>
    <row r="32" spans="1:14" x14ac:dyDescent="0.35">
      <c r="A32">
        <f>A31+1</f>
        <v>26</v>
      </c>
      <c r="B32">
        <v>2.0748019655504284</v>
      </c>
      <c r="C32">
        <f>0.7*C31+B32-0.2*B31</f>
        <v>0.97947060944543229</v>
      </c>
    </row>
    <row r="33" spans="1:3" x14ac:dyDescent="0.35">
      <c r="A33">
        <f>A32+1</f>
        <v>27</v>
      </c>
      <c r="B33">
        <v>0.28021329874765349</v>
      </c>
      <c r="C33">
        <f>0.7*C32+B33-0.2*B32</f>
        <v>0.55088233224937044</v>
      </c>
    </row>
    <row r="34" spans="1:3" x14ac:dyDescent="0.35">
      <c r="A34">
        <f>A33+1</f>
        <v>28</v>
      </c>
      <c r="B34">
        <v>0.89834644475651204</v>
      </c>
      <c r="C34">
        <f>0.7*C33+B34-0.2*B33</f>
        <v>1.2279214175815407</v>
      </c>
    </row>
    <row r="35" spans="1:3" x14ac:dyDescent="0.35">
      <c r="A35">
        <f>A34+1</f>
        <v>29</v>
      </c>
      <c r="B35">
        <v>-1.6033823872485062</v>
      </c>
      <c r="C35">
        <f>0.7*C34+B35-0.2*B34</f>
        <v>-0.92350668389273016</v>
      </c>
    </row>
    <row r="36" spans="1:3" x14ac:dyDescent="0.35">
      <c r="A36">
        <f>A35+1</f>
        <v>30</v>
      </c>
      <c r="B36">
        <v>0.23549924558665486</v>
      </c>
      <c r="C36">
        <f>0.7*C35+B36-0.2*B35</f>
        <v>-9.0278955688554874E-2</v>
      </c>
    </row>
    <row r="37" spans="1:3" x14ac:dyDescent="0.35">
      <c r="A37">
        <f>A36+1</f>
        <v>31</v>
      </c>
      <c r="B37">
        <v>1.7940884644624944</v>
      </c>
      <c r="C37">
        <f>0.7*C36+B37-0.2*B36</f>
        <v>1.6837933463631751</v>
      </c>
    </row>
    <row r="38" spans="1:3" x14ac:dyDescent="0.35">
      <c r="A38">
        <f>A37+1</f>
        <v>32</v>
      </c>
      <c r="B38">
        <v>-1.4306090977486423</v>
      </c>
      <c r="C38">
        <f>0.7*C37+B38-0.2*B37</f>
        <v>-0.61077144818691864</v>
      </c>
    </row>
    <row r="39" spans="1:3" x14ac:dyDescent="0.35">
      <c r="A39">
        <f>A38+1</f>
        <v>33</v>
      </c>
      <c r="B39">
        <v>1.422462857081874</v>
      </c>
      <c r="C39">
        <f>0.7*C38+B39-0.2*B38</f>
        <v>1.2810446629007595</v>
      </c>
    </row>
    <row r="40" spans="1:3" x14ac:dyDescent="0.35">
      <c r="A40">
        <f>A39+1</f>
        <v>34</v>
      </c>
      <c r="B40">
        <v>-1.5344845213207499</v>
      </c>
      <c r="C40">
        <f>0.7*C39+B40-0.2*B39</f>
        <v>-0.92224582870659311</v>
      </c>
    </row>
    <row r="41" spans="1:3" x14ac:dyDescent="0.35">
      <c r="A41">
        <f>A40+1</f>
        <v>35</v>
      </c>
      <c r="B41">
        <v>-0.23943486259011701</v>
      </c>
      <c r="C41">
        <f>0.7*C40+B41-0.2*B40</f>
        <v>-0.57811003842058217</v>
      </c>
    </row>
    <row r="42" spans="1:3" x14ac:dyDescent="0.35">
      <c r="A42">
        <f>A41+1</f>
        <v>36</v>
      </c>
      <c r="B42">
        <v>1.1254873384110666</v>
      </c>
      <c r="C42">
        <f>0.7*C41+B42-0.2*B41</f>
        <v>0.76869728403468252</v>
      </c>
    </row>
    <row r="43" spans="1:3" x14ac:dyDescent="0.35">
      <c r="A43">
        <f>A42+1</f>
        <v>37</v>
      </c>
      <c r="B43">
        <v>-0.26828564280553124</v>
      </c>
      <c r="C43">
        <f>0.7*C42+B43-0.2*B42</f>
        <v>4.4704988336533191E-2</v>
      </c>
    </row>
    <row r="44" spans="1:3" x14ac:dyDescent="0.35">
      <c r="A44">
        <f>A43+1</f>
        <v>38</v>
      </c>
      <c r="B44">
        <v>-0.5822900860434399</v>
      </c>
      <c r="C44">
        <f>0.7*C43+B44-0.2*B43</f>
        <v>-0.49733946564676035</v>
      </c>
    </row>
    <row r="45" spans="1:3" x14ac:dyDescent="0.35">
      <c r="A45">
        <f>A44+1</f>
        <v>39</v>
      </c>
      <c r="B45">
        <v>2.2483238493907369</v>
      </c>
      <c r="C45">
        <f>0.7*C44+B45-0.2*B44</f>
        <v>2.0166442406466927</v>
      </c>
    </row>
    <row r="46" spans="1:3" x14ac:dyDescent="0.35">
      <c r="A46">
        <f>A45+1</f>
        <v>40</v>
      </c>
      <c r="B46">
        <v>-1.3543974073052196</v>
      </c>
      <c r="C46">
        <f>0.7*C45+B46-0.2*B45</f>
        <v>-0.39241120873068225</v>
      </c>
    </row>
    <row r="47" spans="1:3" x14ac:dyDescent="0.35">
      <c r="A47">
        <f>A46+1</f>
        <v>41</v>
      </c>
      <c r="B47">
        <v>0.48261152802448637</v>
      </c>
      <c r="C47">
        <f>0.7*C46+B47-0.2*B46</f>
        <v>0.47880316337405276</v>
      </c>
    </row>
    <row r="48" spans="1:3" x14ac:dyDescent="0.35">
      <c r="A48">
        <f>A47+1</f>
        <v>42</v>
      </c>
      <c r="B48">
        <v>-0.10749079290397744</v>
      </c>
      <c r="C48">
        <f>0.7*C47+B48-0.2*B47</f>
        <v>0.13114911585296218</v>
      </c>
    </row>
    <row r="49" spans="1:3" x14ac:dyDescent="0.35">
      <c r="A49">
        <f>A48+1</f>
        <v>43</v>
      </c>
      <c r="B49">
        <v>-0.80304736276954691</v>
      </c>
      <c r="C49">
        <f>0.7*C48+B49-0.2*B48</f>
        <v>-0.68974482309167784</v>
      </c>
    </row>
    <row r="50" spans="1:3" x14ac:dyDescent="0.35">
      <c r="A50">
        <f>A49+1</f>
        <v>44</v>
      </c>
      <c r="B50">
        <v>0.2754508892602448</v>
      </c>
      <c r="C50">
        <f>0.7*C49+B50-0.2*B49</f>
        <v>-4.676101435002028E-2</v>
      </c>
    </row>
    <row r="51" spans="1:3" x14ac:dyDescent="0.35">
      <c r="A51">
        <f>A50+1</f>
        <v>45</v>
      </c>
      <c r="B51">
        <v>1.9906931995671073E-2</v>
      </c>
      <c r="C51">
        <f>0.7*C50+B51-0.2*B50</f>
        <v>-6.7915955901392086E-2</v>
      </c>
    </row>
    <row r="52" spans="1:3" x14ac:dyDescent="0.35">
      <c r="A52">
        <f>A51+1</f>
        <v>46</v>
      </c>
      <c r="B52">
        <v>1.686625284067059</v>
      </c>
      <c r="C52">
        <f>0.7*C51+B52-0.2*B51</f>
        <v>1.6351027285369504</v>
      </c>
    </row>
    <row r="53" spans="1:3" x14ac:dyDescent="0.35">
      <c r="A53">
        <f>A52+1</f>
        <v>47</v>
      </c>
      <c r="B53">
        <v>-0.37900350643042602</v>
      </c>
      <c r="C53">
        <f>0.7*C52+B53-0.2*B52</f>
        <v>0.42824334673202724</v>
      </c>
    </row>
    <row r="54" spans="1:3" x14ac:dyDescent="0.35">
      <c r="A54">
        <f>A53+1</f>
        <v>48</v>
      </c>
      <c r="B54">
        <v>-0.68133999121505795</v>
      </c>
      <c r="C54">
        <f>0.7*C53+B54-0.2*B53</f>
        <v>-0.30576894721655368</v>
      </c>
    </row>
    <row r="55" spans="1:3" x14ac:dyDescent="0.35">
      <c r="A55">
        <f>A54+1</f>
        <v>49</v>
      </c>
      <c r="B55">
        <v>0.24680727410891506</v>
      </c>
      <c r="C55">
        <f>0.7*C54+B55-0.2*B54</f>
        <v>0.16903700930033908</v>
      </c>
    </row>
    <row r="56" spans="1:3" x14ac:dyDescent="0.35">
      <c r="A56">
        <f>A55+1</f>
        <v>50</v>
      </c>
      <c r="B56">
        <v>0.4176914407480673</v>
      </c>
      <c r="C56">
        <f>0.7*C55+B56-0.2*B55</f>
        <v>0.48665589243652163</v>
      </c>
    </row>
    <row r="57" spans="1:3" x14ac:dyDescent="0.35">
      <c r="A57">
        <f>A56+1</f>
        <v>51</v>
      </c>
      <c r="B57">
        <v>0.39902892938942136</v>
      </c>
      <c r="C57">
        <f>0.7*C56+B57-0.2*B56</f>
        <v>0.656149765945373</v>
      </c>
    </row>
    <row r="58" spans="1:3" x14ac:dyDescent="0.35">
      <c r="A58">
        <f>A57+1</f>
        <v>52</v>
      </c>
      <c r="B58">
        <v>-0.25018139554307461</v>
      </c>
      <c r="C58">
        <f>0.7*C57+B58-0.2*B57</f>
        <v>0.12931765474080215</v>
      </c>
    </row>
    <row r="59" spans="1:3" x14ac:dyDescent="0.35">
      <c r="A59">
        <f>A58+1</f>
        <v>53</v>
      </c>
      <c r="B59">
        <v>-1.1742528233216154</v>
      </c>
      <c r="C59">
        <f>0.7*C58+B59-0.2*B58</f>
        <v>-1.0336941858944391</v>
      </c>
    </row>
    <row r="60" spans="1:3" x14ac:dyDescent="0.35">
      <c r="A60">
        <f>A59+1</f>
        <v>54</v>
      </c>
      <c r="B60">
        <v>-1.4045131523645842</v>
      </c>
      <c r="C60">
        <f>0.7*C59+B60-0.2*B59</f>
        <v>-1.8932485178263683</v>
      </c>
    </row>
    <row r="61" spans="1:3" x14ac:dyDescent="0.35">
      <c r="A61">
        <f>A60+1</f>
        <v>55</v>
      </c>
      <c r="B61">
        <v>-0.28172987991615117</v>
      </c>
      <c r="C61">
        <f>0.7*C60+B61-0.2*B60</f>
        <v>-1.3261012119216922</v>
      </c>
    </row>
    <row r="62" spans="1:3" x14ac:dyDescent="0.35">
      <c r="A62">
        <f>A61+1</f>
        <v>56</v>
      </c>
      <c r="B62">
        <v>-0.38821298272001864</v>
      </c>
      <c r="C62">
        <f>0.7*C61+B62-0.2*B61</f>
        <v>-1.2601378550819728</v>
      </c>
    </row>
    <row r="63" spans="1:3" x14ac:dyDescent="0.35">
      <c r="A63">
        <f>A62+1</f>
        <v>57</v>
      </c>
      <c r="B63">
        <v>-0.43156998564742921</v>
      </c>
      <c r="C63">
        <f>0.7*C62+B63-0.2*B62</f>
        <v>-1.2360238876608063</v>
      </c>
    </row>
    <row r="64" spans="1:3" x14ac:dyDescent="0.35">
      <c r="A64">
        <f>A63+1</f>
        <v>58</v>
      </c>
      <c r="B64">
        <v>1.386535004851783</v>
      </c>
      <c r="C64">
        <f>0.7*C63+B64-0.2*B63</f>
        <v>0.60763228061870456</v>
      </c>
    </row>
    <row r="65" spans="1:3" x14ac:dyDescent="0.35">
      <c r="A65">
        <f>A64+1</f>
        <v>59</v>
      </c>
      <c r="B65">
        <v>-1.3017512220934879</v>
      </c>
      <c r="C65">
        <f>0.7*C64+B65-0.2*B64</f>
        <v>-1.1537156266307513</v>
      </c>
    </row>
    <row r="66" spans="1:3" x14ac:dyDescent="0.35">
      <c r="A66">
        <f>A65+1</f>
        <v>60</v>
      </c>
      <c r="B66">
        <v>-1.2553188286181356</v>
      </c>
      <c r="C66">
        <f>0.7*C65+B66-0.2*B65</f>
        <v>-1.8025695228409639</v>
      </c>
    </row>
    <row r="67" spans="1:3" x14ac:dyDescent="0.35">
      <c r="A67">
        <f>A66+1</f>
        <v>61</v>
      </c>
      <c r="B67">
        <v>0.71120271461460161</v>
      </c>
      <c r="C67">
        <f>0.7*C66+B67-0.2*B66</f>
        <v>-0.29953218565044587</v>
      </c>
    </row>
    <row r="68" spans="1:3" x14ac:dyDescent="0.35">
      <c r="A68">
        <f>A67+1</f>
        <v>62</v>
      </c>
      <c r="B68">
        <v>-0.14927846160621394</v>
      </c>
      <c r="C68">
        <f>0.7*C67+B68-0.2*B67</f>
        <v>-0.50119153448444642</v>
      </c>
    </row>
    <row r="69" spans="1:3" x14ac:dyDescent="0.35">
      <c r="A69">
        <f>A68+1</f>
        <v>63</v>
      </c>
      <c r="B69">
        <v>2.1364162498976984E-2</v>
      </c>
      <c r="C69">
        <f>0.7*C68+B69-0.2*B68</f>
        <v>-0.2996142193188927</v>
      </c>
    </row>
    <row r="70" spans="1:3" x14ac:dyDescent="0.35">
      <c r="A70">
        <f>A69+1</f>
        <v>64</v>
      </c>
      <c r="B70">
        <v>3.3630781181214632E-2</v>
      </c>
      <c r="C70">
        <f>0.7*C69+B70-0.2*B69</f>
        <v>-0.18037200484180566</v>
      </c>
    </row>
    <row r="71" spans="1:3" x14ac:dyDescent="0.35">
      <c r="A71">
        <f>A70+1</f>
        <v>65</v>
      </c>
      <c r="B71">
        <v>2.4900321457140446</v>
      </c>
      <c r="C71">
        <f>0.7*C70+B71-0.2*B70</f>
        <v>2.3570455860885375</v>
      </c>
    </row>
    <row r="72" spans="1:3" x14ac:dyDescent="0.35">
      <c r="A72">
        <f>A71+1</f>
        <v>66</v>
      </c>
      <c r="B72">
        <v>-0.22832106642044353</v>
      </c>
      <c r="C72">
        <f>0.7*C71+B72-0.2*B71</f>
        <v>0.92360441469872367</v>
      </c>
    </row>
    <row r="73" spans="1:3" x14ac:dyDescent="0.35">
      <c r="A73">
        <f>A72+1</f>
        <v>67</v>
      </c>
      <c r="B73">
        <v>-0.99142145654823743</v>
      </c>
      <c r="C73">
        <f>0.7*C72+B73-0.2*B72</f>
        <v>-0.29923415297504224</v>
      </c>
    </row>
    <row r="74" spans="1:3" x14ac:dyDescent="0.35">
      <c r="A74">
        <f>A73+1</f>
        <v>68</v>
      </c>
      <c r="B74">
        <v>0.28534068077982988</v>
      </c>
      <c r="C74">
        <f>0.7*C73+B74-0.2*B73</f>
        <v>0.27416106500694781</v>
      </c>
    </row>
    <row r="75" spans="1:3" x14ac:dyDescent="0.35">
      <c r="A75">
        <f>A74+1</f>
        <v>69</v>
      </c>
      <c r="B75">
        <v>-0.37876373558789145</v>
      </c>
      <c r="C75">
        <f>0.7*C74+B75-0.2*B74</f>
        <v>-0.24391912623899398</v>
      </c>
    </row>
    <row r="76" spans="1:3" x14ac:dyDescent="0.35">
      <c r="A76">
        <f>A75+1</f>
        <v>70</v>
      </c>
      <c r="B76">
        <v>-0.61727751655520191</v>
      </c>
      <c r="C76">
        <f>0.7*C75+B76-0.2*B75</f>
        <v>-0.71226815780491937</v>
      </c>
    </row>
    <row r="77" spans="1:3" x14ac:dyDescent="0.35">
      <c r="A77">
        <f>A76+1</f>
        <v>71</v>
      </c>
      <c r="B77">
        <v>-0.83006009584137008</v>
      </c>
      <c r="C77">
        <f>0.7*C76+B77-0.2*B76</f>
        <v>-1.2051923029937734</v>
      </c>
    </row>
    <row r="78" spans="1:3" x14ac:dyDescent="0.35">
      <c r="A78">
        <f>A77+1</f>
        <v>72</v>
      </c>
      <c r="B78">
        <v>0.6297885382553351</v>
      </c>
      <c r="C78">
        <f>0.7*C77+B78-0.2*B77</f>
        <v>-4.7834054672032278E-2</v>
      </c>
    </row>
    <row r="79" spans="1:3" x14ac:dyDescent="0.35">
      <c r="A79">
        <f>A78+1</f>
        <v>73</v>
      </c>
      <c r="B79">
        <v>-0.694040660745746</v>
      </c>
      <c r="C79">
        <f>0.7*C78+B79-0.2*B78</f>
        <v>-0.85348220666723562</v>
      </c>
    </row>
    <row r="80" spans="1:3" x14ac:dyDescent="0.35">
      <c r="A80">
        <f>A79+1</f>
        <v>74</v>
      </c>
      <c r="B80">
        <v>-1.1292977646381548</v>
      </c>
      <c r="C80">
        <f>0.7*C79+B80-0.2*B79</f>
        <v>-1.5879271771560706</v>
      </c>
    </row>
    <row r="81" spans="1:3" x14ac:dyDescent="0.35">
      <c r="A81">
        <f>A80+1</f>
        <v>75</v>
      </c>
      <c r="B81">
        <v>0.6095368117304879</v>
      </c>
      <c r="C81">
        <f>0.7*C80+B81-0.2*B80</f>
        <v>-0.27615265935113054</v>
      </c>
    </row>
    <row r="82" spans="1:3" x14ac:dyDescent="0.35">
      <c r="A82">
        <f>A81+1</f>
        <v>76</v>
      </c>
      <c r="B82">
        <v>-1.2359970227306327</v>
      </c>
      <c r="C82">
        <f>0.7*C81+B82-0.2*B81</f>
        <v>-1.5512112466225216</v>
      </c>
    </row>
    <row r="83" spans="1:3" x14ac:dyDescent="0.35">
      <c r="A83">
        <f>A82+1</f>
        <v>77</v>
      </c>
      <c r="B83">
        <v>0.14781809608735161</v>
      </c>
      <c r="C83">
        <f>0.7*C82+B83-0.2*B82</f>
        <v>-0.69083037200228681</v>
      </c>
    </row>
    <row r="84" spans="1:3" x14ac:dyDescent="0.35">
      <c r="A84">
        <f>A83+1</f>
        <v>78</v>
      </c>
      <c r="B84">
        <v>0.14223995185972241</v>
      </c>
      <c r="C84">
        <f>0.7*C83+B84-0.2*B83</f>
        <v>-0.37090492775934858</v>
      </c>
    </row>
    <row r="85" spans="1:3" x14ac:dyDescent="0.35">
      <c r="A85">
        <f>A84+1</f>
        <v>79</v>
      </c>
      <c r="B85">
        <v>0.78683578193082926</v>
      </c>
      <c r="C85">
        <f>0.7*C84+B85-0.2*B84</f>
        <v>0.49875434212734082</v>
      </c>
    </row>
    <row r="86" spans="1:3" x14ac:dyDescent="0.35">
      <c r="A86">
        <f>A85+1</f>
        <v>80</v>
      </c>
      <c r="B86">
        <v>-2.0572048484731567</v>
      </c>
      <c r="C86">
        <f>0.7*C85+B86-0.2*B85</f>
        <v>-1.865443965370184</v>
      </c>
    </row>
    <row r="87" spans="1:3" x14ac:dyDescent="0.35">
      <c r="A87">
        <f>A86+1</f>
        <v>81</v>
      </c>
      <c r="B87">
        <v>4.9553368430570136E-2</v>
      </c>
      <c r="C87">
        <f>0.7*C86+B87-0.2*B86</f>
        <v>-0.84481643763392711</v>
      </c>
    </row>
    <row r="88" spans="1:3" x14ac:dyDescent="0.35">
      <c r="A88">
        <f>A87+1</f>
        <v>82</v>
      </c>
      <c r="B88">
        <v>-1.4066323798943021</v>
      </c>
      <c r="C88">
        <f>0.7*C87+B88-0.2*B87</f>
        <v>-2.0079145599241652</v>
      </c>
    </row>
    <row r="89" spans="1:3" x14ac:dyDescent="0.35">
      <c r="A89">
        <f>A88+1</f>
        <v>83</v>
      </c>
      <c r="B89">
        <v>1.5637407126388045</v>
      </c>
      <c r="C89">
        <f>0.7*C88+B89-0.2*B88</f>
        <v>0.43952699667074951</v>
      </c>
    </row>
    <row r="90" spans="1:3" x14ac:dyDescent="0.35">
      <c r="A90">
        <f>A89+1</f>
        <v>84</v>
      </c>
      <c r="B90">
        <v>1.1803319732811373</v>
      </c>
      <c r="C90">
        <f>0.7*C89+B90-0.2*B89</f>
        <v>1.1752527284229008</v>
      </c>
    </row>
    <row r="91" spans="1:3" x14ac:dyDescent="0.35">
      <c r="A91">
        <f>A90+1</f>
        <v>85</v>
      </c>
      <c r="B91">
        <v>-0.66510702617564998</v>
      </c>
      <c r="C91">
        <f>0.7*C90+B91-0.2*B90</f>
        <v>-7.8496510935846864E-2</v>
      </c>
    </row>
    <row r="92" spans="1:3" x14ac:dyDescent="0.35">
      <c r="A92">
        <f>A91+1</f>
        <v>86</v>
      </c>
      <c r="B92">
        <v>0.57494501634557904</v>
      </c>
      <c r="C92">
        <f>0.7*C91+B92-0.2*B91</f>
        <v>0.65301886392561626</v>
      </c>
    </row>
    <row r="93" spans="1:3" x14ac:dyDescent="0.35">
      <c r="A93">
        <f>A92+1</f>
        <v>87</v>
      </c>
      <c r="B93">
        <v>-4.1159165518735157E-2</v>
      </c>
      <c r="C93">
        <f>0.7*C92+B93-0.2*B92</f>
        <v>0.30096503596008034</v>
      </c>
    </row>
    <row r="94" spans="1:3" x14ac:dyDescent="0.35">
      <c r="A94">
        <f>A93+1</f>
        <v>88</v>
      </c>
      <c r="B94">
        <v>-0.89619571623511651</v>
      </c>
      <c r="C94">
        <f>0.7*C93+B94-0.2*B93</f>
        <v>-0.6772883579593133</v>
      </c>
    </row>
    <row r="95" spans="1:3" x14ac:dyDescent="0.35">
      <c r="A95">
        <f>A94+1</f>
        <v>89</v>
      </c>
      <c r="B95">
        <v>1.503359605306662</v>
      </c>
      <c r="C95">
        <f>0.7*C94+B95-0.2*B94</f>
        <v>1.208496897982166</v>
      </c>
    </row>
    <row r="96" spans="1:3" x14ac:dyDescent="0.35">
      <c r="A96">
        <f>A95+1</f>
        <v>90</v>
      </c>
      <c r="B96">
        <v>-0.71156365631100782</v>
      </c>
      <c r="C96">
        <f>0.7*C95+B96-0.2*B95</f>
        <v>-0.16628774878482411</v>
      </c>
    </row>
    <row r="97" spans="1:3" x14ac:dyDescent="0.35">
      <c r="A97">
        <f>A96+1</f>
        <v>91</v>
      </c>
      <c r="B97">
        <v>0.98331759725438295</v>
      </c>
      <c r="C97">
        <f>0.7*C96+B97-0.2*B96</f>
        <v>1.0092289043672076</v>
      </c>
    </row>
    <row r="98" spans="1:3" x14ac:dyDescent="0.35">
      <c r="A98">
        <f>A97+1</f>
        <v>92</v>
      </c>
      <c r="B98">
        <v>-0.83758504934694755</v>
      </c>
      <c r="C98">
        <f>0.7*C97+B98-0.2*B97</f>
        <v>-0.32778833574077881</v>
      </c>
    </row>
    <row r="99" spans="1:3" x14ac:dyDescent="0.35">
      <c r="A99">
        <f>A98+1</f>
        <v>93</v>
      </c>
      <c r="B99">
        <v>-1.9160100094245356</v>
      </c>
      <c r="C99">
        <f>0.7*C98+B99-0.2*B98</f>
        <v>-1.9779448345736914</v>
      </c>
    </row>
    <row r="100" spans="1:3" x14ac:dyDescent="0.35">
      <c r="A100">
        <f>A99+1</f>
        <v>94</v>
      </c>
      <c r="B100">
        <v>0.10151986902498664</v>
      </c>
      <c r="C100">
        <f>0.7*C99+B100-0.2*B99</f>
        <v>-0.8998395132916901</v>
      </c>
    </row>
    <row r="101" spans="1:3" x14ac:dyDescent="0.35">
      <c r="A101">
        <f>A100+1</f>
        <v>95</v>
      </c>
      <c r="B101">
        <v>0.94375520294114768</v>
      </c>
      <c r="C101">
        <f>0.7*C100+B101-0.2*B100</f>
        <v>0.29356356983196735</v>
      </c>
    </row>
    <row r="102" spans="1:3" x14ac:dyDescent="0.35">
      <c r="A102">
        <f>A101+1</f>
        <v>96</v>
      </c>
      <c r="B102">
        <v>0.85739443406232374</v>
      </c>
      <c r="C102">
        <f>0.7*C101+B102-0.2*B101</f>
        <v>0.87413789235647132</v>
      </c>
    </row>
    <row r="103" spans="1:3" x14ac:dyDescent="0.35">
      <c r="A103">
        <f>A102+1</f>
        <v>97</v>
      </c>
      <c r="B103">
        <v>0.60817129254501401</v>
      </c>
      <c r="C103">
        <f>0.7*C102+B103-0.2*B102</f>
        <v>1.048588930382079</v>
      </c>
    </row>
    <row r="104" spans="1:3" x14ac:dyDescent="0.35">
      <c r="A104">
        <f>A103+1</f>
        <v>98</v>
      </c>
      <c r="B104">
        <v>-0.23527438435259732</v>
      </c>
      <c r="C104">
        <f>0.7*C103+B104-0.2*B103</f>
        <v>0.37710360840585522</v>
      </c>
    </row>
    <row r="105" spans="1:3" x14ac:dyDescent="0.35">
      <c r="A105">
        <f>A104+1</f>
        <v>99</v>
      </c>
      <c r="B105">
        <v>0.78970600372079702</v>
      </c>
      <c r="C105">
        <f>0.7*C104+B105-0.2*B104</f>
        <v>1.1007334064754151</v>
      </c>
    </row>
    <row r="106" spans="1:3" x14ac:dyDescent="0.35">
      <c r="A106">
        <f>A105+1</f>
        <v>100</v>
      </c>
      <c r="B106">
        <v>-1.0561154940171853</v>
      </c>
      <c r="C106">
        <f>0.7*C105+B106-0.2*B105</f>
        <v>-0.4435433102285542</v>
      </c>
    </row>
    <row r="107" spans="1:3" x14ac:dyDescent="0.35">
      <c r="A107">
        <f>A106+1</f>
        <v>101</v>
      </c>
      <c r="B107">
        <v>0.22586923055446753</v>
      </c>
      <c r="C107">
        <f>0.7*C106+B107-0.2*B106</f>
        <v>0.12661201219791668</v>
      </c>
    </row>
    <row r="108" spans="1:3" x14ac:dyDescent="0.35">
      <c r="A108">
        <f>A107+1</f>
        <v>102</v>
      </c>
      <c r="B108">
        <v>0.57520223729110798</v>
      </c>
      <c r="C108">
        <f>0.7*C107+B108-0.2*B107</f>
        <v>0.6186567997187562</v>
      </c>
    </row>
    <row r="109" spans="1:3" x14ac:dyDescent="0.35">
      <c r="A109">
        <f>A108+1</f>
        <v>103</v>
      </c>
      <c r="B109">
        <v>1.051358335168767</v>
      </c>
      <c r="C109">
        <f>0.7*C108+B109-0.2*B108</f>
        <v>1.3693776475136747</v>
      </c>
    </row>
    <row r="110" spans="1:3" x14ac:dyDescent="0.35">
      <c r="A110">
        <f>A109+1</f>
        <v>104</v>
      </c>
      <c r="B110">
        <v>1.3149534009556497E-2</v>
      </c>
      <c r="C110">
        <f>0.7*C109+B110-0.2*B109</f>
        <v>0.76144222023537533</v>
      </c>
    </row>
    <row r="111" spans="1:3" x14ac:dyDescent="0.35">
      <c r="A111">
        <f>A110+1</f>
        <v>105</v>
      </c>
      <c r="B111" s="2">
        <v>1.4243854081201066</v>
      </c>
      <c r="C111" s="2">
        <f>0.7*C110+B111-0.2*B110</f>
        <v>1.9547650554829581</v>
      </c>
    </row>
    <row r="113" spans="2:2" x14ac:dyDescent="0.35">
      <c r="B113" s="1" t="s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C851-CD8C-4C16-9639-1024A421A36C}">
  <sheetPr codeName="Sheet100"/>
  <dimension ref="A1:Q113"/>
  <sheetViews>
    <sheetView workbookViewId="0"/>
  </sheetViews>
  <sheetFormatPr defaultRowHeight="14.5" x14ac:dyDescent="0.35"/>
  <cols>
    <col min="1" max="1" width="4.81640625" customWidth="1"/>
    <col min="12" max="12" width="7.81640625" customWidth="1"/>
    <col min="13" max="14" width="9.81640625" customWidth="1"/>
    <col min="15" max="15" width="6.7265625" customWidth="1"/>
    <col min="16" max="16" width="4.7265625" customWidth="1"/>
    <col min="17" max="17" width="5.26953125" customWidth="1"/>
  </cols>
  <sheetData>
    <row r="1" spans="1:17" x14ac:dyDescent="0.35">
      <c r="A1" s="10" t="s">
        <v>9</v>
      </c>
    </row>
    <row r="2" spans="1:17" s="9" customFormat="1" x14ac:dyDescent="0.35"/>
    <row r="3" spans="1:17" s="9" customFormat="1" ht="15" customHeight="1" x14ac:dyDescent="0.35">
      <c r="A3" s="9" t="s">
        <v>10</v>
      </c>
    </row>
    <row r="4" spans="1:17" s="9" customFormat="1" x14ac:dyDescent="0.35"/>
    <row r="5" spans="1:17" x14ac:dyDescent="0.35">
      <c r="B5" s="8" t="s">
        <v>7</v>
      </c>
      <c r="C5" s="8" t="s">
        <v>6</v>
      </c>
      <c r="L5" s="8" t="s">
        <v>5</v>
      </c>
      <c r="M5" s="8" t="s">
        <v>4</v>
      </c>
      <c r="N5" s="8" t="s">
        <v>3</v>
      </c>
      <c r="P5" s="7" t="s">
        <v>2</v>
      </c>
      <c r="Q5" s="6">
        <v>0.7</v>
      </c>
    </row>
    <row r="6" spans="1:17" x14ac:dyDescent="0.35">
      <c r="B6" s="4"/>
      <c r="C6" s="4"/>
      <c r="L6" s="4">
        <v>1</v>
      </c>
      <c r="M6">
        <f>[2]!ACF($C$7:$C$111,L6)</f>
        <v>0.50945173805657995</v>
      </c>
      <c r="N6">
        <f>(Q5+Q6)*(1+Q5*Q6)/(1+2*Q5*Q6+Q5^2)</f>
        <v>0.35537190082644626</v>
      </c>
      <c r="P6" t="s">
        <v>1</v>
      </c>
      <c r="Q6" s="5">
        <v>-0.2</v>
      </c>
    </row>
    <row r="7" spans="1:17" x14ac:dyDescent="0.35">
      <c r="A7">
        <v>1</v>
      </c>
      <c r="B7">
        <v>0.11767564756553417</v>
      </c>
      <c r="C7">
        <f>3+0.7*C6+B7-0.2*B6</f>
        <v>3.1176756475655343</v>
      </c>
      <c r="L7" s="4">
        <v>2</v>
      </c>
      <c r="M7">
        <f>[2]!ACF($C$7:$C$111,L7)</f>
        <v>0.41939655003427334</v>
      </c>
      <c r="N7">
        <f>N6*Q$5</f>
        <v>0.24876033057851238</v>
      </c>
    </row>
    <row r="8" spans="1:17" x14ac:dyDescent="0.35">
      <c r="A8">
        <f>A7+1</f>
        <v>2</v>
      </c>
      <c r="B8">
        <v>0.64941326201616068</v>
      </c>
      <c r="C8">
        <f>3+0.7*C7+B8-0.2*B7</f>
        <v>5.8082510857989273</v>
      </c>
      <c r="L8" s="4">
        <v>3</v>
      </c>
      <c r="M8">
        <f>[2]!ACF($C$7:$C$111,L8)</f>
        <v>0.2628623508980667</v>
      </c>
      <c r="N8">
        <f>N7*Q$5</f>
        <v>0.17413223140495865</v>
      </c>
    </row>
    <row r="9" spans="1:17" x14ac:dyDescent="0.35">
      <c r="A9">
        <f>A8+1</f>
        <v>3</v>
      </c>
      <c r="B9">
        <v>-2.0291245092742414</v>
      </c>
      <c r="C9">
        <f>3+0.7*C8+B9-0.2*B8</f>
        <v>4.9067685983817757</v>
      </c>
      <c r="L9" s="4">
        <v>4</v>
      </c>
      <c r="M9">
        <f>[2]!ACF($C$7:$C$111,L9)</f>
        <v>0.12286834199441711</v>
      </c>
      <c r="N9">
        <f>N8*Q$5</f>
        <v>0.12189256198347105</v>
      </c>
    </row>
    <row r="10" spans="1:17" x14ac:dyDescent="0.35">
      <c r="A10">
        <f>A9+1</f>
        <v>4</v>
      </c>
      <c r="B10">
        <v>-0.72108843846184933</v>
      </c>
      <c r="C10">
        <f>3+0.7*C9+B10-0.2*B9</f>
        <v>6.1194744822602427</v>
      </c>
      <c r="L10" s="4">
        <v>5</v>
      </c>
      <c r="M10">
        <f>[2]!ACF($C$7:$C$111,L10)</f>
        <v>0.1012581524027458</v>
      </c>
      <c r="N10">
        <f>N9*Q$5</f>
        <v>8.5324793388429729E-2</v>
      </c>
    </row>
    <row r="11" spans="1:17" x14ac:dyDescent="0.35">
      <c r="A11">
        <f>A10+1</f>
        <v>5</v>
      </c>
      <c r="B11">
        <v>0.70747648649116823</v>
      </c>
      <c r="C11">
        <f>3+0.7*C10+B11-0.2*B10</f>
        <v>8.1353263117657075</v>
      </c>
      <c r="L11" s="4">
        <v>6</v>
      </c>
      <c r="M11">
        <f>[2]!ACF($C$7:$C$111,L11)</f>
        <v>7.2454233994922609E-2</v>
      </c>
      <c r="N11">
        <f>N10*Q$5</f>
        <v>5.9727355371900805E-2</v>
      </c>
    </row>
    <row r="12" spans="1:17" x14ac:dyDescent="0.35">
      <c r="A12">
        <f>A11+1</f>
        <v>6</v>
      </c>
      <c r="B12">
        <v>0.79163430570821358</v>
      </c>
      <c r="C12">
        <f>3+0.7*C11+B12-0.2*B11</f>
        <v>9.3448674266459744</v>
      </c>
      <c r="L12" s="4">
        <v>7</v>
      </c>
      <c r="M12">
        <f>[2]!ACF($C$7:$C$111,L12)</f>
        <v>8.9614132059260471E-2</v>
      </c>
      <c r="N12">
        <f>N11*Q$5</f>
        <v>4.180914876033056E-2</v>
      </c>
    </row>
    <row r="13" spans="1:17" x14ac:dyDescent="0.35">
      <c r="A13">
        <f>A12+1</f>
        <v>7</v>
      </c>
      <c r="B13">
        <v>-0.23542965362337992</v>
      </c>
      <c r="C13">
        <f>3+0.7*C12+B13-0.2*B12</f>
        <v>9.147650683887159</v>
      </c>
      <c r="L13" s="4">
        <v>8</v>
      </c>
      <c r="M13">
        <f>[2]!ACF($C$7:$C$111,L13)</f>
        <v>-1.0356365226002012E-2</v>
      </c>
      <c r="N13">
        <f>N12*Q$5</f>
        <v>2.9266404132231388E-2</v>
      </c>
    </row>
    <row r="14" spans="1:17" x14ac:dyDescent="0.35">
      <c r="A14">
        <f>A13+1</f>
        <v>8</v>
      </c>
      <c r="B14">
        <v>-1.3489481281427076</v>
      </c>
      <c r="C14">
        <f>3+0.7*C13+B14-0.2*B13</f>
        <v>8.1014932813029787</v>
      </c>
      <c r="L14" s="4">
        <v>9</v>
      </c>
      <c r="M14">
        <f>[2]!ACF($C$7:$C$111,L14)</f>
        <v>-6.1325318295186344E-2</v>
      </c>
      <c r="N14">
        <f>N13*Q$5</f>
        <v>2.0486482892561969E-2</v>
      </c>
    </row>
    <row r="15" spans="1:17" x14ac:dyDescent="0.35">
      <c r="A15">
        <f>A14+1</f>
        <v>9</v>
      </c>
      <c r="B15">
        <v>1.2055841066323034</v>
      </c>
      <c r="C15">
        <f>3+0.7*C14+B15-0.2*B14</f>
        <v>10.146419029172929</v>
      </c>
      <c r="L15" s="4">
        <v>10</v>
      </c>
      <c r="M15">
        <f>[2]!ACF($C$7:$C$111,L15)</f>
        <v>-7.033014861209641E-2</v>
      </c>
      <c r="N15">
        <f>N14*Q$5</f>
        <v>1.4340538024793377E-2</v>
      </c>
    </row>
    <row r="16" spans="1:17" x14ac:dyDescent="0.35">
      <c r="A16">
        <f>A15+1</f>
        <v>10</v>
      </c>
      <c r="B16">
        <v>1.1838198499095893</v>
      </c>
      <c r="C16">
        <f>3+0.7*C15+B16-0.2*B15</f>
        <v>11.045196349004179</v>
      </c>
      <c r="L16" s="4">
        <v>11</v>
      </c>
      <c r="M16">
        <f>[2]!ACF($C$7:$C$111,L16)</f>
        <v>-6.5978642374550187E-2</v>
      </c>
      <c r="N16">
        <f>N15*Q$5</f>
        <v>1.0038376617355363E-2</v>
      </c>
    </row>
    <row r="17" spans="1:14" x14ac:dyDescent="0.35">
      <c r="A17">
        <f>A16+1</f>
        <v>11</v>
      </c>
      <c r="B17">
        <v>-0.37229539413802176</v>
      </c>
      <c r="C17">
        <f>3+0.7*C16+B17-0.2*B16</f>
        <v>10.122578080182986</v>
      </c>
      <c r="L17" s="4">
        <v>12</v>
      </c>
      <c r="M17">
        <f>[2]!ACF($C$7:$C$111,L17)</f>
        <v>-6.1086679157616265E-2</v>
      </c>
      <c r="N17">
        <f>N16*Q$5</f>
        <v>7.0268636321487539E-3</v>
      </c>
    </row>
    <row r="18" spans="1:14" x14ac:dyDescent="0.35">
      <c r="A18">
        <f>A17+1</f>
        <v>12</v>
      </c>
      <c r="B18">
        <v>1.3338509496353779E-2</v>
      </c>
      <c r="C18">
        <f>3+0.7*C17+B18-0.2*B17</f>
        <v>10.173602244452049</v>
      </c>
      <c r="L18" s="4">
        <v>13</v>
      </c>
      <c r="M18">
        <f>[2]!ACF($C$7:$C$111,L18)</f>
        <v>-3.1366096455494E-2</v>
      </c>
      <c r="N18">
        <f>N17*Q$5</f>
        <v>4.9188045425041273E-3</v>
      </c>
    </row>
    <row r="19" spans="1:14" x14ac:dyDescent="0.35">
      <c r="A19">
        <f>A18+1</f>
        <v>13</v>
      </c>
      <c r="B19">
        <v>0.70245593167564913</v>
      </c>
      <c r="C19">
        <f>3+0.7*C18+B19-0.2*B18</f>
        <v>10.821309800892813</v>
      </c>
      <c r="L19" s="4">
        <v>14</v>
      </c>
      <c r="M19">
        <f>[2]!ACF($C$7:$C$111,L19)</f>
        <v>-0.10488726883791866</v>
      </c>
      <c r="N19">
        <f>N18*Q$5</f>
        <v>3.4431631797528887E-3</v>
      </c>
    </row>
    <row r="20" spans="1:14" x14ac:dyDescent="0.35">
      <c r="A20">
        <f>A19+1</f>
        <v>14</v>
      </c>
      <c r="B20">
        <v>-0.35036242471588258</v>
      </c>
      <c r="C20">
        <f>3+0.7*C19+B20-0.2*B19</f>
        <v>10.084063249573957</v>
      </c>
      <c r="L20" s="3">
        <v>15</v>
      </c>
      <c r="M20" s="2">
        <f>[2]!ACF($C$7:$C$111,L20)</f>
        <v>-0.16682823572202493</v>
      </c>
      <c r="N20" s="2">
        <f>N19*Q$5</f>
        <v>2.4102142258270219E-3</v>
      </c>
    </row>
    <row r="21" spans="1:14" x14ac:dyDescent="0.35">
      <c r="A21">
        <f>A20+1</f>
        <v>15</v>
      </c>
      <c r="B21">
        <v>0.21713729591053152</v>
      </c>
      <c r="C21">
        <f>3+0.7*C20+B21-0.2*B20</f>
        <v>10.346054055555477</v>
      </c>
    </row>
    <row r="22" spans="1:14" x14ac:dyDescent="0.35">
      <c r="A22">
        <f>A21+1</f>
        <v>16</v>
      </c>
      <c r="B22">
        <v>-0.50660744040413153</v>
      </c>
      <c r="C22">
        <f>3+0.7*C21+B22-0.2*B21</f>
        <v>9.6922029393025948</v>
      </c>
    </row>
    <row r="23" spans="1:14" x14ac:dyDescent="0.35">
      <c r="A23">
        <f>A22+1</f>
        <v>17</v>
      </c>
      <c r="B23">
        <v>1.3197112250332261</v>
      </c>
      <c r="C23">
        <f>3+0.7*C22+B23-0.2*B22</f>
        <v>11.205574770625867</v>
      </c>
    </row>
    <row r="24" spans="1:14" x14ac:dyDescent="0.35">
      <c r="A24">
        <f>A23+1</f>
        <v>18</v>
      </c>
      <c r="B24">
        <v>2.0721563220833827</v>
      </c>
      <c r="C24">
        <f>3+0.7*C23+B24-0.2*B23</f>
        <v>12.652116416514845</v>
      </c>
    </row>
    <row r="25" spans="1:14" x14ac:dyDescent="0.35">
      <c r="A25">
        <f>A24+1</f>
        <v>19</v>
      </c>
      <c r="B25">
        <v>1.9642789414916844</v>
      </c>
      <c r="C25">
        <f>3+0.7*C24+B25-0.2*B24</f>
        <v>13.406329168635398</v>
      </c>
    </row>
    <row r="26" spans="1:14" x14ac:dyDescent="0.35">
      <c r="A26">
        <f>A25+1</f>
        <v>20</v>
      </c>
      <c r="B26">
        <v>0.23964330043753548</v>
      </c>
      <c r="C26">
        <f>3+0.7*C25+B26-0.2*B25</f>
        <v>12.231217930183975</v>
      </c>
    </row>
    <row r="27" spans="1:14" x14ac:dyDescent="0.35">
      <c r="A27">
        <f>A26+1</f>
        <v>21</v>
      </c>
      <c r="B27">
        <v>0.60305056491796249</v>
      </c>
      <c r="C27">
        <f>3+0.7*C26+B27-0.2*B26</f>
        <v>12.116974455959237</v>
      </c>
    </row>
    <row r="28" spans="1:14" x14ac:dyDescent="0.35">
      <c r="A28">
        <f>A27+1</f>
        <v>22</v>
      </c>
      <c r="B28">
        <v>-0.90138311182696351</v>
      </c>
      <c r="C28">
        <f>3+0.7*C27+B28-0.2*B27</f>
        <v>10.45988889436091</v>
      </c>
    </row>
    <row r="29" spans="1:14" x14ac:dyDescent="0.35">
      <c r="A29">
        <f>A28+1</f>
        <v>23</v>
      </c>
      <c r="B29">
        <v>-1.0557411773368031</v>
      </c>
      <c r="C29">
        <f>3+0.7*C28+B29-0.2*B28</f>
        <v>9.4464576710812267</v>
      </c>
    </row>
    <row r="30" spans="1:14" x14ac:dyDescent="0.35">
      <c r="A30">
        <f>A29+1</f>
        <v>24</v>
      </c>
      <c r="B30">
        <v>1.357361829570102</v>
      </c>
      <c r="C30">
        <f>3+0.7*C29+B30-0.2*B29</f>
        <v>11.181030434794321</v>
      </c>
    </row>
    <row r="31" spans="1:14" x14ac:dyDescent="0.35">
      <c r="A31">
        <f>A30+1</f>
        <v>25</v>
      </c>
      <c r="B31">
        <v>-2.969888722096329</v>
      </c>
      <c r="C31">
        <f>3+0.7*C30+B31-0.2*B30</f>
        <v>7.5853602163456753</v>
      </c>
    </row>
    <row r="32" spans="1:14" x14ac:dyDescent="0.35">
      <c r="A32">
        <f>A31+1</f>
        <v>26</v>
      </c>
      <c r="B32">
        <v>2.0748019655504284</v>
      </c>
      <c r="C32">
        <f>3+0.7*C31+B32-0.2*B31</f>
        <v>10.978531861411668</v>
      </c>
    </row>
    <row r="33" spans="1:3" x14ac:dyDescent="0.35">
      <c r="A33">
        <f>A32+1</f>
        <v>27</v>
      </c>
      <c r="B33">
        <v>0.28021329874765349</v>
      </c>
      <c r="C33">
        <f>3+0.7*C32+B33-0.2*B32</f>
        <v>10.550225208625736</v>
      </c>
    </row>
    <row r="34" spans="1:3" x14ac:dyDescent="0.35">
      <c r="A34">
        <f>A33+1</f>
        <v>28</v>
      </c>
      <c r="B34">
        <v>0.89834644475651204</v>
      </c>
      <c r="C34">
        <f>3+0.7*C33+B34-0.2*B33</f>
        <v>11.227461431044995</v>
      </c>
    </row>
    <row r="35" spans="1:3" x14ac:dyDescent="0.35">
      <c r="A35">
        <f>A34+1</f>
        <v>29</v>
      </c>
      <c r="B35">
        <v>-1.6033823872485062</v>
      </c>
      <c r="C35">
        <f>3+0.7*C34+B35-0.2*B34</f>
        <v>9.0761713255316874</v>
      </c>
    </row>
    <row r="36" spans="1:3" x14ac:dyDescent="0.35">
      <c r="A36">
        <f>A35+1</f>
        <v>30</v>
      </c>
      <c r="B36">
        <v>0.23549924558665486</v>
      </c>
      <c r="C36">
        <f>3+0.7*C35+B36-0.2*B35</f>
        <v>9.9094956509085375</v>
      </c>
    </row>
    <row r="37" spans="1:3" x14ac:dyDescent="0.35">
      <c r="A37">
        <f>A36+1</f>
        <v>31</v>
      </c>
      <c r="B37">
        <v>1.7940884644624944</v>
      </c>
      <c r="C37">
        <f>3+0.7*C36+B37-0.2*B36</f>
        <v>11.683635570981139</v>
      </c>
    </row>
    <row r="38" spans="1:3" x14ac:dyDescent="0.35">
      <c r="A38">
        <f>A37+1</f>
        <v>32</v>
      </c>
      <c r="B38">
        <v>-1.4306090977486423</v>
      </c>
      <c r="C38">
        <f>3+0.7*C37+B38-0.2*B37</f>
        <v>9.3891181090456559</v>
      </c>
    </row>
    <row r="39" spans="1:3" x14ac:dyDescent="0.35">
      <c r="A39">
        <f>A38+1</f>
        <v>33</v>
      </c>
      <c r="B39">
        <v>1.422462857081874</v>
      </c>
      <c r="C39">
        <f>3+0.7*C38+B39-0.2*B38</f>
        <v>11.280967352963561</v>
      </c>
    </row>
    <row r="40" spans="1:3" x14ac:dyDescent="0.35">
      <c r="A40">
        <f>A39+1</f>
        <v>34</v>
      </c>
      <c r="B40">
        <v>-1.5344845213207499</v>
      </c>
      <c r="C40">
        <f>3+0.7*C39+B40-0.2*B39</f>
        <v>9.0777000543373685</v>
      </c>
    </row>
    <row r="41" spans="1:3" x14ac:dyDescent="0.35">
      <c r="A41">
        <f>A40+1</f>
        <v>35</v>
      </c>
      <c r="B41">
        <v>-0.23943486259011701</v>
      </c>
      <c r="C41">
        <f>3+0.7*C40+B41-0.2*B40</f>
        <v>9.4218520797101899</v>
      </c>
    </row>
    <row r="42" spans="1:3" x14ac:dyDescent="0.35">
      <c r="A42">
        <f>A41+1</f>
        <v>36</v>
      </c>
      <c r="B42">
        <v>1.1254873384110666</v>
      </c>
      <c r="C42">
        <f>3+0.7*C41+B42-0.2*B41</f>
        <v>10.768670766726222</v>
      </c>
    </row>
    <row r="43" spans="1:3" x14ac:dyDescent="0.35">
      <c r="A43">
        <f>A42+1</f>
        <v>37</v>
      </c>
      <c r="B43">
        <v>-0.26828564280553124</v>
      </c>
      <c r="C43">
        <f>3+0.7*C42+B43-0.2*B42</f>
        <v>10.044686426220611</v>
      </c>
    </row>
    <row r="44" spans="1:3" x14ac:dyDescent="0.35">
      <c r="A44">
        <f>A43+1</f>
        <v>38</v>
      </c>
      <c r="B44">
        <v>-0.5822900860434399</v>
      </c>
      <c r="C44">
        <f>3+0.7*C43+B44-0.2*B43</f>
        <v>9.5026475408720934</v>
      </c>
    </row>
    <row r="45" spans="1:3" x14ac:dyDescent="0.35">
      <c r="A45">
        <f>A44+1</f>
        <v>39</v>
      </c>
      <c r="B45">
        <v>2.2483238493907369</v>
      </c>
      <c r="C45">
        <f>3+0.7*C44+B45-0.2*B44</f>
        <v>12.016635145209889</v>
      </c>
    </row>
    <row r="46" spans="1:3" x14ac:dyDescent="0.35">
      <c r="A46">
        <f>A45+1</f>
        <v>40</v>
      </c>
      <c r="B46">
        <v>-1.3543974073052196</v>
      </c>
      <c r="C46">
        <f>3+0.7*C45+B46-0.2*B45</f>
        <v>9.6075824244635548</v>
      </c>
    </row>
    <row r="47" spans="1:3" x14ac:dyDescent="0.35">
      <c r="A47">
        <f>A46+1</f>
        <v>41</v>
      </c>
      <c r="B47">
        <v>0.48261152802448637</v>
      </c>
      <c r="C47">
        <f>3+0.7*C46+B47-0.2*B46</f>
        <v>10.47879870661002</v>
      </c>
    </row>
    <row r="48" spans="1:3" x14ac:dyDescent="0.35">
      <c r="A48">
        <f>A47+1</f>
        <v>42</v>
      </c>
      <c r="B48">
        <v>-0.10749079290397744</v>
      </c>
      <c r="C48">
        <f>3+0.7*C47+B48-0.2*B47</f>
        <v>10.131145996118137</v>
      </c>
    </row>
    <row r="49" spans="1:3" x14ac:dyDescent="0.35">
      <c r="A49">
        <f>A48+1</f>
        <v>43</v>
      </c>
      <c r="B49">
        <v>-0.80304736276954691</v>
      </c>
      <c r="C49">
        <f>3+0.7*C48+B49-0.2*B48</f>
        <v>9.3102529930939451</v>
      </c>
    </row>
    <row r="50" spans="1:3" x14ac:dyDescent="0.35">
      <c r="A50">
        <f>A49+1</f>
        <v>44</v>
      </c>
      <c r="B50">
        <v>0.2754508892602448</v>
      </c>
      <c r="C50">
        <f>3+0.7*C49+B50-0.2*B49</f>
        <v>9.9532374569799149</v>
      </c>
    </row>
    <row r="51" spans="1:3" x14ac:dyDescent="0.35">
      <c r="A51">
        <f>A50+1</f>
        <v>45</v>
      </c>
      <c r="B51">
        <v>1.9906931995671073E-2</v>
      </c>
      <c r="C51">
        <f>3+0.7*C50+B51-0.2*B50</f>
        <v>9.9320829740295604</v>
      </c>
    </row>
    <row r="52" spans="1:3" x14ac:dyDescent="0.35">
      <c r="A52">
        <f>A51+1</f>
        <v>46</v>
      </c>
      <c r="B52">
        <v>1.686625284067059</v>
      </c>
      <c r="C52">
        <f>3+0.7*C51+B52-0.2*B51</f>
        <v>11.635101979488615</v>
      </c>
    </row>
    <row r="53" spans="1:3" x14ac:dyDescent="0.35">
      <c r="A53">
        <f>A52+1</f>
        <v>47</v>
      </c>
      <c r="B53">
        <v>-0.37900350643042602</v>
      </c>
      <c r="C53">
        <f>3+0.7*C52+B53-0.2*B52</f>
        <v>10.428242822398191</v>
      </c>
    </row>
    <row r="54" spans="1:3" x14ac:dyDescent="0.35">
      <c r="A54">
        <f>A53+1</f>
        <v>48</v>
      </c>
      <c r="B54">
        <v>-0.68133999121505795</v>
      </c>
      <c r="C54">
        <f>3+0.7*C53+B54-0.2*B53</f>
        <v>9.6942306857497602</v>
      </c>
    </row>
    <row r="55" spans="1:3" x14ac:dyDescent="0.35">
      <c r="A55">
        <f>A54+1</f>
        <v>49</v>
      </c>
      <c r="B55">
        <v>0.24680727410891506</v>
      </c>
      <c r="C55">
        <f>3+0.7*C54+B55-0.2*B54</f>
        <v>10.169036752376758</v>
      </c>
    </row>
    <row r="56" spans="1:3" x14ac:dyDescent="0.35">
      <c r="A56">
        <f>A55+1</f>
        <v>50</v>
      </c>
      <c r="B56">
        <v>0.4176914407480673</v>
      </c>
      <c r="C56">
        <f>3+0.7*C55+B56-0.2*B55</f>
        <v>10.486655712590014</v>
      </c>
    </row>
    <row r="57" spans="1:3" x14ac:dyDescent="0.35">
      <c r="A57">
        <f>A56+1</f>
        <v>51</v>
      </c>
      <c r="B57">
        <v>0.39902892938942136</v>
      </c>
      <c r="C57">
        <f>3+0.7*C56+B57-0.2*B56</f>
        <v>10.656149640052817</v>
      </c>
    </row>
    <row r="58" spans="1:3" x14ac:dyDescent="0.35">
      <c r="A58">
        <f>A57+1</f>
        <v>52</v>
      </c>
      <c r="B58">
        <v>-0.25018139554307461</v>
      </c>
      <c r="C58">
        <f>3+0.7*C57+B58-0.2*B57</f>
        <v>10.129317566616011</v>
      </c>
    </row>
    <row r="59" spans="1:3" x14ac:dyDescent="0.35">
      <c r="A59">
        <f>A58+1</f>
        <v>53</v>
      </c>
      <c r="B59">
        <v>-1.1742528233216154</v>
      </c>
      <c r="C59">
        <f>3+0.7*C58+B59-0.2*B58</f>
        <v>8.9663057524182062</v>
      </c>
    </row>
    <row r="60" spans="1:3" x14ac:dyDescent="0.35">
      <c r="A60">
        <f>A59+1</f>
        <v>54</v>
      </c>
      <c r="B60">
        <v>-1.4045131523645842</v>
      </c>
      <c r="C60">
        <f>3+0.7*C59+B60-0.2*B59</f>
        <v>8.1067514389924824</v>
      </c>
    </row>
    <row r="61" spans="1:3" x14ac:dyDescent="0.35">
      <c r="A61">
        <f>A60+1</f>
        <v>55</v>
      </c>
      <c r="B61">
        <v>-0.28172987991615117</v>
      </c>
      <c r="C61">
        <f>3+0.7*C60+B61-0.2*B60</f>
        <v>8.6738987578515037</v>
      </c>
    </row>
    <row r="62" spans="1:3" x14ac:dyDescent="0.35">
      <c r="A62">
        <f>A61+1</f>
        <v>56</v>
      </c>
      <c r="B62">
        <v>-0.38821298272001864</v>
      </c>
      <c r="C62">
        <f>3+0.7*C61+B62-0.2*B61</f>
        <v>8.7398621237592646</v>
      </c>
    </row>
    <row r="63" spans="1:3" x14ac:dyDescent="0.35">
      <c r="A63">
        <f>A62+1</f>
        <v>57</v>
      </c>
      <c r="B63">
        <v>-0.43156998564742921</v>
      </c>
      <c r="C63">
        <f>3+0.7*C62+B63-0.2*B62</f>
        <v>8.7639760975280581</v>
      </c>
    </row>
    <row r="64" spans="1:3" x14ac:dyDescent="0.35">
      <c r="A64">
        <f>A63+1</f>
        <v>58</v>
      </c>
      <c r="B64">
        <v>1.386535004851783</v>
      </c>
      <c r="C64">
        <f>3+0.7*C63+B64-0.2*B63</f>
        <v>10.607632270250908</v>
      </c>
    </row>
    <row r="65" spans="1:3" x14ac:dyDescent="0.35">
      <c r="A65">
        <f>A64+1</f>
        <v>59</v>
      </c>
      <c r="B65">
        <v>-1.3017512220934879</v>
      </c>
      <c r="C65">
        <f>3+0.7*C64+B65-0.2*B64</f>
        <v>8.8462843661117905</v>
      </c>
    </row>
    <row r="66" spans="1:3" x14ac:dyDescent="0.35">
      <c r="A66">
        <f>A65+1</f>
        <v>60</v>
      </c>
      <c r="B66">
        <v>-1.2553188286181356</v>
      </c>
      <c r="C66">
        <f>3+0.7*C65+B66-0.2*B65</f>
        <v>8.197430472078814</v>
      </c>
    </row>
    <row r="67" spans="1:3" x14ac:dyDescent="0.35">
      <c r="A67">
        <f>A66+1</f>
        <v>61</v>
      </c>
      <c r="B67">
        <v>0.71120271461460161</v>
      </c>
      <c r="C67">
        <f>3+0.7*C66+B67-0.2*B66</f>
        <v>9.7004678107933984</v>
      </c>
    </row>
    <row r="68" spans="1:3" x14ac:dyDescent="0.35">
      <c r="A68">
        <f>A67+1</f>
        <v>62</v>
      </c>
      <c r="B68">
        <v>-0.14927846160621394</v>
      </c>
      <c r="C68">
        <f>3+0.7*C67+B68-0.2*B67</f>
        <v>9.4988084630262453</v>
      </c>
    </row>
    <row r="69" spans="1:3" x14ac:dyDescent="0.35">
      <c r="A69">
        <f>A68+1</f>
        <v>63</v>
      </c>
      <c r="B69">
        <v>2.1364162498976984E-2</v>
      </c>
      <c r="C69">
        <f>3+0.7*C68+B69-0.2*B68</f>
        <v>9.7003857789385908</v>
      </c>
    </row>
    <row r="70" spans="1:3" x14ac:dyDescent="0.35">
      <c r="A70">
        <f>A69+1</f>
        <v>64</v>
      </c>
      <c r="B70">
        <v>3.3630781181214632E-2</v>
      </c>
      <c r="C70">
        <f>3+0.7*C69+B70-0.2*B69</f>
        <v>9.8196279939384326</v>
      </c>
    </row>
    <row r="71" spans="1:3" x14ac:dyDescent="0.35">
      <c r="A71">
        <f>A70+1</f>
        <v>65</v>
      </c>
      <c r="B71">
        <v>2.4900321457140446</v>
      </c>
      <c r="C71">
        <f>3+0.7*C70+B71-0.2*B70</f>
        <v>12.357045585234705</v>
      </c>
    </row>
    <row r="72" spans="1:3" x14ac:dyDescent="0.35">
      <c r="A72">
        <f>A71+1</f>
        <v>66</v>
      </c>
      <c r="B72">
        <v>-0.22832106642044353</v>
      </c>
      <c r="C72">
        <f>3+0.7*C71+B72-0.2*B71</f>
        <v>10.923604414101041</v>
      </c>
    </row>
    <row r="73" spans="1:3" x14ac:dyDescent="0.35">
      <c r="A73">
        <f>A72+1</f>
        <v>67</v>
      </c>
      <c r="B73">
        <v>-0.99142145654823743</v>
      </c>
      <c r="C73">
        <f>3+0.7*C72+B73-0.2*B72</f>
        <v>9.7007658466065791</v>
      </c>
    </row>
    <row r="74" spans="1:3" x14ac:dyDescent="0.35">
      <c r="A74">
        <f>A73+1</f>
        <v>68</v>
      </c>
      <c r="B74">
        <v>0.28534068077982988</v>
      </c>
      <c r="C74">
        <f>3+0.7*C73+B74-0.2*B73</f>
        <v>10.274161064714084</v>
      </c>
    </row>
    <row r="75" spans="1:3" x14ac:dyDescent="0.35">
      <c r="A75">
        <f>A74+1</f>
        <v>69</v>
      </c>
      <c r="B75">
        <v>-0.37876373558789145</v>
      </c>
      <c r="C75">
        <f>3+0.7*C74+B75-0.2*B74</f>
        <v>9.7560808735560016</v>
      </c>
    </row>
    <row r="76" spans="1:3" x14ac:dyDescent="0.35">
      <c r="A76">
        <f>A75+1</f>
        <v>70</v>
      </c>
      <c r="B76">
        <v>-0.61727751655520191</v>
      </c>
      <c r="C76">
        <f>3+0.7*C75+B76-0.2*B75</f>
        <v>9.287731842051576</v>
      </c>
    </row>
    <row r="77" spans="1:3" x14ac:dyDescent="0.35">
      <c r="A77">
        <f>A76+1</f>
        <v>71</v>
      </c>
      <c r="B77">
        <v>-0.83006009584137008</v>
      </c>
      <c r="C77">
        <f>3+0.7*C76+B77-0.2*B76</f>
        <v>8.7948076969057745</v>
      </c>
    </row>
    <row r="78" spans="1:3" x14ac:dyDescent="0.35">
      <c r="A78">
        <f>A77+1</f>
        <v>72</v>
      </c>
      <c r="B78">
        <v>0.6297885382553351</v>
      </c>
      <c r="C78">
        <f>3+0.7*C77+B78-0.2*B77</f>
        <v>9.9521659452576507</v>
      </c>
    </row>
    <row r="79" spans="1:3" x14ac:dyDescent="0.35">
      <c r="A79">
        <f>A78+1</f>
        <v>73</v>
      </c>
      <c r="B79">
        <v>-0.694040660745746</v>
      </c>
      <c r="C79">
        <f>3+0.7*C78+B79-0.2*B78</f>
        <v>9.1465177932835431</v>
      </c>
    </row>
    <row r="80" spans="1:3" x14ac:dyDescent="0.35">
      <c r="A80">
        <f>A79+1</f>
        <v>74</v>
      </c>
      <c r="B80">
        <v>-1.1292977646381548</v>
      </c>
      <c r="C80">
        <f>3+0.7*C79+B80-0.2*B79</f>
        <v>8.4120728228094741</v>
      </c>
    </row>
    <row r="81" spans="1:3" x14ac:dyDescent="0.35">
      <c r="A81">
        <f>A80+1</f>
        <v>75</v>
      </c>
      <c r="B81">
        <v>0.6095368117304879</v>
      </c>
      <c r="C81">
        <f>3+0.7*C80+B81-0.2*B80</f>
        <v>9.723847340624749</v>
      </c>
    </row>
    <row r="82" spans="1:3" x14ac:dyDescent="0.35">
      <c r="A82">
        <f>A81+1</f>
        <v>76</v>
      </c>
      <c r="B82">
        <v>-1.2359970227306327</v>
      </c>
      <c r="C82">
        <f>3+0.7*C81+B82-0.2*B81</f>
        <v>8.4487887533605939</v>
      </c>
    </row>
    <row r="83" spans="1:3" x14ac:dyDescent="0.35">
      <c r="A83">
        <f>A82+1</f>
        <v>77</v>
      </c>
      <c r="B83">
        <v>0.14781809608735161</v>
      </c>
      <c r="C83">
        <f>3+0.7*C82+B83-0.2*B82</f>
        <v>9.3091696279858951</v>
      </c>
    </row>
    <row r="84" spans="1:3" x14ac:dyDescent="0.35">
      <c r="A84">
        <f>A83+1</f>
        <v>78</v>
      </c>
      <c r="B84">
        <v>0.14223995185972241</v>
      </c>
      <c r="C84">
        <f>3+0.7*C83+B84-0.2*B83</f>
        <v>9.6290950722323778</v>
      </c>
    </row>
    <row r="85" spans="1:3" x14ac:dyDescent="0.35">
      <c r="A85">
        <f>A84+1</f>
        <v>79</v>
      </c>
      <c r="B85">
        <v>0.78683578193082926</v>
      </c>
      <c r="C85">
        <f>3+0.7*C84+B85-0.2*B84</f>
        <v>10.498754342121549</v>
      </c>
    </row>
    <row r="86" spans="1:3" x14ac:dyDescent="0.35">
      <c r="A86">
        <f>A85+1</f>
        <v>80</v>
      </c>
      <c r="B86">
        <v>-2.0572048484731567</v>
      </c>
      <c r="C86">
        <f>3+0.7*C85+B86-0.2*B85</f>
        <v>8.1345560346257617</v>
      </c>
    </row>
    <row r="87" spans="1:3" x14ac:dyDescent="0.35">
      <c r="A87">
        <f>A86+1</f>
        <v>81</v>
      </c>
      <c r="B87">
        <v>4.9553368430570136E-2</v>
      </c>
      <c r="C87">
        <f>3+0.7*C86+B87-0.2*B86</f>
        <v>9.155183562363236</v>
      </c>
    </row>
    <row r="88" spans="1:3" x14ac:dyDescent="0.35">
      <c r="A88">
        <f>A87+1</f>
        <v>82</v>
      </c>
      <c r="B88">
        <v>-1.4066323798943021</v>
      </c>
      <c r="C88">
        <f>3+0.7*C87+B88-0.2*B87</f>
        <v>7.9920854400738497</v>
      </c>
    </row>
    <row r="89" spans="1:3" x14ac:dyDescent="0.35">
      <c r="A89">
        <f>A88+1</f>
        <v>83</v>
      </c>
      <c r="B89">
        <v>1.5637407126388045</v>
      </c>
      <c r="C89">
        <f>3+0.7*C88+B89-0.2*B88</f>
        <v>10.439526996669359</v>
      </c>
    </row>
    <row r="90" spans="1:3" x14ac:dyDescent="0.35">
      <c r="A90">
        <f>A89+1</f>
        <v>84</v>
      </c>
      <c r="B90">
        <v>1.1803319732811373</v>
      </c>
      <c r="C90">
        <f>3+0.7*C89+B90-0.2*B89</f>
        <v>11.175252728421926</v>
      </c>
    </row>
    <row r="91" spans="1:3" x14ac:dyDescent="0.35">
      <c r="A91">
        <f>A90+1</f>
        <v>85</v>
      </c>
      <c r="B91">
        <v>-0.66510702617564998</v>
      </c>
      <c r="C91">
        <f>3+0.7*C90+B91-0.2*B90</f>
        <v>9.9215034890634719</v>
      </c>
    </row>
    <row r="92" spans="1:3" x14ac:dyDescent="0.35">
      <c r="A92">
        <f>A91+1</f>
        <v>86</v>
      </c>
      <c r="B92">
        <v>0.57494501634557904</v>
      </c>
      <c r="C92">
        <f>3+0.7*C91+B92-0.2*B91</f>
        <v>10.653018863925139</v>
      </c>
    </row>
    <row r="93" spans="1:3" x14ac:dyDescent="0.35">
      <c r="A93">
        <f>A92+1</f>
        <v>87</v>
      </c>
      <c r="B93">
        <v>-4.1159165518735157E-2</v>
      </c>
      <c r="C93">
        <f>3+0.7*C92+B93-0.2*B92</f>
        <v>10.300965035959745</v>
      </c>
    </row>
    <row r="94" spans="1:3" x14ac:dyDescent="0.35">
      <c r="A94">
        <f>A93+1</f>
        <v>88</v>
      </c>
      <c r="B94">
        <v>-0.89619571623511651</v>
      </c>
      <c r="C94">
        <f>3+0.7*C93+B94-0.2*B93</f>
        <v>9.322711642040451</v>
      </c>
    </row>
    <row r="95" spans="1:3" x14ac:dyDescent="0.35">
      <c r="A95">
        <f>A94+1</f>
        <v>89</v>
      </c>
      <c r="B95">
        <v>1.503359605306662</v>
      </c>
      <c r="C95">
        <f>3+0.7*C94+B95-0.2*B94</f>
        <v>11.208496897982</v>
      </c>
    </row>
    <row r="96" spans="1:3" x14ac:dyDescent="0.35">
      <c r="A96">
        <f>A95+1</f>
        <v>90</v>
      </c>
      <c r="B96">
        <v>-0.71156365631100782</v>
      </c>
      <c r="C96">
        <f>3+0.7*C95+B96-0.2*B95</f>
        <v>9.8337122512150579</v>
      </c>
    </row>
    <row r="97" spans="1:3" x14ac:dyDescent="0.35">
      <c r="A97">
        <f>A96+1</f>
        <v>91</v>
      </c>
      <c r="B97">
        <v>0.98331759725438295</v>
      </c>
      <c r="C97">
        <f>3+0.7*C96+B97-0.2*B96</f>
        <v>11.009228904367124</v>
      </c>
    </row>
    <row r="98" spans="1:3" x14ac:dyDescent="0.35">
      <c r="A98">
        <f>A97+1</f>
        <v>92</v>
      </c>
      <c r="B98">
        <v>-0.83758504934694755</v>
      </c>
      <c r="C98">
        <f>3+0.7*C97+B98-0.2*B97</f>
        <v>9.672211664259164</v>
      </c>
    </row>
    <row r="99" spans="1:3" x14ac:dyDescent="0.35">
      <c r="A99">
        <f>A98+1</f>
        <v>93</v>
      </c>
      <c r="B99">
        <v>-1.9160100094245356</v>
      </c>
      <c r="C99">
        <f>3+0.7*C98+B99-0.2*B98</f>
        <v>8.0220551654262664</v>
      </c>
    </row>
    <row r="100" spans="1:3" x14ac:dyDescent="0.35">
      <c r="A100">
        <f>A99+1</f>
        <v>94</v>
      </c>
      <c r="B100">
        <v>0.10151986902498664</v>
      </c>
      <c r="C100">
        <f>3+0.7*C99+B100-0.2*B99</f>
        <v>9.1001604867082797</v>
      </c>
    </row>
    <row r="101" spans="1:3" x14ac:dyDescent="0.35">
      <c r="A101">
        <f>A100+1</f>
        <v>95</v>
      </c>
      <c r="B101">
        <v>0.94375520294114768</v>
      </c>
      <c r="C101">
        <f>3+0.7*C100+B101-0.2*B100</f>
        <v>10.293563569831946</v>
      </c>
    </row>
    <row r="102" spans="1:3" x14ac:dyDescent="0.35">
      <c r="A102">
        <f>A101+1</f>
        <v>96</v>
      </c>
      <c r="B102">
        <v>0.85739443406232374</v>
      </c>
      <c r="C102">
        <f>3+0.7*C101+B102-0.2*B101</f>
        <v>10.874137892356456</v>
      </c>
    </row>
    <row r="103" spans="1:3" x14ac:dyDescent="0.35">
      <c r="A103">
        <f>A102+1</f>
        <v>97</v>
      </c>
      <c r="B103">
        <v>0.60817129254501401</v>
      </c>
      <c r="C103">
        <f>3+0.7*C102+B103-0.2*B102</f>
        <v>11.048588930382071</v>
      </c>
    </row>
    <row r="104" spans="1:3" x14ac:dyDescent="0.35">
      <c r="A104">
        <f>A103+1</f>
        <v>98</v>
      </c>
      <c r="B104">
        <v>-0.23527438435259732</v>
      </c>
      <c r="C104">
        <f>3+0.7*C103+B104-0.2*B103</f>
        <v>10.377103608405847</v>
      </c>
    </row>
    <row r="105" spans="1:3" x14ac:dyDescent="0.35">
      <c r="A105">
        <f>A104+1</f>
        <v>99</v>
      </c>
      <c r="B105">
        <v>0.78970600372079702</v>
      </c>
      <c r="C105">
        <f>3+0.7*C104+B105-0.2*B104</f>
        <v>11.10073340647541</v>
      </c>
    </row>
    <row r="106" spans="1:3" x14ac:dyDescent="0.35">
      <c r="A106">
        <f>A105+1</f>
        <v>100</v>
      </c>
      <c r="B106">
        <v>-1.0561154940171853</v>
      </c>
      <c r="C106">
        <f>3+0.7*C105+B106-0.2*B105</f>
        <v>9.5564566897714425</v>
      </c>
    </row>
    <row r="107" spans="1:3" x14ac:dyDescent="0.35">
      <c r="A107">
        <f>A106+1</f>
        <v>101</v>
      </c>
      <c r="B107">
        <v>0.22586923055446753</v>
      </c>
      <c r="C107">
        <f>3+0.7*C106+B107-0.2*B106</f>
        <v>10.126612012197914</v>
      </c>
    </row>
    <row r="108" spans="1:3" x14ac:dyDescent="0.35">
      <c r="A108">
        <f>A107+1</f>
        <v>102</v>
      </c>
      <c r="B108">
        <v>0.57520223729110798</v>
      </c>
      <c r="C108">
        <f>3+0.7*C107+B108-0.2*B107</f>
        <v>10.618656799718755</v>
      </c>
    </row>
    <row r="109" spans="1:3" x14ac:dyDescent="0.35">
      <c r="A109">
        <f>A108+1</f>
        <v>103</v>
      </c>
      <c r="B109">
        <v>1.051358335168767</v>
      </c>
      <c r="C109">
        <f>3+0.7*C108+B109-0.2*B108</f>
        <v>11.369377647513675</v>
      </c>
    </row>
    <row r="110" spans="1:3" x14ac:dyDescent="0.35">
      <c r="A110">
        <f>A109+1</f>
        <v>104</v>
      </c>
      <c r="B110">
        <v>1.3149534009556497E-2</v>
      </c>
      <c r="C110">
        <f>3+0.7*C109+B110-0.2*B109</f>
        <v>10.761442220235375</v>
      </c>
    </row>
    <row r="111" spans="1:3" x14ac:dyDescent="0.35">
      <c r="A111">
        <f>A110+1</f>
        <v>105</v>
      </c>
      <c r="B111" s="2">
        <v>1.4243854081201066</v>
      </c>
      <c r="C111" s="2">
        <f>3+0.7*C110+B111-0.2*B110</f>
        <v>11.954765055482959</v>
      </c>
    </row>
    <row r="113" spans="2:2" x14ac:dyDescent="0.35">
      <c r="B113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MA inf</vt:lpstr>
      <vt:lpstr>Zero</vt:lpstr>
      <vt:lpstr>Non-zero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2025-01-25T17:55:28Z</dcterms:created>
  <dcterms:modified xsi:type="dcterms:W3CDTF">2025-01-25T18:00:07Z</dcterms:modified>
</cp:coreProperties>
</file>