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53" documentId="8_{2377AAA8-0664-499A-8EFF-51E1D8676836}" xr6:coauthVersionLast="47" xr6:coauthVersionMax="47" xr10:uidLastSave="{9F8BB33A-A285-4F86-B2FF-781732082DFA}"/>
  <bookViews>
    <workbookView xWindow="-110" yWindow="-110" windowWidth="19420" windowHeight="10300" xr2:uid="{A16711B0-5138-4E86-8CFD-3820DC2E6528}"/>
  </bookViews>
  <sheets>
    <sheet name="Title" sheetId="3" r:id="rId1"/>
    <sheet name="Data" sheetId="4" r:id="rId2"/>
    <sheet name="Factor" sheetId="5" r:id="rId3"/>
    <sheet name="Varimax 1" sheetId="1" r:id="rId4"/>
    <sheet name="Varimax 2" sheetId="2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 a="1"/>
  <c r="J27" i="5" s="1"/>
  <c r="U12" i="4"/>
  <c r="S12" i="4"/>
  <c r="R12" i="4"/>
  <c r="Q12" i="4"/>
  <c r="O12" i="4"/>
  <c r="N12" i="4"/>
  <c r="M12" i="4"/>
  <c r="S11" i="4"/>
  <c r="R11" i="4"/>
  <c r="P11" i="4"/>
  <c r="O11" i="4"/>
  <c r="N11" i="4"/>
  <c r="M11" i="4"/>
  <c r="U10" i="4"/>
  <c r="S10" i="4"/>
  <c r="Q10" i="4"/>
  <c r="P10" i="4"/>
  <c r="M10" i="4"/>
  <c r="U9" i="4"/>
  <c r="T9" i="4"/>
  <c r="S9" i="4"/>
  <c r="R9" i="4"/>
  <c r="Q9" i="4"/>
  <c r="P9" i="4"/>
  <c r="M9" i="4"/>
  <c r="U8" i="4"/>
  <c r="S8" i="4"/>
  <c r="Q8" i="4"/>
  <c r="P8" i="4"/>
  <c r="O8" i="4"/>
  <c r="N8" i="4"/>
  <c r="M8" i="4"/>
  <c r="T7" i="4"/>
  <c r="S7" i="4"/>
  <c r="P7" i="4"/>
  <c r="O7" i="4"/>
  <c r="N7" i="4"/>
  <c r="U6" i="4"/>
  <c r="T6" i="4"/>
  <c r="S6" i="4"/>
  <c r="Q6" i="4"/>
  <c r="P6" i="4"/>
  <c r="O6" i="4"/>
  <c r="M6" i="4"/>
  <c r="T5" i="4"/>
  <c r="S5" i="4"/>
  <c r="R5" i="4"/>
  <c r="P5" i="4"/>
  <c r="N5" i="4"/>
  <c r="M5" i="4"/>
  <c r="U4" i="4"/>
  <c r="S4" i="4"/>
  <c r="R4" i="4"/>
  <c r="Q4" i="4"/>
  <c r="O4" i="4"/>
  <c r="N4" i="4"/>
  <c r="M4" i="4"/>
  <c r="M4" i="4" a="1"/>
  <c r="U11" i="4" s="1"/>
  <c r="A4" i="2" a="1"/>
  <c r="C19" i="5" l="1"/>
  <c r="F20" i="5"/>
  <c r="Q5" i="4"/>
  <c r="M7" i="4"/>
  <c r="R8" i="4"/>
  <c r="O10" i="4"/>
  <c r="T11" i="4"/>
  <c r="I21" i="5"/>
  <c r="C23" i="5"/>
  <c r="F24" i="5"/>
  <c r="I25" i="5"/>
  <c r="P4" i="4"/>
  <c r="U5" i="4"/>
  <c r="R7" i="4"/>
  <c r="N9" i="4"/>
  <c r="T10" i="4"/>
  <c r="P12" i="4"/>
  <c r="C27" i="5"/>
  <c r="G19" i="5"/>
  <c r="D22" i="5"/>
  <c r="G27" i="5"/>
  <c r="H19" i="5"/>
  <c r="E22" i="5"/>
  <c r="E26" i="5"/>
  <c r="C21" i="5"/>
  <c r="H18" i="5"/>
  <c r="B20" i="5"/>
  <c r="E21" i="5"/>
  <c r="H22" i="5"/>
  <c r="B24" i="5"/>
  <c r="E25" i="5"/>
  <c r="H26" i="5"/>
  <c r="I18" i="5"/>
  <c r="C20" i="5"/>
  <c r="F21" i="5"/>
  <c r="I22" i="5"/>
  <c r="C24" i="5"/>
  <c r="F25" i="5"/>
  <c r="I26" i="5"/>
  <c r="J18" i="5"/>
  <c r="D20" i="5"/>
  <c r="G21" i="5"/>
  <c r="J22" i="5"/>
  <c r="D24" i="5"/>
  <c r="G25" i="5"/>
  <c r="J26" i="5"/>
  <c r="T4" i="4"/>
  <c r="N6" i="4"/>
  <c r="Q7" i="4"/>
  <c r="T8" i="4"/>
  <c r="N10" i="4"/>
  <c r="Q11" i="4"/>
  <c r="T12" i="4"/>
  <c r="B19" i="5"/>
  <c r="E20" i="5"/>
  <c r="H21" i="5"/>
  <c r="B23" i="5"/>
  <c r="E24" i="5"/>
  <c r="H25" i="5"/>
  <c r="B27" i="5"/>
  <c r="D19" i="5"/>
  <c r="G20" i="5"/>
  <c r="J21" i="5"/>
  <c r="D23" i="5"/>
  <c r="G24" i="5"/>
  <c r="J25" i="5"/>
  <c r="D27" i="5"/>
  <c r="B18" i="5"/>
  <c r="E19" i="5"/>
  <c r="H20" i="5"/>
  <c r="B22" i="5"/>
  <c r="E23" i="5"/>
  <c r="H24" i="5"/>
  <c r="B26" i="5"/>
  <c r="E27" i="5"/>
  <c r="O5" i="4"/>
  <c r="R6" i="4"/>
  <c r="U7" i="4"/>
  <c r="O9" i="4"/>
  <c r="R10" i="4"/>
  <c r="C18" i="5"/>
  <c r="F19" i="5"/>
  <c r="I20" i="5"/>
  <c r="C22" i="5"/>
  <c r="F23" i="5"/>
  <c r="I24" i="5"/>
  <c r="C26" i="5"/>
  <c r="F27" i="5"/>
  <c r="D18" i="5"/>
  <c r="J20" i="5"/>
  <c r="G23" i="5"/>
  <c r="J24" i="5"/>
  <c r="D26" i="5"/>
  <c r="E18" i="5"/>
  <c r="B21" i="5"/>
  <c r="H23" i="5"/>
  <c r="B25" i="5"/>
  <c r="H27" i="5"/>
  <c r="F18" i="5"/>
  <c r="I19" i="5"/>
  <c r="F22" i="5"/>
  <c r="I23" i="5"/>
  <c r="C25" i="5"/>
  <c r="F26" i="5"/>
  <c r="I27" i="5"/>
  <c r="G18" i="5"/>
  <c r="J19" i="5"/>
  <c r="D21" i="5"/>
  <c r="G22" i="5"/>
  <c r="J23" i="5"/>
  <c r="D25" i="5"/>
  <c r="G26" i="5"/>
  <c r="A67" i="5" l="1" a="1"/>
  <c r="A75" i="5" s="1"/>
  <c r="I44" i="5" a="1"/>
  <c r="J51" i="5" s="1"/>
  <c r="EK26" i="5" a="1"/>
  <c r="EM29" i="5" s="1"/>
  <c r="DY26" i="5" a="1"/>
  <c r="EB29" i="5" s="1"/>
  <c r="DR12" i="5" a="1"/>
  <c r="DS15" i="5" s="1"/>
  <c r="B75" i="5" l="1"/>
  <c r="B69" i="5"/>
  <c r="K51" i="5"/>
  <c r="EA27" i="5"/>
  <c r="C75" i="5"/>
  <c r="EB27" i="5"/>
  <c r="G67" i="5"/>
  <c r="D75" i="5"/>
  <c r="DY28" i="5"/>
  <c r="H67" i="5"/>
  <c r="E75" i="5"/>
  <c r="DZ28" i="5"/>
  <c r="A68" i="5"/>
  <c r="F75" i="5"/>
  <c r="B68" i="5"/>
  <c r="K48" i="5"/>
  <c r="A71" i="5"/>
  <c r="L48" i="5"/>
  <c r="B71" i="5"/>
  <c r="I49" i="5"/>
  <c r="B72" i="5"/>
  <c r="DT15" i="5"/>
  <c r="J49" i="5"/>
  <c r="C72" i="5"/>
  <c r="K49" i="5"/>
  <c r="D72" i="5"/>
  <c r="I46" i="5"/>
  <c r="K52" i="5"/>
  <c r="F70" i="5"/>
  <c r="H73" i="5"/>
  <c r="G70" i="5"/>
  <c r="A74" i="5"/>
  <c r="C69" i="5"/>
  <c r="E72" i="5"/>
  <c r="DS12" i="5"/>
  <c r="L51" i="5"/>
  <c r="D69" i="5"/>
  <c r="F72" i="5"/>
  <c r="DT12" i="5"/>
  <c r="K45" i="5"/>
  <c r="I52" i="5"/>
  <c r="E69" i="5"/>
  <c r="F73" i="5"/>
  <c r="DT14" i="5"/>
  <c r="L45" i="5"/>
  <c r="J52" i="5"/>
  <c r="F69" i="5"/>
  <c r="G73" i="5"/>
  <c r="DU14" i="5"/>
  <c r="DR15" i="5"/>
  <c r="DY27" i="5"/>
  <c r="J46" i="5"/>
  <c r="DZ27" i="5"/>
  <c r="K46" i="5"/>
  <c r="F67" i="5"/>
  <c r="H70" i="5"/>
  <c r="B74" i="5"/>
  <c r="EM28" i="5"/>
  <c r="EL28" i="5"/>
  <c r="EK27" i="5"/>
  <c r="EN29" i="5"/>
  <c r="EK28" i="5"/>
  <c r="EN26" i="5"/>
  <c r="EN27" i="5"/>
  <c r="EL27" i="5"/>
  <c r="EM27" i="5"/>
  <c r="EK26" i="5"/>
  <c r="EL26" i="5"/>
  <c r="EM26" i="5"/>
  <c r="EN28" i="5"/>
  <c r="DS14" i="5"/>
  <c r="DR14" i="5"/>
  <c r="DS13" i="5"/>
  <c r="DU15" i="5"/>
  <c r="DU12" i="5"/>
  <c r="DU13" i="5"/>
  <c r="DT13" i="5"/>
  <c r="DR13" i="5"/>
  <c r="EK29" i="5"/>
  <c r="DR12" i="5"/>
  <c r="EL29" i="5"/>
  <c r="L46" i="5"/>
  <c r="L49" i="5"/>
  <c r="L52" i="5"/>
  <c r="C68" i="5"/>
  <c r="G69" i="5"/>
  <c r="C71" i="5"/>
  <c r="G72" i="5"/>
  <c r="C74" i="5"/>
  <c r="G75" i="5"/>
  <c r="EB28" i="5"/>
  <c r="J44" i="5"/>
  <c r="J47" i="5"/>
  <c r="J50" i="5"/>
  <c r="A67" i="5"/>
  <c r="E68" i="5"/>
  <c r="A70" i="5"/>
  <c r="E71" i="5"/>
  <c r="A73" i="5"/>
  <c r="E74" i="5"/>
  <c r="I44" i="5"/>
  <c r="I50" i="5"/>
  <c r="H69" i="5"/>
  <c r="H75" i="5"/>
  <c r="L18" i="5"/>
  <c r="DY26" i="5"/>
  <c r="DY29" i="5"/>
  <c r="K44" i="5"/>
  <c r="K47" i="5"/>
  <c r="K50" i="5"/>
  <c r="B67" i="5"/>
  <c r="F68" i="5"/>
  <c r="B70" i="5"/>
  <c r="F71" i="5"/>
  <c r="B73" i="5"/>
  <c r="F74" i="5"/>
  <c r="D68" i="5"/>
  <c r="D71" i="5"/>
  <c r="D74" i="5"/>
  <c r="DZ26" i="5"/>
  <c r="DZ29" i="5"/>
  <c r="L44" i="5"/>
  <c r="L47" i="5"/>
  <c r="L50" i="5"/>
  <c r="C67" i="5"/>
  <c r="G68" i="5"/>
  <c r="C70" i="5"/>
  <c r="G71" i="5"/>
  <c r="C73" i="5"/>
  <c r="G74" i="5"/>
  <c r="EA28" i="5"/>
  <c r="I47" i="5"/>
  <c r="H72" i="5"/>
  <c r="EA26" i="5"/>
  <c r="EA29" i="5"/>
  <c r="I45" i="5"/>
  <c r="I48" i="5"/>
  <c r="I51" i="5"/>
  <c r="D67" i="5"/>
  <c r="H68" i="5"/>
  <c r="D70" i="5"/>
  <c r="H71" i="5"/>
  <c r="D73" i="5"/>
  <c r="H74" i="5"/>
  <c r="EB26" i="5"/>
  <c r="J45" i="5"/>
  <c r="J48" i="5"/>
  <c r="E67" i="5"/>
  <c r="A69" i="5"/>
  <c r="E70" i="5"/>
  <c r="A72" i="5"/>
  <c r="E73" i="5"/>
  <c r="DI26" i="4" a="1"/>
  <c r="DJ29" i="4" s="1"/>
  <c r="CW26" i="4" a="1"/>
  <c r="CZ28" i="4" s="1"/>
  <c r="BL18" i="4" a="1"/>
  <c r="BL21" i="4" s="1"/>
  <c r="CP12" i="4" a="1"/>
  <c r="CR15" i="4" s="1"/>
  <c r="CP5" i="4" a="1"/>
  <c r="CT8" i="4" s="1"/>
  <c r="CD5" i="4" a="1"/>
  <c r="CF12" i="4" s="1"/>
  <c r="DQ62" i="5"/>
  <c r="DQ63" i="5" s="1"/>
  <c r="DQ64" i="5" s="1"/>
  <c r="DQ65" i="5" s="1"/>
  <c r="DQ66" i="5" s="1"/>
  <c r="DQ67" i="5" s="1"/>
  <c r="DQ68" i="5" s="1"/>
  <c r="DQ69" i="5" s="1"/>
  <c r="DQ70" i="5" s="1"/>
  <c r="DQ71" i="5" s="1"/>
  <c r="DQ72" i="5" s="1"/>
  <c r="DQ73" i="5" s="1"/>
  <c r="DQ74" i="5" s="1"/>
  <c r="DQ75" i="5" s="1"/>
  <c r="DQ76" i="5" s="1"/>
  <c r="DQ77" i="5" s="1"/>
  <c r="DQ78" i="5" s="1"/>
  <c r="DQ79" i="5" s="1"/>
  <c r="DQ80" i="5" s="1"/>
  <c r="DQ81" i="5" s="1"/>
  <c r="DQ82" i="5" s="1"/>
  <c r="DQ83" i="5" s="1"/>
  <c r="DQ84" i="5" s="1"/>
  <c r="DQ85" i="5" s="1"/>
  <c r="DQ86" i="5" s="1"/>
  <c r="DQ87" i="5" s="1"/>
  <c r="DQ88" i="5" s="1"/>
  <c r="DQ89" i="5" s="1"/>
  <c r="DQ90" i="5" s="1"/>
  <c r="DQ91" i="5" s="1"/>
  <c r="DQ92" i="5" s="1"/>
  <c r="DQ93" i="5" s="1"/>
  <c r="DQ94" i="5" s="1"/>
  <c r="DQ95" i="5" s="1"/>
  <c r="DQ96" i="5" s="1"/>
  <c r="DQ97" i="5" s="1"/>
  <c r="DQ98" i="5" s="1"/>
  <c r="DQ99" i="5" s="1"/>
  <c r="DQ100" i="5" s="1"/>
  <c r="DQ101" i="5" s="1"/>
  <c r="DQ102" i="5" s="1"/>
  <c r="DQ103" i="5" s="1"/>
  <c r="DQ104" i="5" s="1"/>
  <c r="DQ105" i="5" s="1"/>
  <c r="DQ106" i="5" s="1"/>
  <c r="DQ107" i="5" s="1"/>
  <c r="DQ108" i="5" s="1"/>
  <c r="DQ109" i="5" s="1"/>
  <c r="DQ110" i="5" s="1"/>
  <c r="DQ111" i="5" s="1"/>
  <c r="DQ112" i="5" s="1"/>
  <c r="DQ113" i="5" s="1"/>
  <c r="DQ114" i="5" s="1"/>
  <c r="DQ115" i="5" s="1"/>
  <c r="DQ116" i="5" s="1"/>
  <c r="DQ117" i="5" s="1"/>
  <c r="DQ118" i="5" s="1"/>
  <c r="DQ119" i="5" s="1"/>
  <c r="DQ120" i="5" s="1"/>
  <c r="DQ121" i="5" s="1"/>
  <c r="DQ122" i="5" s="1"/>
  <c r="DQ123" i="5" s="1"/>
  <c r="DQ124" i="5" s="1"/>
  <c r="DQ125" i="5" s="1"/>
  <c r="DQ126" i="5" s="1"/>
  <c r="DQ127" i="5" s="1"/>
  <c r="DQ128" i="5" s="1"/>
  <c r="DQ129" i="5" s="1"/>
  <c r="DQ130" i="5" s="1"/>
  <c r="DQ131" i="5" s="1"/>
  <c r="DQ132" i="5" s="1"/>
  <c r="DQ133" i="5" s="1"/>
  <c r="DQ134" i="5" s="1"/>
  <c r="DQ135" i="5" s="1"/>
  <c r="DQ136" i="5" s="1"/>
  <c r="DQ137" i="5" s="1"/>
  <c r="DQ138" i="5" s="1"/>
  <c r="DQ139" i="5" s="1"/>
  <c r="DQ140" i="5" s="1"/>
  <c r="DQ141" i="5" s="1"/>
  <c r="DQ142" i="5" s="1"/>
  <c r="DQ143" i="5" s="1"/>
  <c r="DQ144" i="5" s="1"/>
  <c r="DQ145" i="5" s="1"/>
  <c r="DQ54" i="5"/>
  <c r="DQ55" i="5" s="1"/>
  <c r="DQ56" i="5" s="1"/>
  <c r="DQ57" i="5" s="1"/>
  <c r="DQ58" i="5" s="1"/>
  <c r="DQ59" i="5" s="1"/>
  <c r="DQ60" i="5" s="1"/>
  <c r="DQ61" i="5" s="1"/>
  <c r="BW45" i="5"/>
  <c r="BX45" i="5" s="1"/>
  <c r="BY45" i="5" s="1"/>
  <c r="L43" i="5"/>
  <c r="K43" i="5"/>
  <c r="J43" i="5"/>
  <c r="E43" i="5"/>
  <c r="D43" i="5"/>
  <c r="C43" i="5"/>
  <c r="AZ42" i="5" a="1"/>
  <c r="BX32" i="5"/>
  <c r="BY32" i="5" s="1"/>
  <c r="BW32" i="5"/>
  <c r="D30" i="5"/>
  <c r="E30" i="5" s="1"/>
  <c r="F30" i="5" s="1"/>
  <c r="G30" i="5" s="1"/>
  <c r="H30" i="5" s="1"/>
  <c r="I30" i="5" s="1"/>
  <c r="J30" i="5" s="1"/>
  <c r="C30" i="5"/>
  <c r="DQ29" i="5"/>
  <c r="DQ30" i="5" s="1"/>
  <c r="DQ31" i="5" s="1"/>
  <c r="DQ32" i="5" s="1"/>
  <c r="DQ33" i="5" s="1"/>
  <c r="DQ34" i="5" s="1"/>
  <c r="DQ35" i="5" s="1"/>
  <c r="DQ36" i="5" s="1"/>
  <c r="DQ37" i="5" s="1"/>
  <c r="DQ38" i="5" s="1"/>
  <c r="DQ39" i="5" s="1"/>
  <c r="DQ40" i="5" s="1"/>
  <c r="DQ41" i="5" s="1"/>
  <c r="DQ42" i="5" s="1"/>
  <c r="DQ43" i="5" s="1"/>
  <c r="DQ44" i="5" s="1"/>
  <c r="DQ45" i="5" s="1"/>
  <c r="DQ46" i="5" s="1"/>
  <c r="DQ47" i="5" s="1"/>
  <c r="DQ48" i="5" s="1"/>
  <c r="DQ49" i="5" s="1"/>
  <c r="DQ50" i="5" s="1"/>
  <c r="DQ51" i="5" s="1"/>
  <c r="DQ52" i="5" s="1"/>
  <c r="DQ53" i="5" s="1"/>
  <c r="CY29" i="5"/>
  <c r="CY30" i="5" s="1"/>
  <c r="CY31" i="5" s="1"/>
  <c r="CY32" i="5" s="1"/>
  <c r="CY33" i="5" s="1"/>
  <c r="CY34" i="5" s="1"/>
  <c r="CY35" i="5" s="1"/>
  <c r="CY36" i="5" s="1"/>
  <c r="CY37" i="5" s="1"/>
  <c r="CY38" i="5" s="1"/>
  <c r="CY39" i="5" s="1"/>
  <c r="CY40" i="5" s="1"/>
  <c r="CY41" i="5" s="1"/>
  <c r="CY42" i="5" s="1"/>
  <c r="CY43" i="5" s="1"/>
  <c r="CY44" i="5" s="1"/>
  <c r="CY45" i="5" s="1"/>
  <c r="CY46" i="5" s="1"/>
  <c r="CY47" i="5" s="1"/>
  <c r="CY48" i="5" s="1"/>
  <c r="CY49" i="5" s="1"/>
  <c r="CY50" i="5" s="1"/>
  <c r="CY51" i="5" s="1"/>
  <c r="CY52" i="5" s="1"/>
  <c r="CY53" i="5" s="1"/>
  <c r="CY54" i="5" s="1"/>
  <c r="CY55" i="5" s="1"/>
  <c r="CY56" i="5" s="1"/>
  <c r="CY57" i="5" s="1"/>
  <c r="CY58" i="5" s="1"/>
  <c r="CY59" i="5" s="1"/>
  <c r="CY60" i="5" s="1"/>
  <c r="CY61" i="5" s="1"/>
  <c r="CY62" i="5" s="1"/>
  <c r="CY63" i="5" s="1"/>
  <c r="CY64" i="5" s="1"/>
  <c r="CY65" i="5" s="1"/>
  <c r="CY66" i="5" s="1"/>
  <c r="CY67" i="5" s="1"/>
  <c r="CY68" i="5" s="1"/>
  <c r="CY69" i="5" s="1"/>
  <c r="CY70" i="5" s="1"/>
  <c r="CY71" i="5" s="1"/>
  <c r="CY72" i="5" s="1"/>
  <c r="CY73" i="5" s="1"/>
  <c r="CY74" i="5" s="1"/>
  <c r="CY75" i="5" s="1"/>
  <c r="CY76" i="5" s="1"/>
  <c r="CY77" i="5" s="1"/>
  <c r="CY78" i="5" s="1"/>
  <c r="CY79" i="5" s="1"/>
  <c r="CY80" i="5" s="1"/>
  <c r="CY81" i="5" s="1"/>
  <c r="CY82" i="5" s="1"/>
  <c r="CY83" i="5" s="1"/>
  <c r="CY84" i="5" s="1"/>
  <c r="CY85" i="5" s="1"/>
  <c r="CY86" i="5" s="1"/>
  <c r="CY87" i="5" s="1"/>
  <c r="CY88" i="5" s="1"/>
  <c r="CY89" i="5" s="1"/>
  <c r="CY90" i="5" s="1"/>
  <c r="CY91" i="5" s="1"/>
  <c r="CY92" i="5" s="1"/>
  <c r="CY93" i="5" s="1"/>
  <c r="CY94" i="5" s="1"/>
  <c r="CY95" i="5" s="1"/>
  <c r="CY96" i="5" s="1"/>
  <c r="CY97" i="5" s="1"/>
  <c r="CY98" i="5" s="1"/>
  <c r="CY99" i="5" s="1"/>
  <c r="CY100" i="5" s="1"/>
  <c r="CY101" i="5" s="1"/>
  <c r="CY102" i="5" s="1"/>
  <c r="CY103" i="5" s="1"/>
  <c r="CY104" i="5" s="1"/>
  <c r="CY105" i="5" s="1"/>
  <c r="CY106" i="5" s="1"/>
  <c r="CY107" i="5" s="1"/>
  <c r="CY108" i="5" s="1"/>
  <c r="CY109" i="5" s="1"/>
  <c r="CY110" i="5" s="1"/>
  <c r="CY111" i="5" s="1"/>
  <c r="CY112" i="5" s="1"/>
  <c r="CY113" i="5" s="1"/>
  <c r="CY114" i="5" s="1"/>
  <c r="CY115" i="5" s="1"/>
  <c r="CY116" i="5" s="1"/>
  <c r="CY117" i="5" s="1"/>
  <c r="CY118" i="5" s="1"/>
  <c r="CY119" i="5" s="1"/>
  <c r="CY120" i="5" s="1"/>
  <c r="CY121" i="5" s="1"/>
  <c r="CY122" i="5" s="1"/>
  <c r="CY123" i="5" s="1"/>
  <c r="CY124" i="5" s="1"/>
  <c r="CY125" i="5" s="1"/>
  <c r="CY126" i="5" s="1"/>
  <c r="CY127" i="5" s="1"/>
  <c r="CY128" i="5" s="1"/>
  <c r="CY129" i="5" s="1"/>
  <c r="CY130" i="5" s="1"/>
  <c r="CY131" i="5" s="1"/>
  <c r="CY132" i="5" s="1"/>
  <c r="CY133" i="5" s="1"/>
  <c r="CY134" i="5" s="1"/>
  <c r="CY135" i="5" s="1"/>
  <c r="CY136" i="5" s="1"/>
  <c r="CY137" i="5" s="1"/>
  <c r="CY138" i="5" s="1"/>
  <c r="DQ28" i="5"/>
  <c r="EJ27" i="5"/>
  <c r="EJ28" i="5" s="1"/>
  <c r="EJ29" i="5" s="1"/>
  <c r="DX27" i="5"/>
  <c r="DX28" i="5" s="1"/>
  <c r="DX29" i="5" s="1"/>
  <c r="DQ27" i="5"/>
  <c r="EL25" i="5"/>
  <c r="EM25" i="5" s="1"/>
  <c r="EN25" i="5" s="1"/>
  <c r="EE25" i="5"/>
  <c r="EF25" i="5" s="1"/>
  <c r="EG25" i="5" s="1"/>
  <c r="EA25" i="5"/>
  <c r="EB25" i="5" s="1"/>
  <c r="DZ25" i="5"/>
  <c r="DT25" i="5"/>
  <c r="DU25" i="5" s="1"/>
  <c r="DS25" i="5"/>
  <c r="DI25" i="5"/>
  <c r="DH25" i="5"/>
  <c r="DG25" i="5"/>
  <c r="CO25" i="5"/>
  <c r="CP25" i="5" s="1"/>
  <c r="CQ25" i="5" s="1"/>
  <c r="CG25" i="5"/>
  <c r="CG26" i="5" s="1"/>
  <c r="CG27" i="5" s="1"/>
  <c r="CG28" i="5" s="1"/>
  <c r="CG29" i="5" s="1"/>
  <c r="CG30" i="5" s="1"/>
  <c r="CG31" i="5" s="1"/>
  <c r="CG32" i="5" s="1"/>
  <c r="CG33" i="5" s="1"/>
  <c r="CG34" i="5" s="1"/>
  <c r="CG35" i="5" s="1"/>
  <c r="CG36" i="5" s="1"/>
  <c r="CG37" i="5" s="1"/>
  <c r="CG38" i="5" s="1"/>
  <c r="CG39" i="5" s="1"/>
  <c r="CG40" i="5" s="1"/>
  <c r="CG41" i="5" s="1"/>
  <c r="CG42" i="5" s="1"/>
  <c r="CG43" i="5" s="1"/>
  <c r="CG44" i="5" s="1"/>
  <c r="CG45" i="5" s="1"/>
  <c r="CG46" i="5" s="1"/>
  <c r="CG47" i="5" s="1"/>
  <c r="CG48" i="5" s="1"/>
  <c r="CG49" i="5" s="1"/>
  <c r="CG50" i="5" s="1"/>
  <c r="CG51" i="5" s="1"/>
  <c r="CG52" i="5" s="1"/>
  <c r="CG53" i="5" s="1"/>
  <c r="CG54" i="5" s="1"/>
  <c r="CG55" i="5" s="1"/>
  <c r="CG56" i="5" s="1"/>
  <c r="CG57" i="5" s="1"/>
  <c r="CG58" i="5" s="1"/>
  <c r="CG59" i="5" s="1"/>
  <c r="CG60" i="5" s="1"/>
  <c r="CG61" i="5" s="1"/>
  <c r="CG62" i="5" s="1"/>
  <c r="CG63" i="5" s="1"/>
  <c r="CG64" i="5" s="1"/>
  <c r="CG65" i="5" s="1"/>
  <c r="CG66" i="5" s="1"/>
  <c r="CG67" i="5" s="1"/>
  <c r="CG68" i="5" s="1"/>
  <c r="CG69" i="5" s="1"/>
  <c r="CG70" i="5" s="1"/>
  <c r="CG71" i="5" s="1"/>
  <c r="CG72" i="5" s="1"/>
  <c r="CG73" i="5" s="1"/>
  <c r="CG74" i="5" s="1"/>
  <c r="CG75" i="5" s="1"/>
  <c r="CG76" i="5" s="1"/>
  <c r="CG77" i="5" s="1"/>
  <c r="CG78" i="5" s="1"/>
  <c r="CG79" i="5" s="1"/>
  <c r="CG80" i="5" s="1"/>
  <c r="CG81" i="5" s="1"/>
  <c r="CG82" i="5" s="1"/>
  <c r="CG83" i="5" s="1"/>
  <c r="CG84" i="5" s="1"/>
  <c r="CG85" i="5" s="1"/>
  <c r="CG86" i="5" s="1"/>
  <c r="CG87" i="5" s="1"/>
  <c r="CG88" i="5" s="1"/>
  <c r="CG89" i="5" s="1"/>
  <c r="CG90" i="5" s="1"/>
  <c r="CG91" i="5" s="1"/>
  <c r="CG92" i="5" s="1"/>
  <c r="CG93" i="5" s="1"/>
  <c r="CG94" i="5" s="1"/>
  <c r="CG95" i="5" s="1"/>
  <c r="CG96" i="5" s="1"/>
  <c r="CG97" i="5" s="1"/>
  <c r="CG98" i="5" s="1"/>
  <c r="CG99" i="5" s="1"/>
  <c r="CG100" i="5" s="1"/>
  <c r="CG101" i="5" s="1"/>
  <c r="CG102" i="5" s="1"/>
  <c r="CG103" i="5" s="1"/>
  <c r="CG104" i="5" s="1"/>
  <c r="CG105" i="5" s="1"/>
  <c r="CG106" i="5" s="1"/>
  <c r="CG107" i="5" s="1"/>
  <c r="CG108" i="5" s="1"/>
  <c r="CG109" i="5" s="1"/>
  <c r="CG110" i="5" s="1"/>
  <c r="CG111" i="5" s="1"/>
  <c r="CG112" i="5" s="1"/>
  <c r="CG113" i="5" s="1"/>
  <c r="CG114" i="5" s="1"/>
  <c r="CG115" i="5" s="1"/>
  <c r="CG116" i="5" s="1"/>
  <c r="CG117" i="5" s="1"/>
  <c r="CG118" i="5" s="1"/>
  <c r="CG119" i="5" s="1"/>
  <c r="CG120" i="5" s="1"/>
  <c r="CG121" i="5" s="1"/>
  <c r="CG122" i="5" s="1"/>
  <c r="CG123" i="5" s="1"/>
  <c r="CG124" i="5" s="1"/>
  <c r="CG125" i="5" s="1"/>
  <c r="CG126" i="5" s="1"/>
  <c r="CG127" i="5" s="1"/>
  <c r="CG128" i="5" s="1"/>
  <c r="CG129" i="5" s="1"/>
  <c r="CG130" i="5" s="1"/>
  <c r="CG131" i="5" s="1"/>
  <c r="CG132" i="5" s="1"/>
  <c r="CG133" i="5" s="1"/>
  <c r="CG134" i="5" s="1"/>
  <c r="CG135" i="5" s="1"/>
  <c r="CG136" i="5" s="1"/>
  <c r="CG137" i="5" s="1"/>
  <c r="CG138" i="5" s="1"/>
  <c r="CG24" i="5"/>
  <c r="CG23" i="5"/>
  <c r="CG21" i="5"/>
  <c r="CG22" i="5" s="1"/>
  <c r="CY20" i="5"/>
  <c r="CY21" i="5" s="1"/>
  <c r="CY22" i="5" s="1"/>
  <c r="CY23" i="5" s="1"/>
  <c r="CY24" i="5" s="1"/>
  <c r="CY25" i="5" s="1"/>
  <c r="CY26" i="5" s="1"/>
  <c r="CY27" i="5" s="1"/>
  <c r="CY28" i="5" s="1"/>
  <c r="CG20" i="5"/>
  <c r="DA18" i="5"/>
  <c r="DB18" i="5" s="1"/>
  <c r="DC18" i="5" s="1"/>
  <c r="CI18" i="5"/>
  <c r="CJ18" i="5" s="1"/>
  <c r="CK18" i="5" s="1"/>
  <c r="BY18" i="5"/>
  <c r="BW18" i="5"/>
  <c r="BX18" i="5" s="1"/>
  <c r="BY5" i="5"/>
  <c r="BW5" i="5"/>
  <c r="BX5" i="5" s="1"/>
  <c r="J125" i="4"/>
  <c r="I125" i="4"/>
  <c r="H125" i="4"/>
  <c r="G125" i="4"/>
  <c r="F125" i="4"/>
  <c r="E125" i="4"/>
  <c r="D125" i="4"/>
  <c r="C125" i="4"/>
  <c r="B125" i="4"/>
  <c r="A104" i="4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U3" i="4"/>
  <c r="J5" i="5" s="1"/>
  <c r="T3" i="4"/>
  <c r="I5" i="5" s="1"/>
  <c r="S3" i="4"/>
  <c r="H5" i="5" s="1"/>
  <c r="R3" i="4"/>
  <c r="G5" i="5" s="1"/>
  <c r="Q3" i="4"/>
  <c r="F5" i="5" s="1"/>
  <c r="P3" i="4"/>
  <c r="E5" i="5" s="1"/>
  <c r="N3" i="4"/>
  <c r="M3" i="4" a="1"/>
  <c r="O3" i="4" s="1"/>
  <c r="D5" i="5" s="1"/>
  <c r="M3" i="4" l="1"/>
  <c r="B5" i="5" s="1"/>
  <c r="DJ28" i="4"/>
  <c r="CP13" i="4"/>
  <c r="CQ13" i="4"/>
  <c r="CP15" i="4"/>
  <c r="CR13" i="4"/>
  <c r="CS15" i="4"/>
  <c r="CS13" i="4"/>
  <c r="CW5" i="4"/>
  <c r="CX5" i="4"/>
  <c r="CQ6" i="4"/>
  <c r="CT6" i="4"/>
  <c r="DK28" i="4"/>
  <c r="DL28" i="4"/>
  <c r="H11" i="5"/>
  <c r="C12" i="5"/>
  <c r="J14" i="5"/>
  <c r="CU7" i="4"/>
  <c r="CS8" i="4"/>
  <c r="CX8" i="4"/>
  <c r="DI27" i="4"/>
  <c r="B8" i="5"/>
  <c r="F8" i="5"/>
  <c r="E11" i="5"/>
  <c r="CV5" i="4"/>
  <c r="CF8" i="4"/>
  <c r="CR7" i="4"/>
  <c r="CG9" i="4"/>
  <c r="CS7" i="4"/>
  <c r="CD11" i="4"/>
  <c r="CT7" i="4"/>
  <c r="CF11" i="4"/>
  <c r="CE12" i="4"/>
  <c r="D14" i="5"/>
  <c r="G14" i="5"/>
  <c r="H12" i="5"/>
  <c r="J10" i="5"/>
  <c r="D9" i="5"/>
  <c r="E7" i="5"/>
  <c r="E14" i="5"/>
  <c r="F14" i="5"/>
  <c r="F12" i="5"/>
  <c r="I10" i="5"/>
  <c r="C9" i="5"/>
  <c r="C7" i="5"/>
  <c r="E12" i="5"/>
  <c r="H10" i="5"/>
  <c r="B9" i="5"/>
  <c r="B7" i="5"/>
  <c r="H13" i="5"/>
  <c r="B12" i="5"/>
  <c r="E10" i="5"/>
  <c r="E8" i="5"/>
  <c r="H6" i="5"/>
  <c r="G13" i="5"/>
  <c r="J11" i="5"/>
  <c r="B10" i="5"/>
  <c r="D8" i="5"/>
  <c r="G6" i="5"/>
  <c r="F13" i="5"/>
  <c r="I11" i="5"/>
  <c r="I9" i="5"/>
  <c r="C8" i="5"/>
  <c r="F6" i="5"/>
  <c r="F9" i="5"/>
  <c r="C13" i="5"/>
  <c r="G9" i="5"/>
  <c r="E6" i="5"/>
  <c r="H9" i="5"/>
  <c r="E13" i="5"/>
  <c r="BN21" i="4"/>
  <c r="BN20" i="4"/>
  <c r="BM20" i="4"/>
  <c r="BL20" i="4"/>
  <c r="BM19" i="4"/>
  <c r="BL19" i="4"/>
  <c r="BO18" i="4"/>
  <c r="BL18" i="4"/>
  <c r="BL26" i="4" s="1" a="1"/>
  <c r="BN29" i="4" s="1"/>
  <c r="H8" i="5"/>
  <c r="D12" i="5"/>
  <c r="BN19" i="4"/>
  <c r="D13" i="5"/>
  <c r="I13" i="5"/>
  <c r="J6" i="5"/>
  <c r="G10" i="5"/>
  <c r="B14" i="5"/>
  <c r="E9" i="5"/>
  <c r="B13" i="5"/>
  <c r="BO19" i="4"/>
  <c r="B6" i="5"/>
  <c r="BO21" i="4"/>
  <c r="I6" i="5"/>
  <c r="F10" i="5"/>
  <c r="H7" i="5"/>
  <c r="B11" i="5"/>
  <c r="H14" i="5"/>
  <c r="I7" i="5"/>
  <c r="C11" i="5"/>
  <c r="I14" i="5"/>
  <c r="CP14" i="4"/>
  <c r="CW7" i="4"/>
  <c r="CQ14" i="4"/>
  <c r="CU5" i="4"/>
  <c r="CQ8" i="4"/>
  <c r="CR14" i="4"/>
  <c r="CP6" i="4"/>
  <c r="CP12" i="4"/>
  <c r="CS12" i="4"/>
  <c r="CW28" i="4"/>
  <c r="CZ27" i="4"/>
  <c r="CX27" i="4"/>
  <c r="CY28" i="4"/>
  <c r="CX28" i="4"/>
  <c r="CY27" i="4"/>
  <c r="CW27" i="4"/>
  <c r="CY26" i="4"/>
  <c r="CX26" i="4"/>
  <c r="CZ29" i="4"/>
  <c r="CY29" i="4"/>
  <c r="CX29" i="4"/>
  <c r="CW29" i="4"/>
  <c r="CW26" i="4"/>
  <c r="CZ26" i="4"/>
  <c r="CD12" i="4"/>
  <c r="CD9" i="4"/>
  <c r="CD6" i="4"/>
  <c r="CG11" i="4"/>
  <c r="CG8" i="4"/>
  <c r="CG5" i="4"/>
  <c r="CE11" i="4"/>
  <c r="CE8" i="4"/>
  <c r="CE5" i="4"/>
  <c r="CG10" i="4"/>
  <c r="CD7" i="4"/>
  <c r="CF10" i="4"/>
  <c r="CG6" i="4"/>
  <c r="CE10" i="4"/>
  <c r="CF6" i="4"/>
  <c r="CG13" i="4"/>
  <c r="CD10" i="4"/>
  <c r="CE6" i="4"/>
  <c r="CE13" i="4"/>
  <c r="CF9" i="4"/>
  <c r="CD5" i="4"/>
  <c r="CD13" i="4"/>
  <c r="CE9" i="4"/>
  <c r="CG12" i="4"/>
  <c r="CF5" i="4"/>
  <c r="CF13" i="4"/>
  <c r="CE7" i="4"/>
  <c r="CF7" i="4"/>
  <c r="CG7" i="4"/>
  <c r="CD8" i="4"/>
  <c r="DL29" i="4"/>
  <c r="DL26" i="4"/>
  <c r="DK29" i="4"/>
  <c r="DK26" i="4"/>
  <c r="DI29" i="4"/>
  <c r="DI26" i="4"/>
  <c r="CR6" i="4"/>
  <c r="CR8" i="4"/>
  <c r="DJ26" i="4"/>
  <c r="CW6" i="4"/>
  <c r="DJ27" i="4"/>
  <c r="CP8" i="4"/>
  <c r="CV6" i="4"/>
  <c r="CS5" i="4"/>
  <c r="CX7" i="4"/>
  <c r="CU6" i="4"/>
  <c r="CR5" i="4"/>
  <c r="CV7" i="4"/>
  <c r="CS6" i="4"/>
  <c r="CP5" i="4"/>
  <c r="CX6" i="4"/>
  <c r="CU8" i="4"/>
  <c r="DK27" i="4"/>
  <c r="CQ5" i="4"/>
  <c r="CP7" i="4"/>
  <c r="CV8" i="4"/>
  <c r="DL27" i="4"/>
  <c r="CT5" i="4"/>
  <c r="CQ7" i="4"/>
  <c r="CW8" i="4"/>
  <c r="DI28" i="4"/>
  <c r="D7" i="5"/>
  <c r="G8" i="5"/>
  <c r="J9" i="5"/>
  <c r="D11" i="5"/>
  <c r="G12" i="5"/>
  <c r="J13" i="5"/>
  <c r="CS14" i="4"/>
  <c r="BO20" i="4"/>
  <c r="C6" i="5"/>
  <c r="F7" i="5"/>
  <c r="I8" i="5"/>
  <c r="C10" i="5"/>
  <c r="F11" i="5"/>
  <c r="I12" i="5"/>
  <c r="C14" i="5"/>
  <c r="CQ12" i="4"/>
  <c r="CQ15" i="4"/>
  <c r="BM18" i="4"/>
  <c r="BM21" i="4"/>
  <c r="D6" i="5"/>
  <c r="G7" i="5"/>
  <c r="J8" i="5"/>
  <c r="D10" i="5"/>
  <c r="G11" i="5"/>
  <c r="J12" i="5"/>
  <c r="CR12" i="4"/>
  <c r="BN18" i="4"/>
  <c r="J7" i="5"/>
  <c r="AZ42" i="5"/>
  <c r="BE42" i="5"/>
  <c r="BD42" i="5"/>
  <c r="BC42" i="5"/>
  <c r="BA42" i="5"/>
  <c r="BG42" i="5"/>
  <c r="BF42" i="5"/>
  <c r="BB42" i="5"/>
  <c r="C5" i="5"/>
  <c r="BH42" i="5"/>
  <c r="AD5" i="5" a="1"/>
  <c r="AO5" i="5" a="1"/>
  <c r="CA6" i="5" a="1"/>
  <c r="L4" i="4" a="1"/>
  <c r="C33" i="5" l="1"/>
  <c r="J33" i="5"/>
  <c r="B34" i="5"/>
  <c r="F36" i="5"/>
  <c r="D39" i="5"/>
  <c r="I37" i="5"/>
  <c r="H36" i="5"/>
  <c r="H32" i="5"/>
  <c r="F35" i="5"/>
  <c r="C35" i="5"/>
  <c r="D35" i="5"/>
  <c r="H38" i="5"/>
  <c r="J39" i="5"/>
  <c r="F38" i="5"/>
  <c r="D38" i="5"/>
  <c r="D34" i="5"/>
  <c r="B37" i="5"/>
  <c r="F32" i="5"/>
  <c r="J38" i="5"/>
  <c r="J32" i="5"/>
  <c r="G31" i="5"/>
  <c r="G37" i="5"/>
  <c r="I38" i="5"/>
  <c r="J35" i="5"/>
  <c r="I31" i="5"/>
  <c r="D37" i="5"/>
  <c r="D36" i="5"/>
  <c r="C34" i="5"/>
  <c r="J34" i="5"/>
  <c r="F33" i="5"/>
  <c r="D33" i="5"/>
  <c r="J31" i="5"/>
  <c r="E39" i="5"/>
  <c r="B35" i="5"/>
  <c r="D32" i="5"/>
  <c r="E37" i="5"/>
  <c r="H33" i="5"/>
  <c r="C39" i="5"/>
  <c r="E32" i="5"/>
  <c r="F37" i="5"/>
  <c r="E33" i="5"/>
  <c r="I35" i="5"/>
  <c r="G36" i="5"/>
  <c r="BL32" i="4"/>
  <c r="BO28" i="4"/>
  <c r="BM33" i="4"/>
  <c r="C32" i="5"/>
  <c r="BN27" i="4"/>
  <c r="BN33" i="4"/>
  <c r="BM32" i="4"/>
  <c r="BL28" i="4"/>
  <c r="BL26" i="4"/>
  <c r="BL31" i="4"/>
  <c r="BM27" i="4"/>
  <c r="BM34" i="4"/>
  <c r="BN30" i="4"/>
  <c r="BO33" i="4"/>
  <c r="BO31" i="4"/>
  <c r="BM28" i="4"/>
  <c r="BO27" i="4"/>
  <c r="BL29" i="4"/>
  <c r="BN26" i="4"/>
  <c r="BM29" i="4"/>
  <c r="BM30" i="4"/>
  <c r="BL33" i="4"/>
  <c r="BN31" i="4"/>
  <c r="N14" i="4"/>
  <c r="BO29" i="4"/>
  <c r="BN28" i="4"/>
  <c r="BL27" i="4"/>
  <c r="BO26" i="4"/>
  <c r="BN34" i="4"/>
  <c r="BO34" i="4"/>
  <c r="BM26" i="4"/>
  <c r="BL30" i="4"/>
  <c r="BN32" i="4"/>
  <c r="BL34" i="4"/>
  <c r="BO30" i="4"/>
  <c r="BO32" i="4"/>
  <c r="BM31" i="4"/>
  <c r="H129" i="4"/>
  <c r="H127" i="4"/>
  <c r="H126" i="4"/>
  <c r="H128" i="4"/>
  <c r="D128" i="4"/>
  <c r="D129" i="4"/>
  <c r="D126" i="4"/>
  <c r="D127" i="4"/>
  <c r="E129" i="4"/>
  <c r="E126" i="4"/>
  <c r="E127" i="4"/>
  <c r="E128" i="4"/>
  <c r="C128" i="4"/>
  <c r="C129" i="4"/>
  <c r="C126" i="4"/>
  <c r="C127" i="4"/>
  <c r="G129" i="4"/>
  <c r="G127" i="4"/>
  <c r="G126" i="4"/>
  <c r="G128" i="4"/>
  <c r="F129" i="4"/>
  <c r="F127" i="4"/>
  <c r="F126" i="4"/>
  <c r="F128" i="4"/>
  <c r="J126" i="4"/>
  <c r="J129" i="4"/>
  <c r="J128" i="4"/>
  <c r="J127" i="4"/>
  <c r="B126" i="4"/>
  <c r="B129" i="4"/>
  <c r="B128" i="4"/>
  <c r="B127" i="4"/>
  <c r="I126" i="4"/>
  <c r="I127" i="4"/>
  <c r="I128" i="4"/>
  <c r="I129" i="4"/>
  <c r="E36" i="5"/>
  <c r="B39" i="5"/>
  <c r="E38" i="5"/>
  <c r="G33" i="5"/>
  <c r="C37" i="5"/>
  <c r="F34" i="5"/>
  <c r="F39" i="5"/>
  <c r="F31" i="5"/>
  <c r="G34" i="5"/>
  <c r="CA13" i="5"/>
  <c r="CA14" i="5"/>
  <c r="CA8" i="5"/>
  <c r="CA11" i="5"/>
  <c r="CA10" i="5"/>
  <c r="CA9" i="5"/>
  <c r="CA12" i="5"/>
  <c r="CA7" i="5"/>
  <c r="CA6" i="5"/>
  <c r="C31" i="5"/>
  <c r="Y5" i="5"/>
  <c r="Y6" i="5"/>
  <c r="G35" i="5"/>
  <c r="B36" i="5"/>
  <c r="L8" i="4"/>
  <c r="L7" i="4"/>
  <c r="L6" i="4"/>
  <c r="L5" i="4"/>
  <c r="L4" i="4"/>
  <c r="L9" i="4"/>
  <c r="L12" i="4"/>
  <c r="L11" i="4"/>
  <c r="L10" i="4"/>
  <c r="E31" i="5"/>
  <c r="AP5" i="5"/>
  <c r="AO5" i="5"/>
  <c r="AT5" i="5"/>
  <c r="AW5" i="5"/>
  <c r="AV5" i="5"/>
  <c r="AU5" i="5"/>
  <c r="AS5" i="5"/>
  <c r="AR5" i="5"/>
  <c r="AQ5" i="5"/>
  <c r="E34" i="5"/>
  <c r="J37" i="5"/>
  <c r="E35" i="5"/>
  <c r="AG5" i="5"/>
  <c r="AH5" i="5"/>
  <c r="AE5" i="5"/>
  <c r="AD5" i="5"/>
  <c r="AF5" i="5"/>
  <c r="AL5" i="5"/>
  <c r="AJ5" i="5"/>
  <c r="AI5" i="5"/>
  <c r="AK5" i="5"/>
  <c r="BK26" i="5" a="1"/>
  <c r="J36" i="5"/>
  <c r="G39" i="5"/>
  <c r="C36" i="5"/>
  <c r="B33" i="5"/>
  <c r="B31" i="5"/>
  <c r="AZ32" i="5" a="1"/>
  <c r="BV6" i="5" a="1"/>
  <c r="C38" i="5"/>
  <c r="G32" i="5"/>
  <c r="G38" i="5"/>
  <c r="M6" i="5" l="1" a="1"/>
  <c r="M14" i="5" s="1"/>
  <c r="AZ43" i="5" a="1"/>
  <c r="BD43" i="5" s="1"/>
  <c r="BD44" i="5" s="1"/>
  <c r="I39" i="5"/>
  <c r="I32" i="5"/>
  <c r="B38" i="5"/>
  <c r="B32" i="5"/>
  <c r="K32" i="5" s="1"/>
  <c r="I34" i="5"/>
  <c r="BA43" i="5"/>
  <c r="BA44" i="5" s="1"/>
  <c r="H39" i="5"/>
  <c r="H35" i="5"/>
  <c r="BE43" i="5"/>
  <c r="BE44" i="5" s="1"/>
  <c r="BK19" i="5" a="1"/>
  <c r="BO19" i="5" s="1"/>
  <c r="H31" i="5"/>
  <c r="D31" i="5"/>
  <c r="H37" i="5"/>
  <c r="K37" i="5" s="1"/>
  <c r="I36" i="5"/>
  <c r="I33" i="5"/>
  <c r="K33" i="5" s="1"/>
  <c r="H34" i="5"/>
  <c r="BF43" i="5"/>
  <c r="BF44" i="5" s="1"/>
  <c r="K38" i="5"/>
  <c r="K35" i="5"/>
  <c r="K36" i="5"/>
  <c r="M6" i="5"/>
  <c r="M10" i="5"/>
  <c r="O12" i="5"/>
  <c r="M13" i="5"/>
  <c r="N10" i="5"/>
  <c r="O6" i="5"/>
  <c r="O14" i="5"/>
  <c r="M11" i="5"/>
  <c r="N11" i="5"/>
  <c r="M8" i="5"/>
  <c r="M12" i="5"/>
  <c r="O8" i="5"/>
  <c r="M9" i="5"/>
  <c r="N9" i="5"/>
  <c r="BG43" i="5"/>
  <c r="BG44" i="5" s="1"/>
  <c r="BC43" i="5"/>
  <c r="BC44" i="5" s="1"/>
  <c r="BH43" i="5"/>
  <c r="BH44" i="5" s="1"/>
  <c r="AZ43" i="5"/>
  <c r="AZ44" i="5" s="1"/>
  <c r="BB43" i="5"/>
  <c r="BB44" i="5" s="1"/>
  <c r="C44" i="5" a="1"/>
  <c r="C46" i="5" s="1"/>
  <c r="B6" i="2" s="1"/>
  <c r="A11" i="5"/>
  <c r="A24" i="5" s="1"/>
  <c r="A36" i="5" s="1"/>
  <c r="A49" i="5" s="1"/>
  <c r="D44" i="5" a="1"/>
  <c r="A9" i="5"/>
  <c r="A22" i="5" s="1"/>
  <c r="A34" i="5" s="1"/>
  <c r="A47" i="5" s="1"/>
  <c r="BF40" i="5"/>
  <c r="BC39" i="5"/>
  <c r="AZ38" i="5"/>
  <c r="BF36" i="5"/>
  <c r="BC35" i="5"/>
  <c r="AZ34" i="5"/>
  <c r="BF32" i="5"/>
  <c r="BD40" i="5"/>
  <c r="BA39" i="5"/>
  <c r="BG37" i="5"/>
  <c r="BD36" i="5"/>
  <c r="BA35" i="5"/>
  <c r="BG33" i="5"/>
  <c r="BD32" i="5"/>
  <c r="BH40" i="5"/>
  <c r="BB39" i="5"/>
  <c r="BE37" i="5"/>
  <c r="AZ36" i="5"/>
  <c r="BD34" i="5"/>
  <c r="BH32" i="5"/>
  <c r="BG40" i="5"/>
  <c r="AZ39" i="5"/>
  <c r="BD37" i="5"/>
  <c r="BH35" i="5"/>
  <c r="BC34" i="5"/>
  <c r="BG32" i="5"/>
  <c r="BE40" i="5"/>
  <c r="BH38" i="5"/>
  <c r="BC37" i="5"/>
  <c r="BG35" i="5"/>
  <c r="BB34" i="5"/>
  <c r="BE32" i="5"/>
  <c r="BB40" i="5"/>
  <c r="BF38" i="5"/>
  <c r="BA37" i="5"/>
  <c r="BE35" i="5"/>
  <c r="BH33" i="5"/>
  <c r="BB32" i="5"/>
  <c r="BF39" i="5"/>
  <c r="AZ37" i="5"/>
  <c r="BG34" i="5"/>
  <c r="BE39" i="5"/>
  <c r="BH36" i="5"/>
  <c r="BF34" i="5"/>
  <c r="AZ32" i="5"/>
  <c r="BG38" i="5"/>
  <c r="BE36" i="5"/>
  <c r="BA34" i="5"/>
  <c r="BE38" i="5"/>
  <c r="BF35" i="5"/>
  <c r="AZ33" i="5"/>
  <c r="BD38" i="5"/>
  <c r="BD35" i="5"/>
  <c r="BC32" i="5"/>
  <c r="BA38" i="5"/>
  <c r="BH34" i="5"/>
  <c r="BF37" i="5"/>
  <c r="BC33" i="5"/>
  <c r="BB37" i="5"/>
  <c r="BB33" i="5"/>
  <c r="BC40" i="5"/>
  <c r="BC36" i="5"/>
  <c r="BA32" i="5"/>
  <c r="BG36" i="5"/>
  <c r="BB36" i="5"/>
  <c r="BA36" i="5"/>
  <c r="BB35" i="5"/>
  <c r="BD39" i="5"/>
  <c r="BD33" i="5"/>
  <c r="BF33" i="5"/>
  <c r="BE33" i="5"/>
  <c r="BA33" i="5"/>
  <c r="BA40" i="5"/>
  <c r="AZ40" i="5"/>
  <c r="BH39" i="5"/>
  <c r="BG39" i="5"/>
  <c r="BE34" i="5"/>
  <c r="BH37" i="5"/>
  <c r="BC38" i="5"/>
  <c r="BB38" i="5"/>
  <c r="AZ35" i="5"/>
  <c r="E44" i="5" a="1"/>
  <c r="AD18" i="5" a="1"/>
  <c r="BV14" i="5"/>
  <c r="BV11" i="5"/>
  <c r="BV8" i="5"/>
  <c r="BY14" i="5"/>
  <c r="BX11" i="5"/>
  <c r="BW8" i="5"/>
  <c r="BX14" i="5"/>
  <c r="BW11" i="5"/>
  <c r="BY7" i="5"/>
  <c r="BW14" i="5"/>
  <c r="BY10" i="5"/>
  <c r="BX7" i="5"/>
  <c r="BY13" i="5"/>
  <c r="BX12" i="5"/>
  <c r="BW9" i="5"/>
  <c r="BV6" i="5"/>
  <c r="BW12" i="5"/>
  <c r="BV7" i="5"/>
  <c r="BY11" i="5"/>
  <c r="BX6" i="5"/>
  <c r="BX10" i="5"/>
  <c r="BW6" i="5"/>
  <c r="BW10" i="5"/>
  <c r="BV12" i="5"/>
  <c r="BV10" i="5"/>
  <c r="BY9" i="5"/>
  <c r="BX9" i="5"/>
  <c r="BX13" i="5"/>
  <c r="BY6" i="5"/>
  <c r="BV13" i="5"/>
  <c r="BY12" i="5"/>
  <c r="BW13" i="5"/>
  <c r="BV9" i="5"/>
  <c r="BY8" i="5"/>
  <c r="BX8" i="5"/>
  <c r="BW7" i="5"/>
  <c r="A12" i="5"/>
  <c r="A25" i="5" s="1"/>
  <c r="A37" i="5" s="1"/>
  <c r="A50" i="5" s="1"/>
  <c r="A7" i="5"/>
  <c r="A20" i="5" s="1"/>
  <c r="A32" i="5" s="1"/>
  <c r="A45" i="5" s="1"/>
  <c r="BK27" i="5" a="1"/>
  <c r="Y9" i="5"/>
  <c r="Y8" i="5"/>
  <c r="Y12" i="5" s="1"/>
  <c r="K31" i="5"/>
  <c r="B44" i="5" a="1"/>
  <c r="A13" i="5"/>
  <c r="A26" i="5" s="1"/>
  <c r="A38" i="5" s="1"/>
  <c r="A51" i="5" s="1"/>
  <c r="A6" i="5"/>
  <c r="CA19" i="5" a="1"/>
  <c r="A8" i="5"/>
  <c r="A21" i="5" s="1"/>
  <c r="A33" i="5" s="1"/>
  <c r="A46" i="5" s="1"/>
  <c r="BP26" i="5"/>
  <c r="BR26" i="5"/>
  <c r="BM26" i="5"/>
  <c r="BN26" i="5"/>
  <c r="BS26" i="5"/>
  <c r="BQ26" i="5"/>
  <c r="BO26" i="5"/>
  <c r="BL26" i="5"/>
  <c r="BK26" i="5"/>
  <c r="AO18" i="5" a="1"/>
  <c r="AZ5" i="5" a="1"/>
  <c r="A10" i="5"/>
  <c r="A23" i="5" s="1"/>
  <c r="A35" i="5" s="1"/>
  <c r="A48" i="5" s="1"/>
  <c r="A14" i="5"/>
  <c r="A27" i="5" s="1"/>
  <c r="A39" i="5" s="1"/>
  <c r="A52" i="5" s="1"/>
  <c r="O10" i="5" l="1"/>
  <c r="O13" i="5"/>
  <c r="N13" i="5"/>
  <c r="N12" i="5"/>
  <c r="AO6" i="5" a="1"/>
  <c r="AS11" i="5" s="1"/>
  <c r="AD6" i="5" a="1"/>
  <c r="AI13" i="5" s="1"/>
  <c r="AZ6" i="5" a="1"/>
  <c r="BA13" i="5" s="1"/>
  <c r="K39" i="5"/>
  <c r="K34" i="5"/>
  <c r="N8" i="5"/>
  <c r="N6" i="5"/>
  <c r="O7" i="5"/>
  <c r="N14" i="5"/>
  <c r="N7" i="5"/>
  <c r="O11" i="5"/>
  <c r="BK19" i="5"/>
  <c r="BN20" i="5"/>
  <c r="O9" i="5"/>
  <c r="M7" i="5"/>
  <c r="BS20" i="5"/>
  <c r="BQ19" i="5"/>
  <c r="BR22" i="5"/>
  <c r="BN22" i="5"/>
  <c r="BO20" i="5"/>
  <c r="BK21" i="5"/>
  <c r="BO21" i="5"/>
  <c r="BP22" i="5"/>
  <c r="BQ21" i="5"/>
  <c r="BL19" i="5"/>
  <c r="BR19" i="5"/>
  <c r="BR21" i="5"/>
  <c r="BP20" i="5"/>
  <c r="BL21" i="5"/>
  <c r="BS21" i="5"/>
  <c r="BK22" i="5"/>
  <c r="BO22" i="5"/>
  <c r="BN19" i="5"/>
  <c r="BL20" i="5"/>
  <c r="BM20" i="5"/>
  <c r="BM22" i="5"/>
  <c r="BS19" i="5"/>
  <c r="BP19" i="5"/>
  <c r="BN21" i="5"/>
  <c r="BS22" i="5"/>
  <c r="BQ20" i="5"/>
  <c r="BM21" i="5"/>
  <c r="BM19" i="5"/>
  <c r="BK20" i="5"/>
  <c r="BP21" i="5"/>
  <c r="BR20" i="5"/>
  <c r="BL22" i="5"/>
  <c r="BQ22" i="5"/>
  <c r="AZ46" i="5" a="1"/>
  <c r="AZ46" i="5" s="1"/>
  <c r="C51" i="5"/>
  <c r="B11" i="2" s="1"/>
  <c r="C47" i="5"/>
  <c r="B7" i="2" s="1"/>
  <c r="C44" i="5"/>
  <c r="B4" i="2" s="1"/>
  <c r="C52" i="5"/>
  <c r="B12" i="2" s="1"/>
  <c r="C45" i="5"/>
  <c r="B5" i="2" s="1"/>
  <c r="C48" i="5"/>
  <c r="B8" i="2" s="1"/>
  <c r="C50" i="5"/>
  <c r="B10" i="2" s="1"/>
  <c r="C49" i="5"/>
  <c r="B9" i="2" s="1"/>
  <c r="BC5" i="5"/>
  <c r="BB5" i="5"/>
  <c r="BA5" i="5"/>
  <c r="BG5" i="5"/>
  <c r="AZ5" i="5"/>
  <c r="BH5" i="5"/>
  <c r="BF5" i="5"/>
  <c r="BE5" i="5"/>
  <c r="BD5" i="5"/>
  <c r="AO18" i="5"/>
  <c r="AW18" i="5"/>
  <c r="AT18" i="5"/>
  <c r="AS18" i="5"/>
  <c r="AR18" i="5"/>
  <c r="AQ18" i="5"/>
  <c r="AU18" i="5"/>
  <c r="AP18" i="5"/>
  <c r="AV18" i="5"/>
  <c r="CA23" i="5"/>
  <c r="CA27" i="5"/>
  <c r="CA25" i="5"/>
  <c r="CA26" i="5"/>
  <c r="CA24" i="5"/>
  <c r="CA22" i="5"/>
  <c r="CA21" i="5"/>
  <c r="CA20" i="5"/>
  <c r="CA19" i="5"/>
  <c r="BR27" i="5"/>
  <c r="BR28" i="5" s="1"/>
  <c r="BQ27" i="5"/>
  <c r="BQ28" i="5" s="1"/>
  <c r="BN27" i="5"/>
  <c r="BN28" i="5" s="1"/>
  <c r="BM27" i="5"/>
  <c r="BM28" i="5" s="1"/>
  <c r="BP27" i="5"/>
  <c r="BP28" i="5" s="1"/>
  <c r="BO27" i="5"/>
  <c r="BO28" i="5" s="1"/>
  <c r="BL27" i="5"/>
  <c r="BL28" i="5" s="1"/>
  <c r="BK27" i="5"/>
  <c r="BS27" i="5"/>
  <c r="BS28" i="5" s="1"/>
  <c r="Y13" i="5"/>
  <c r="Y11" i="5"/>
  <c r="AG14" i="5"/>
  <c r="AE7" i="5"/>
  <c r="AF14" i="5"/>
  <c r="AJ12" i="5"/>
  <c r="AF11" i="5"/>
  <c r="AL6" i="5"/>
  <c r="AH10" i="5"/>
  <c r="AJ14" i="5"/>
  <c r="AG9" i="5"/>
  <c r="AD6" i="5"/>
  <c r="AE12" i="5"/>
  <c r="AK10" i="5"/>
  <c r="AH7" i="5"/>
  <c r="AI11" i="5"/>
  <c r="B47" i="5"/>
  <c r="A7" i="2" s="1"/>
  <c r="B52" i="5"/>
  <c r="A12" i="2" s="1"/>
  <c r="B50" i="5"/>
  <c r="A10" i="2" s="1"/>
  <c r="B46" i="5"/>
  <c r="A6" i="2" s="1"/>
  <c r="B45" i="5"/>
  <c r="A5" i="2" s="1"/>
  <c r="B49" i="5"/>
  <c r="A9" i="2" s="1"/>
  <c r="B48" i="5"/>
  <c r="A8" i="2" s="1"/>
  <c r="B44" i="5"/>
  <c r="A4" i="2" s="1"/>
  <c r="B51" i="5"/>
  <c r="A11" i="2" s="1"/>
  <c r="BW19" i="5" a="1"/>
  <c r="M15" i="5"/>
  <c r="A19" i="5"/>
  <c r="AC6" i="5" a="1"/>
  <c r="BX19" i="5" a="1"/>
  <c r="D51" i="5"/>
  <c r="C11" i="2" s="1"/>
  <c r="D47" i="5"/>
  <c r="C7" i="2" s="1"/>
  <c r="D46" i="5"/>
  <c r="C6" i="2" s="1"/>
  <c r="D45" i="5"/>
  <c r="C5" i="2" s="1"/>
  <c r="D52" i="5"/>
  <c r="C12" i="2" s="1"/>
  <c r="D49" i="5"/>
  <c r="C9" i="2" s="1"/>
  <c r="D50" i="5"/>
  <c r="C10" i="2" s="1"/>
  <c r="D48" i="5"/>
  <c r="C8" i="2" s="1"/>
  <c r="D44" i="5"/>
  <c r="C4" i="2" s="1"/>
  <c r="AO14" i="5"/>
  <c r="AU12" i="5"/>
  <c r="AR11" i="5"/>
  <c r="AO10" i="5"/>
  <c r="AU8" i="5"/>
  <c r="AR7" i="5"/>
  <c r="AO6" i="5"/>
  <c r="AR14" i="5"/>
  <c r="AW12" i="5"/>
  <c r="AS8" i="5"/>
  <c r="AO7" i="5"/>
  <c r="AQ14" i="5"/>
  <c r="AV12" i="5"/>
  <c r="AQ11" i="5"/>
  <c r="AV9" i="5"/>
  <c r="AR8" i="5"/>
  <c r="AW6" i="5"/>
  <c r="AP14" i="5"/>
  <c r="AT12" i="5"/>
  <c r="AU9" i="5"/>
  <c r="AV6" i="5"/>
  <c r="AV14" i="5"/>
  <c r="AR13" i="5"/>
  <c r="AW11" i="5"/>
  <c r="AS10" i="5"/>
  <c r="AO9" i="5"/>
  <c r="AT7" i="5"/>
  <c r="AP6" i="5"/>
  <c r="AV13" i="5"/>
  <c r="AS9" i="5"/>
  <c r="AS7" i="5"/>
  <c r="AT11" i="5"/>
  <c r="AQ9" i="5"/>
  <c r="AP7" i="5"/>
  <c r="AS13" i="5"/>
  <c r="AO11" i="5"/>
  <c r="AP9" i="5"/>
  <c r="AU6" i="5"/>
  <c r="AQ13" i="5"/>
  <c r="AW8" i="5"/>
  <c r="AT6" i="5"/>
  <c r="AR12" i="5"/>
  <c r="AQ12" i="5"/>
  <c r="AV8" i="5"/>
  <c r="AP12" i="5"/>
  <c r="AT8" i="5"/>
  <c r="AW14" i="5"/>
  <c r="AO12" i="5"/>
  <c r="AP8" i="5"/>
  <c r="AR10" i="5"/>
  <c r="AQ7" i="5"/>
  <c r="AU14" i="5"/>
  <c r="AP10" i="5"/>
  <c r="AS6" i="5"/>
  <c r="AT14" i="5"/>
  <c r="AT9" i="5"/>
  <c r="AP13" i="5"/>
  <c r="AU11" i="5"/>
  <c r="AS14" i="5"/>
  <c r="AU7" i="5"/>
  <c r="AS12" i="5"/>
  <c r="AW13" i="5"/>
  <c r="AW7" i="5"/>
  <c r="AV7" i="5"/>
  <c r="AV10" i="5"/>
  <c r="AQ6" i="5"/>
  <c r="AU10" i="5"/>
  <c r="AT10" i="5"/>
  <c r="AQ10" i="5"/>
  <c r="BY19" i="5" a="1"/>
  <c r="E50" i="5"/>
  <c r="D10" i="2" s="1"/>
  <c r="E49" i="5"/>
  <c r="D9" i="2" s="1"/>
  <c r="E48" i="5"/>
  <c r="D8" i="2" s="1"/>
  <c r="E46" i="5"/>
  <c r="D6" i="2" s="1"/>
  <c r="E51" i="5"/>
  <c r="D11" i="2" s="1"/>
  <c r="E47" i="5"/>
  <c r="D7" i="2" s="1"/>
  <c r="E45" i="5"/>
  <c r="D5" i="2" s="1"/>
  <c r="E44" i="5"/>
  <c r="D4" i="2" s="1"/>
  <c r="E52" i="5"/>
  <c r="D12" i="2" s="1"/>
  <c r="AJ18" i="5"/>
  <c r="AE18" i="5"/>
  <c r="AD18" i="5"/>
  <c r="AI18" i="5"/>
  <c r="AF18" i="5"/>
  <c r="AL18" i="5"/>
  <c r="AG18" i="5"/>
  <c r="AK18" i="5"/>
  <c r="AH18" i="5"/>
  <c r="BH11" i="5"/>
  <c r="BC10" i="5"/>
  <c r="BF7" i="5"/>
  <c r="BH13" i="5"/>
  <c r="AZ12" i="5"/>
  <c r="BB6" i="5"/>
  <c r="BG10" i="5"/>
  <c r="BA6" i="5"/>
  <c r="BV19" i="5" a="1"/>
  <c r="BH6" i="5" l="1"/>
  <c r="BE10" i="5"/>
  <c r="BC8" i="5"/>
  <c r="AG6" i="5"/>
  <c r="AF8" i="5"/>
  <c r="AZ14" i="5"/>
  <c r="BF10" i="5"/>
  <c r="BD6" i="5"/>
  <c r="AE10" i="5"/>
  <c r="AI12" i="5"/>
  <c r="AI9" i="5"/>
  <c r="BE13" i="5"/>
  <c r="BA8" i="5"/>
  <c r="BG7" i="5"/>
  <c r="AF10" i="5"/>
  <c r="AH6" i="5"/>
  <c r="BC9" i="5"/>
  <c r="BB12" i="5"/>
  <c r="BD14" i="5"/>
  <c r="AK6" i="5"/>
  <c r="AJ10" i="5"/>
  <c r="BG13" i="5"/>
  <c r="AR6" i="5"/>
  <c r="AO13" i="5"/>
  <c r="AR9" i="5"/>
  <c r="AT13" i="5"/>
  <c r="AQ8" i="5"/>
  <c r="AW9" i="5"/>
  <c r="AE11" i="5"/>
  <c r="AD9" i="5"/>
  <c r="BA7" i="5"/>
  <c r="BE7" i="5"/>
  <c r="BG6" i="5"/>
  <c r="BA9" i="5"/>
  <c r="AJ11" i="5"/>
  <c r="AD12" i="5"/>
  <c r="AE8" i="5"/>
  <c r="AL11" i="5"/>
  <c r="AH11" i="5"/>
  <c r="AZ13" i="5"/>
  <c r="BE9" i="5"/>
  <c r="BE12" i="5"/>
  <c r="BD10" i="5"/>
  <c r="AH13" i="5"/>
  <c r="AF9" i="5"/>
  <c r="AI10" i="5"/>
  <c r="AK14" i="5"/>
  <c r="AL12" i="5"/>
  <c r="BC6" i="5"/>
  <c r="BH14" i="5"/>
  <c r="BF14" i="5"/>
  <c r="BB11" i="5"/>
  <c r="AK8" i="5"/>
  <c r="AK11" i="5"/>
  <c r="AI6" i="5"/>
  <c r="AD11" i="5"/>
  <c r="AD7" i="5"/>
  <c r="AF12" i="5"/>
  <c r="BC14" i="5"/>
  <c r="AZ11" i="5"/>
  <c r="BG9" i="5"/>
  <c r="BH10" i="5"/>
  <c r="AF7" i="5"/>
  <c r="AG12" i="5"/>
  <c r="AD13" i="5"/>
  <c r="AE14" i="5"/>
  <c r="AL10" i="5"/>
  <c r="BD12" i="5"/>
  <c r="BE8" i="5"/>
  <c r="AZ6" i="5"/>
  <c r="AZ7" i="5"/>
  <c r="AH14" i="5"/>
  <c r="AK7" i="5"/>
  <c r="AE13" i="5"/>
  <c r="AF13" i="5"/>
  <c r="AH8" i="5"/>
  <c r="AL14" i="5"/>
  <c r="AZ9" i="5"/>
  <c r="BD11" i="5"/>
  <c r="BD7" i="5"/>
  <c r="BG12" i="5"/>
  <c r="AJ9" i="5"/>
  <c r="AK13" i="5"/>
  <c r="AE6" i="5"/>
  <c r="AF6" i="5"/>
  <c r="AL9" i="5"/>
  <c r="BH7" i="5"/>
  <c r="BF8" i="5"/>
  <c r="BH8" i="5"/>
  <c r="BB14" i="5"/>
  <c r="AO8" i="5"/>
  <c r="AU13" i="5"/>
  <c r="AW10" i="5"/>
  <c r="AV11" i="5"/>
  <c r="AP11" i="5"/>
  <c r="AI14" i="5"/>
  <c r="AL7" i="5"/>
  <c r="AH12" i="5"/>
  <c r="AI7" i="5"/>
  <c r="AG11" i="5"/>
  <c r="BE6" i="5"/>
  <c r="AZ8" i="5"/>
  <c r="BD8" i="5"/>
  <c r="BB9" i="5"/>
  <c r="BA10" i="5"/>
  <c r="BD9" i="5"/>
  <c r="BB10" i="5"/>
  <c r="BF9" i="5"/>
  <c r="BH9" i="5"/>
  <c r="AJ7" i="5"/>
  <c r="AL13" i="5"/>
  <c r="AD8" i="5"/>
  <c r="AJ6" i="5"/>
  <c r="AG8" i="5"/>
  <c r="AI8" i="5"/>
  <c r="BF13" i="5"/>
  <c r="BC7" i="5"/>
  <c r="BB8" i="5"/>
  <c r="BE14" i="5"/>
  <c r="BB13" i="5"/>
  <c r="BF11" i="5"/>
  <c r="BC12" i="5"/>
  <c r="BA11" i="5"/>
  <c r="BC11" i="5"/>
  <c r="AJ13" i="5"/>
  <c r="AE9" i="5"/>
  <c r="AG10" i="5"/>
  <c r="AL8" i="5"/>
  <c r="AK9" i="5"/>
  <c r="AD10" i="5"/>
  <c r="BF6" i="5"/>
  <c r="BB7" i="5"/>
  <c r="BE11" i="5"/>
  <c r="AZ10" i="5"/>
  <c r="BC13" i="5"/>
  <c r="BF12" i="5"/>
  <c r="BG11" i="5"/>
  <c r="BH12" i="5"/>
  <c r="BD13" i="5"/>
  <c r="BG8" i="5"/>
  <c r="BA12" i="5"/>
  <c r="BG14" i="5"/>
  <c r="BA14" i="5"/>
  <c r="AG7" i="5"/>
  <c r="AD14" i="5"/>
  <c r="AH9" i="5"/>
  <c r="AJ8" i="5"/>
  <c r="AG13" i="5"/>
  <c r="AK12" i="5"/>
  <c r="BC46" i="5"/>
  <c r="A4" i="1" a="1"/>
  <c r="DF5" i="5" a="1"/>
  <c r="DR5" i="5" a="1"/>
  <c r="CN18" i="5" a="1"/>
  <c r="BH46" i="5"/>
  <c r="BB46" i="5"/>
  <c r="BD46" i="5"/>
  <c r="BE46" i="5"/>
  <c r="BA46" i="5"/>
  <c r="BG46" i="5"/>
  <c r="F45" i="5"/>
  <c r="P45" i="5" s="1"/>
  <c r="Q45" i="5" s="1"/>
  <c r="BF46" i="5"/>
  <c r="F51" i="5"/>
  <c r="P51" i="5" s="1"/>
  <c r="Q51" i="5" s="1"/>
  <c r="M48" i="5"/>
  <c r="F48" i="5"/>
  <c r="P48" i="5" s="1"/>
  <c r="Q48" i="5" s="1"/>
  <c r="F49" i="5"/>
  <c r="P49" i="5" s="1"/>
  <c r="Q49" i="5" s="1"/>
  <c r="F46" i="5"/>
  <c r="P46" i="5" s="1"/>
  <c r="Q46" i="5" s="1"/>
  <c r="F50" i="5"/>
  <c r="P50" i="5" s="1"/>
  <c r="Q50" i="5" s="1"/>
  <c r="F52" i="5"/>
  <c r="P52" i="5" s="1"/>
  <c r="Q52" i="5" s="1"/>
  <c r="F47" i="5"/>
  <c r="P47" i="5" s="1"/>
  <c r="Q47" i="5" s="1"/>
  <c r="CC6" i="5" a="1"/>
  <c r="CC8" i="5" s="1"/>
  <c r="A31" i="5"/>
  <c r="AC19" i="5" a="1"/>
  <c r="F44" i="5"/>
  <c r="AD45" i="5" a="1"/>
  <c r="A82" i="5" a="1"/>
  <c r="A57" i="5" a="1"/>
  <c r="AO19" i="5" a="1"/>
  <c r="BK5" i="5" a="1"/>
  <c r="AD19" i="5" a="1"/>
  <c r="AO31" i="5" a="1"/>
  <c r="AZ18" i="5" a="1"/>
  <c r="AD31" i="5" a="1"/>
  <c r="BY21" i="5"/>
  <c r="BY26" i="5"/>
  <c r="BY25" i="5"/>
  <c r="BY24" i="5"/>
  <c r="BY22" i="5"/>
  <c r="BY23" i="5"/>
  <c r="BY20" i="5"/>
  <c r="BY19" i="5"/>
  <c r="BY27" i="5"/>
  <c r="BX19" i="5"/>
  <c r="BX23" i="5"/>
  <c r="BX22" i="5"/>
  <c r="BX21" i="5"/>
  <c r="BX27" i="5"/>
  <c r="BX26" i="5"/>
  <c r="BX25" i="5"/>
  <c r="BX24" i="5"/>
  <c r="BX20" i="5"/>
  <c r="AC14" i="5"/>
  <c r="AC13" i="5"/>
  <c r="AC12" i="5"/>
  <c r="AC6" i="5"/>
  <c r="AC11" i="5"/>
  <c r="AC10" i="5"/>
  <c r="AC9" i="5"/>
  <c r="AC8" i="5"/>
  <c r="AC7" i="5"/>
  <c r="BV27" i="5"/>
  <c r="BV25" i="5"/>
  <c r="BV26" i="5"/>
  <c r="BV24" i="5"/>
  <c r="BV23" i="5"/>
  <c r="BV22" i="5"/>
  <c r="BV21" i="5"/>
  <c r="BV20" i="5"/>
  <c r="BV19" i="5"/>
  <c r="CS26" i="5" a="1"/>
  <c r="BW20" i="5"/>
  <c r="BW19" i="5"/>
  <c r="BW24" i="5"/>
  <c r="BW25" i="5"/>
  <c r="BW23" i="5"/>
  <c r="BW22" i="5"/>
  <c r="BW21" i="5"/>
  <c r="BW27" i="5"/>
  <c r="BW26" i="5"/>
  <c r="BK28" i="5"/>
  <c r="BK32" i="5" s="1" a="1"/>
  <c r="BK32" i="5" s="1"/>
  <c r="AZ19" i="5" l="1" a="1"/>
  <c r="BB22" i="5" s="1"/>
  <c r="D6" i="1"/>
  <c r="D9" i="1"/>
  <c r="D12" i="1"/>
  <c r="A4" i="1"/>
  <c r="A7" i="1"/>
  <c r="A10" i="1"/>
  <c r="B4" i="1"/>
  <c r="B7" i="1"/>
  <c r="B10" i="1"/>
  <c r="C4" i="1"/>
  <c r="C7" i="1"/>
  <c r="C10" i="1"/>
  <c r="D4" i="1"/>
  <c r="D7" i="1"/>
  <c r="D10" i="1"/>
  <c r="A5" i="1"/>
  <c r="A8" i="1"/>
  <c r="A11" i="1"/>
  <c r="B5" i="1"/>
  <c r="B8" i="1"/>
  <c r="B11" i="1"/>
  <c r="C5" i="1"/>
  <c r="C8" i="1"/>
  <c r="C11" i="1"/>
  <c r="D5" i="1"/>
  <c r="D8" i="1"/>
  <c r="D11" i="1"/>
  <c r="A6" i="1"/>
  <c r="A9" i="1"/>
  <c r="A12" i="1"/>
  <c r="B6" i="1"/>
  <c r="B9" i="1"/>
  <c r="B12" i="1"/>
  <c r="C6" i="1"/>
  <c r="C9" i="1"/>
  <c r="C12" i="1"/>
  <c r="AZ19" i="5"/>
  <c r="BB23" i="5"/>
  <c r="BF20" i="5"/>
  <c r="CO20" i="5"/>
  <c r="CN20" i="5"/>
  <c r="CQ21" i="5"/>
  <c r="CQ18" i="5"/>
  <c r="CP21" i="5"/>
  <c r="CP18" i="5"/>
  <c r="CQ19" i="5"/>
  <c r="CO19" i="5"/>
  <c r="CP19" i="5"/>
  <c r="CN19" i="5"/>
  <c r="CO21" i="5"/>
  <c r="CN21" i="5"/>
  <c r="CQ20" i="5"/>
  <c r="CP20" i="5"/>
  <c r="CO18" i="5"/>
  <c r="CN18" i="5"/>
  <c r="CN26" i="5" s="1" a="1"/>
  <c r="AZ26" i="5"/>
  <c r="BC25" i="5"/>
  <c r="BE26" i="5"/>
  <c r="BF26" i="5"/>
  <c r="BE23" i="5"/>
  <c r="DI13" i="5"/>
  <c r="DI10" i="5"/>
  <c r="DI7" i="5"/>
  <c r="DH13" i="5"/>
  <c r="DH10" i="5"/>
  <c r="DH7" i="5"/>
  <c r="DI6" i="5"/>
  <c r="DG12" i="5"/>
  <c r="DG9" i="5"/>
  <c r="DG6" i="5"/>
  <c r="DG13" i="5"/>
  <c r="DG10" i="5"/>
  <c r="DG7" i="5"/>
  <c r="DI12" i="5"/>
  <c r="DF13" i="5"/>
  <c r="DF10" i="5"/>
  <c r="DF7" i="5"/>
  <c r="DI9" i="5"/>
  <c r="DH12" i="5"/>
  <c r="DH9" i="5"/>
  <c r="DH6" i="5"/>
  <c r="DI8" i="5"/>
  <c r="DH8" i="5"/>
  <c r="DG8" i="5"/>
  <c r="DF8" i="5"/>
  <c r="DF6" i="5"/>
  <c r="DF12" i="5"/>
  <c r="DH5" i="5"/>
  <c r="DH11" i="5"/>
  <c r="DF5" i="5"/>
  <c r="DG11" i="5"/>
  <c r="DF11" i="5"/>
  <c r="DF9" i="5"/>
  <c r="DI5" i="5"/>
  <c r="DI11" i="5"/>
  <c r="DG5" i="5"/>
  <c r="BE20" i="5"/>
  <c r="BE21" i="5"/>
  <c r="BG24" i="5"/>
  <c r="BD21" i="5"/>
  <c r="BC20" i="5"/>
  <c r="BG25" i="5"/>
  <c r="DY8" i="5"/>
  <c r="DV7" i="5"/>
  <c r="DS6" i="5"/>
  <c r="DX8" i="5"/>
  <c r="DU7" i="5"/>
  <c r="DR6" i="5"/>
  <c r="DX5" i="5"/>
  <c r="DS8" i="5"/>
  <c r="DY6" i="5"/>
  <c r="DV5" i="5"/>
  <c r="DW8" i="5"/>
  <c r="DT7" i="5"/>
  <c r="DZ5" i="5"/>
  <c r="DU8" i="5"/>
  <c r="DV8" i="5"/>
  <c r="DS7" i="5"/>
  <c r="DY5" i="5"/>
  <c r="DR7" i="5"/>
  <c r="DT8" i="5"/>
  <c r="DZ6" i="5"/>
  <c r="DW5" i="5"/>
  <c r="DT6" i="5"/>
  <c r="DU5" i="5"/>
  <c r="DZ8" i="5"/>
  <c r="DT5" i="5"/>
  <c r="DR8" i="5"/>
  <c r="DS5" i="5"/>
  <c r="DZ7" i="5"/>
  <c r="DR5" i="5"/>
  <c r="DY7" i="5"/>
  <c r="DX7" i="5"/>
  <c r="DX6" i="5"/>
  <c r="DW6" i="5"/>
  <c r="DU6" i="5"/>
  <c r="DW7" i="5"/>
  <c r="DV6" i="5"/>
  <c r="BB20" i="5"/>
  <c r="BG20" i="5"/>
  <c r="BF24" i="5"/>
  <c r="AZ23" i="5"/>
  <c r="BG21" i="5"/>
  <c r="AZ25" i="5"/>
  <c r="BE25" i="5"/>
  <c r="BH21" i="5"/>
  <c r="BC27" i="5"/>
  <c r="AZ27" i="5"/>
  <c r="BE22" i="5"/>
  <c r="BA25" i="5"/>
  <c r="BA20" i="5"/>
  <c r="BB25" i="5"/>
  <c r="M46" i="5"/>
  <c r="BD23" i="5"/>
  <c r="BF27" i="5"/>
  <c r="BC24" i="5"/>
  <c r="BV46" i="5" a="1"/>
  <c r="M44" i="5"/>
  <c r="M53" i="5" s="1"/>
  <c r="AD32" i="5" a="1"/>
  <c r="AO32" i="5" a="1"/>
  <c r="A99" i="5" a="1"/>
  <c r="E57" i="5" a="1"/>
  <c r="BD24" i="5"/>
  <c r="AZ22" i="5"/>
  <c r="BD27" i="5"/>
  <c r="AZ21" i="5"/>
  <c r="BF25" i="5"/>
  <c r="BH24" i="5"/>
  <c r="M51" i="5"/>
  <c r="BA26" i="5"/>
  <c r="BG19" i="5"/>
  <c r="BB19" i="5"/>
  <c r="BD22" i="5"/>
  <c r="BB26" i="5"/>
  <c r="BH25" i="5"/>
  <c r="BF22" i="5"/>
  <c r="BC26" i="5"/>
  <c r="BB21" i="5"/>
  <c r="BH23" i="5"/>
  <c r="AZ20" i="5"/>
  <c r="BE27" i="5"/>
  <c r="M47" i="5"/>
  <c r="M50" i="5"/>
  <c r="BF21" i="5"/>
  <c r="BD20" i="5"/>
  <c r="BA19" i="5"/>
  <c r="BC23" i="5"/>
  <c r="BH19" i="5"/>
  <c r="BE19" i="5"/>
  <c r="BF23" i="5"/>
  <c r="BC22" i="5"/>
  <c r="BG23" i="5"/>
  <c r="BD25" i="5"/>
  <c r="BC21" i="5"/>
  <c r="M49" i="5"/>
  <c r="BE24" i="5"/>
  <c r="BF19" i="5"/>
  <c r="BH27" i="5"/>
  <c r="BA23" i="5"/>
  <c r="BG27" i="5"/>
  <c r="BG22" i="5"/>
  <c r="M45" i="5"/>
  <c r="M52" i="5"/>
  <c r="CC9" i="5"/>
  <c r="CC14" i="5"/>
  <c r="CC7" i="5"/>
  <c r="CC10" i="5"/>
  <c r="CC12" i="5"/>
  <c r="CC13" i="5"/>
  <c r="CC11" i="5"/>
  <c r="CC6" i="5"/>
  <c r="BN32" i="5"/>
  <c r="BL32" i="5"/>
  <c r="BM32" i="5"/>
  <c r="AK52" i="5"/>
  <c r="AH51" i="5"/>
  <c r="AE50" i="5"/>
  <c r="AK48" i="5"/>
  <c r="AH47" i="5"/>
  <c r="AE46" i="5"/>
  <c r="AJ52" i="5"/>
  <c r="AG51" i="5"/>
  <c r="AD50" i="5"/>
  <c r="AJ48" i="5"/>
  <c r="AG47" i="5"/>
  <c r="AD46" i="5"/>
  <c r="AD53" i="5"/>
  <c r="AF51" i="5"/>
  <c r="AJ49" i="5"/>
  <c r="AE48" i="5"/>
  <c r="AI46" i="5"/>
  <c r="AD45" i="5"/>
  <c r="AL52" i="5"/>
  <c r="AE51" i="5"/>
  <c r="AI49" i="5"/>
  <c r="AD48" i="5"/>
  <c r="AH46" i="5"/>
  <c r="AI52" i="5"/>
  <c r="AD51" i="5"/>
  <c r="AH49" i="5"/>
  <c r="AL47" i="5"/>
  <c r="AG46" i="5"/>
  <c r="AL53" i="5"/>
  <c r="AG52" i="5"/>
  <c r="AK50" i="5"/>
  <c r="AF49" i="5"/>
  <c r="AJ47" i="5"/>
  <c r="AL45" i="5"/>
  <c r="AH52" i="5"/>
  <c r="AG50" i="5"/>
  <c r="AK47" i="5"/>
  <c r="AH45" i="5"/>
  <c r="AF52" i="5"/>
  <c r="AF50" i="5"/>
  <c r="AI47" i="5"/>
  <c r="AG45" i="5"/>
  <c r="AE52" i="5"/>
  <c r="AL49" i="5"/>
  <c r="AF47" i="5"/>
  <c r="AF45" i="5"/>
  <c r="AL51" i="5"/>
  <c r="AG49" i="5"/>
  <c r="AD47" i="5"/>
  <c r="AD52" i="5"/>
  <c r="AI48" i="5"/>
  <c r="AE45" i="5"/>
  <c r="AK51" i="5"/>
  <c r="AH48" i="5"/>
  <c r="AI51" i="5"/>
  <c r="AF48" i="5"/>
  <c r="AE53" i="5"/>
  <c r="AL46" i="5"/>
  <c r="AJ51" i="5"/>
  <c r="AK46" i="5"/>
  <c r="AL50" i="5"/>
  <c r="AJ46" i="5"/>
  <c r="AI50" i="5"/>
  <c r="AK45" i="5"/>
  <c r="AG53" i="5"/>
  <c r="AI45" i="5"/>
  <c r="AF53" i="5"/>
  <c r="AH50" i="5"/>
  <c r="AL48" i="5"/>
  <c r="AG48" i="5"/>
  <c r="AE47" i="5"/>
  <c r="AF46" i="5"/>
  <c r="AJ50" i="5"/>
  <c r="AK53" i="5"/>
  <c r="AJ53" i="5"/>
  <c r="AE49" i="5"/>
  <c r="AK49" i="5"/>
  <c r="AD49" i="5"/>
  <c r="AJ45" i="5"/>
  <c r="AI53" i="5"/>
  <c r="AH53" i="5"/>
  <c r="AO31" i="5"/>
  <c r="AW31" i="5"/>
  <c r="AU31" i="5"/>
  <c r="AS31" i="5"/>
  <c r="AR31" i="5"/>
  <c r="AP31" i="5"/>
  <c r="AQ31" i="5"/>
  <c r="AT31" i="5"/>
  <c r="AV31" i="5"/>
  <c r="AP27" i="5"/>
  <c r="AV25" i="5"/>
  <c r="AS24" i="5"/>
  <c r="AP23" i="5"/>
  <c r="AV21" i="5"/>
  <c r="AS20" i="5"/>
  <c r="AP19" i="5"/>
  <c r="AR27" i="5"/>
  <c r="AW25" i="5"/>
  <c r="AR24" i="5"/>
  <c r="AW22" i="5"/>
  <c r="AS21" i="5"/>
  <c r="AO20" i="5"/>
  <c r="AQ27" i="5"/>
  <c r="AU25" i="5"/>
  <c r="AQ24" i="5"/>
  <c r="AV22" i="5"/>
  <c r="AR21" i="5"/>
  <c r="AW19" i="5"/>
  <c r="AV26" i="5"/>
  <c r="AR25" i="5"/>
  <c r="AW23" i="5"/>
  <c r="AS22" i="5"/>
  <c r="AO21" i="5"/>
  <c r="AT19" i="5"/>
  <c r="AV27" i="5"/>
  <c r="AO26" i="5"/>
  <c r="AV23" i="5"/>
  <c r="AO22" i="5"/>
  <c r="AP20" i="5"/>
  <c r="AU27" i="5"/>
  <c r="AT25" i="5"/>
  <c r="AU23" i="5"/>
  <c r="AW21" i="5"/>
  <c r="AV19" i="5"/>
  <c r="AT27" i="5"/>
  <c r="AS25" i="5"/>
  <c r="AT23" i="5"/>
  <c r="AU21" i="5"/>
  <c r="AU19" i="5"/>
  <c r="AS27" i="5"/>
  <c r="AQ25" i="5"/>
  <c r="AS23" i="5"/>
  <c r="AT21" i="5"/>
  <c r="AS19" i="5"/>
  <c r="AS26" i="5"/>
  <c r="AU24" i="5"/>
  <c r="AT22" i="5"/>
  <c r="AU20" i="5"/>
  <c r="AO27" i="5"/>
  <c r="AP24" i="5"/>
  <c r="AV20" i="5"/>
  <c r="AU26" i="5"/>
  <c r="AR23" i="5"/>
  <c r="AR20" i="5"/>
  <c r="AT26" i="5"/>
  <c r="AQ23" i="5"/>
  <c r="AQ20" i="5"/>
  <c r="AR26" i="5"/>
  <c r="AO23" i="5"/>
  <c r="AR19" i="5"/>
  <c r="AU22" i="5"/>
  <c r="AR22" i="5"/>
  <c r="AW27" i="5"/>
  <c r="AQ22" i="5"/>
  <c r="AW26" i="5"/>
  <c r="AP22" i="5"/>
  <c r="AW24" i="5"/>
  <c r="AQ19" i="5"/>
  <c r="AP21" i="5"/>
  <c r="AW20" i="5"/>
  <c r="AQ26" i="5"/>
  <c r="AT20" i="5"/>
  <c r="AP26" i="5"/>
  <c r="AO25" i="5"/>
  <c r="AO19" i="5"/>
  <c r="AP25" i="5"/>
  <c r="AV24" i="5"/>
  <c r="AT24" i="5"/>
  <c r="AO24" i="5"/>
  <c r="AQ21" i="5"/>
  <c r="B90" i="5"/>
  <c r="B87" i="5"/>
  <c r="B84" i="5"/>
  <c r="A90" i="5"/>
  <c r="A87" i="5"/>
  <c r="A84" i="5"/>
  <c r="D89" i="5"/>
  <c r="D86" i="5"/>
  <c r="D83" i="5"/>
  <c r="C90" i="5"/>
  <c r="A86" i="5"/>
  <c r="B82" i="5"/>
  <c r="C89" i="5"/>
  <c r="D85" i="5"/>
  <c r="A82" i="5"/>
  <c r="B89" i="5"/>
  <c r="C85" i="5"/>
  <c r="D88" i="5"/>
  <c r="A85" i="5"/>
  <c r="B85" i="5"/>
  <c r="D84" i="5"/>
  <c r="C84" i="5"/>
  <c r="A89" i="5"/>
  <c r="B83" i="5"/>
  <c r="C88" i="5"/>
  <c r="B88" i="5"/>
  <c r="D87" i="5"/>
  <c r="D82" i="5"/>
  <c r="C82" i="5"/>
  <c r="B86" i="5"/>
  <c r="C83" i="5"/>
  <c r="C86" i="5"/>
  <c r="C87" i="5"/>
  <c r="A83" i="5"/>
  <c r="D90" i="5"/>
  <c r="A88" i="5"/>
  <c r="BB18" i="5"/>
  <c r="BH18" i="5"/>
  <c r="BG18" i="5"/>
  <c r="BF18" i="5"/>
  <c r="AZ18" i="5"/>
  <c r="AZ31" i="5" s="1" a="1"/>
  <c r="BE18" i="5"/>
  <c r="BC18" i="5"/>
  <c r="BD18" i="5"/>
  <c r="BA18" i="5"/>
  <c r="CS33" i="5"/>
  <c r="CS27" i="5"/>
  <c r="CS29" i="5"/>
  <c r="CS28" i="5"/>
  <c r="CS26" i="5"/>
  <c r="CS34" i="5"/>
  <c r="CS31" i="5"/>
  <c r="CS30" i="5"/>
  <c r="CS32" i="5"/>
  <c r="AG27" i="5"/>
  <c r="AD26" i="5"/>
  <c r="AJ24" i="5"/>
  <c r="AG23" i="5"/>
  <c r="AD22" i="5"/>
  <c r="AJ20" i="5"/>
  <c r="AG19" i="5"/>
  <c r="AF27" i="5"/>
  <c r="AL25" i="5"/>
  <c r="AI24" i="5"/>
  <c r="AF23" i="5"/>
  <c r="AL26" i="5"/>
  <c r="AI25" i="5"/>
  <c r="AF24" i="5"/>
  <c r="AL22" i="5"/>
  <c r="AI21" i="5"/>
  <c r="AF20" i="5"/>
  <c r="AH26" i="5"/>
  <c r="AK24" i="5"/>
  <c r="AK22" i="5"/>
  <c r="AF21" i="5"/>
  <c r="AJ19" i="5"/>
  <c r="AG26" i="5"/>
  <c r="AH24" i="5"/>
  <c r="AJ22" i="5"/>
  <c r="AE21" i="5"/>
  <c r="AI19" i="5"/>
  <c r="AL27" i="5"/>
  <c r="AF26" i="5"/>
  <c r="AG24" i="5"/>
  <c r="AI22" i="5"/>
  <c r="AD21" i="5"/>
  <c r="AH19" i="5"/>
  <c r="AK27" i="5"/>
  <c r="AE26" i="5"/>
  <c r="AE24" i="5"/>
  <c r="AH22" i="5"/>
  <c r="AL20" i="5"/>
  <c r="AF19" i="5"/>
  <c r="AD27" i="5"/>
  <c r="AF25" i="5"/>
  <c r="AI23" i="5"/>
  <c r="AK21" i="5"/>
  <c r="AE20" i="5"/>
  <c r="AI27" i="5"/>
  <c r="AL24" i="5"/>
  <c r="AJ21" i="5"/>
  <c r="AE27" i="5"/>
  <c r="AL23" i="5"/>
  <c r="AG21" i="5"/>
  <c r="AK26" i="5"/>
  <c r="AK23" i="5"/>
  <c r="AK20" i="5"/>
  <c r="AJ26" i="5"/>
  <c r="AJ23" i="5"/>
  <c r="AI20" i="5"/>
  <c r="AH23" i="5"/>
  <c r="AK19" i="5"/>
  <c r="AE23" i="5"/>
  <c r="AE19" i="5"/>
  <c r="AJ27" i="5"/>
  <c r="AD23" i="5"/>
  <c r="AD19" i="5"/>
  <c r="AH27" i="5"/>
  <c r="AG22" i="5"/>
  <c r="AG25" i="5"/>
  <c r="AH20" i="5"/>
  <c r="AD24" i="5"/>
  <c r="AF22" i="5"/>
  <c r="AE22" i="5"/>
  <c r="AG20" i="5"/>
  <c r="AD20" i="5"/>
  <c r="AK25" i="5"/>
  <c r="AL19" i="5"/>
  <c r="AL21" i="5"/>
  <c r="AH21" i="5"/>
  <c r="AI26" i="5"/>
  <c r="AJ25" i="5"/>
  <c r="AH25" i="5"/>
  <c r="AE25" i="5"/>
  <c r="AD25" i="5"/>
  <c r="CC19" i="5" a="1"/>
  <c r="CH19" i="5" a="1"/>
  <c r="AC20" i="5"/>
  <c r="AC21" i="5"/>
  <c r="AC19" i="5"/>
  <c r="AC25" i="5"/>
  <c r="AC27" i="5"/>
  <c r="AC24" i="5"/>
  <c r="AC23" i="5"/>
  <c r="AC22" i="5"/>
  <c r="AC26" i="5"/>
  <c r="F53" i="5"/>
  <c r="P44" i="5"/>
  <c r="A44" i="5"/>
  <c r="AN6" i="5" a="1"/>
  <c r="BL6" i="5"/>
  <c r="BK6" i="5"/>
  <c r="BN8" i="5"/>
  <c r="BN5" i="5"/>
  <c r="BL7" i="5"/>
  <c r="BM7" i="5"/>
  <c r="BN6" i="5"/>
  <c r="BM6" i="5"/>
  <c r="BM5" i="5"/>
  <c r="BK7" i="5"/>
  <c r="BM8" i="5"/>
  <c r="BL8" i="5"/>
  <c r="BL5" i="5"/>
  <c r="BK8" i="5"/>
  <c r="BK5" i="5"/>
  <c r="BN7" i="5"/>
  <c r="AL31" i="5"/>
  <c r="AJ31" i="5"/>
  <c r="AD31" i="5"/>
  <c r="AE31" i="5"/>
  <c r="AK31" i="5"/>
  <c r="AH31" i="5"/>
  <c r="AG31" i="5"/>
  <c r="AF31" i="5"/>
  <c r="AI31" i="5"/>
  <c r="B65" i="5"/>
  <c r="B62" i="5"/>
  <c r="B59" i="5"/>
  <c r="A65" i="5"/>
  <c r="A62" i="5"/>
  <c r="A59" i="5"/>
  <c r="D64" i="5"/>
  <c r="D61" i="5"/>
  <c r="D58" i="5"/>
  <c r="D65" i="5"/>
  <c r="B61" i="5"/>
  <c r="C57" i="5"/>
  <c r="C65" i="5"/>
  <c r="A61" i="5"/>
  <c r="B57" i="5"/>
  <c r="C64" i="5"/>
  <c r="D60" i="5"/>
  <c r="A57" i="5"/>
  <c r="A64" i="5"/>
  <c r="B60" i="5"/>
  <c r="B64" i="5"/>
  <c r="C58" i="5"/>
  <c r="D63" i="5"/>
  <c r="B58" i="5"/>
  <c r="C63" i="5"/>
  <c r="A58" i="5"/>
  <c r="A63" i="5"/>
  <c r="A60" i="5"/>
  <c r="D59" i="5"/>
  <c r="D57" i="5"/>
  <c r="D62" i="5"/>
  <c r="C62" i="5"/>
  <c r="C61" i="5"/>
  <c r="C59" i="5"/>
  <c r="C60" i="5"/>
  <c r="B63" i="5"/>
  <c r="BH20" i="5" l="1"/>
  <c r="BA22" i="5"/>
  <c r="BA27" i="5"/>
  <c r="BD26" i="5"/>
  <c r="BH22" i="5"/>
  <c r="BA24" i="5"/>
  <c r="BH26" i="5"/>
  <c r="BD19" i="5"/>
  <c r="BA21" i="5"/>
  <c r="AZ24" i="5"/>
  <c r="BB24" i="5"/>
  <c r="BG26" i="5"/>
  <c r="BB27" i="5"/>
  <c r="BC19" i="5"/>
  <c r="CN33" i="5"/>
  <c r="CN30" i="5"/>
  <c r="CN27" i="5"/>
  <c r="CQ32" i="5"/>
  <c r="CQ29" i="5"/>
  <c r="CQ26" i="5"/>
  <c r="CN26" i="5"/>
  <c r="CQ31" i="5"/>
  <c r="CP34" i="5"/>
  <c r="CP31" i="5"/>
  <c r="CP28" i="5"/>
  <c r="CO31" i="5"/>
  <c r="CO28" i="5"/>
  <c r="CP32" i="5"/>
  <c r="CP29" i="5"/>
  <c r="CP26" i="5"/>
  <c r="CN29" i="5"/>
  <c r="CO32" i="5"/>
  <c r="CO29" i="5"/>
  <c r="CO26" i="5"/>
  <c r="CN32" i="5"/>
  <c r="CQ34" i="5"/>
  <c r="CQ28" i="5"/>
  <c r="CO34" i="5"/>
  <c r="CP27" i="5"/>
  <c r="CO27" i="5"/>
  <c r="CN34" i="5"/>
  <c r="CQ33" i="5"/>
  <c r="CP33" i="5"/>
  <c r="CO33" i="5"/>
  <c r="CN31" i="5"/>
  <c r="CP30" i="5"/>
  <c r="CO30" i="5"/>
  <c r="CN28" i="5"/>
  <c r="CQ27" i="5"/>
  <c r="CQ30" i="5"/>
  <c r="CE6" i="5" a="1"/>
  <c r="CE8" i="5" s="1"/>
  <c r="G61" i="5"/>
  <c r="H60" i="5"/>
  <c r="E57" i="5"/>
  <c r="G58" i="5"/>
  <c r="H65" i="5"/>
  <c r="G65" i="5"/>
  <c r="E62" i="5"/>
  <c r="G63" i="5"/>
  <c r="F65" i="5"/>
  <c r="H59" i="5"/>
  <c r="E64" i="5"/>
  <c r="G59" i="5"/>
  <c r="H62" i="5"/>
  <c r="F60" i="5"/>
  <c r="F58" i="5"/>
  <c r="F62" i="5"/>
  <c r="H63" i="5"/>
  <c r="E58" i="5"/>
  <c r="F57" i="5"/>
  <c r="E59" i="5"/>
  <c r="F64" i="5"/>
  <c r="E65" i="5"/>
  <c r="E60" i="5"/>
  <c r="G57" i="5"/>
  <c r="H64" i="5"/>
  <c r="E63" i="5"/>
  <c r="F63" i="5"/>
  <c r="H61" i="5"/>
  <c r="F59" i="5"/>
  <c r="G62" i="5"/>
  <c r="G64" i="5"/>
  <c r="H57" i="5"/>
  <c r="H58" i="5"/>
  <c r="F61" i="5"/>
  <c r="G60" i="5"/>
  <c r="E61" i="5"/>
  <c r="A103" i="5"/>
  <c r="A105" i="5"/>
  <c r="B104" i="5"/>
  <c r="A100" i="5"/>
  <c r="B101" i="5"/>
  <c r="A104" i="5"/>
  <c r="D105" i="5"/>
  <c r="C104" i="5"/>
  <c r="C103" i="5"/>
  <c r="D102" i="5"/>
  <c r="D100" i="5"/>
  <c r="C107" i="5"/>
  <c r="D99" i="5"/>
  <c r="B107" i="5"/>
  <c r="A102" i="5"/>
  <c r="C102" i="5"/>
  <c r="A107" i="5"/>
  <c r="D103" i="5"/>
  <c r="C99" i="5"/>
  <c r="C100" i="5"/>
  <c r="B103" i="5"/>
  <c r="C105" i="5"/>
  <c r="A101" i="5"/>
  <c r="B99" i="5"/>
  <c r="B106" i="5"/>
  <c r="D106" i="5"/>
  <c r="B102" i="5"/>
  <c r="D101" i="5"/>
  <c r="B100" i="5"/>
  <c r="D107" i="5"/>
  <c r="A106" i="5"/>
  <c r="A99" i="5"/>
  <c r="B105" i="5"/>
  <c r="D104" i="5"/>
  <c r="C106" i="5"/>
  <c r="C101" i="5"/>
  <c r="AW36" i="5"/>
  <c r="AU36" i="5"/>
  <c r="AT37" i="5"/>
  <c r="AP37" i="5"/>
  <c r="AT38" i="5"/>
  <c r="AW33" i="5"/>
  <c r="AV38" i="5"/>
  <c r="AT35" i="5"/>
  <c r="AV35" i="5"/>
  <c r="AU34" i="5"/>
  <c r="AU35" i="5"/>
  <c r="AO35" i="5"/>
  <c r="AT40" i="5"/>
  <c r="AR36" i="5"/>
  <c r="AQ40" i="5"/>
  <c r="AV36" i="5"/>
  <c r="AV37" i="5"/>
  <c r="AR33" i="5"/>
  <c r="AQ39" i="5"/>
  <c r="AO32" i="5"/>
  <c r="AW38" i="5"/>
  <c r="AS36" i="5"/>
  <c r="AP36" i="5"/>
  <c r="AV40" i="5"/>
  <c r="AR35" i="5"/>
  <c r="AS38" i="5"/>
  <c r="AQ34" i="5"/>
  <c r="AO34" i="5"/>
  <c r="AT33" i="5"/>
  <c r="AQ32" i="5"/>
  <c r="AP32" i="5"/>
  <c r="AW34" i="5"/>
  <c r="AS40" i="5"/>
  <c r="AW32" i="5"/>
  <c r="AU32" i="5"/>
  <c r="AS39" i="5"/>
  <c r="AO39" i="5"/>
  <c r="AO37" i="5"/>
  <c r="AT34" i="5"/>
  <c r="AU39" i="5"/>
  <c r="AW40" i="5"/>
  <c r="AR37" i="5"/>
  <c r="AT32" i="5"/>
  <c r="AS34" i="5"/>
  <c r="AS35" i="5"/>
  <c r="AR40" i="5"/>
  <c r="AW37" i="5"/>
  <c r="AP38" i="5"/>
  <c r="AR39" i="5"/>
  <c r="AQ35" i="5"/>
  <c r="AR34" i="5"/>
  <c r="AT36" i="5"/>
  <c r="AU33" i="5"/>
  <c r="AO40" i="5"/>
  <c r="AP34" i="5"/>
  <c r="AP35" i="5"/>
  <c r="AQ37" i="5"/>
  <c r="AP33" i="5"/>
  <c r="AQ36" i="5"/>
  <c r="AU37" i="5"/>
  <c r="AU38" i="5"/>
  <c r="AV32" i="5"/>
  <c r="AV33" i="5"/>
  <c r="AV34" i="5"/>
  <c r="AP39" i="5"/>
  <c r="AU40" i="5"/>
  <c r="AS37" i="5"/>
  <c r="AO38" i="5"/>
  <c r="AW39" i="5"/>
  <c r="AR38" i="5"/>
  <c r="AV39" i="5"/>
  <c r="AT39" i="5"/>
  <c r="AS32" i="5"/>
  <c r="AR32" i="5"/>
  <c r="AO36" i="5"/>
  <c r="AW35" i="5"/>
  <c r="AS33" i="5"/>
  <c r="AQ38" i="5"/>
  <c r="AP40" i="5"/>
  <c r="AO33" i="5"/>
  <c r="AQ33" i="5"/>
  <c r="AD39" i="5"/>
  <c r="AF32" i="5"/>
  <c r="AI39" i="5"/>
  <c r="AH39" i="5"/>
  <c r="AK32" i="5"/>
  <c r="AI38" i="5"/>
  <c r="AE32" i="5"/>
  <c r="AJ37" i="5"/>
  <c r="AD40" i="5"/>
  <c r="AD37" i="5"/>
  <c r="AH38" i="5"/>
  <c r="AE37" i="5"/>
  <c r="AF34" i="5"/>
  <c r="AH36" i="5"/>
  <c r="AF37" i="5"/>
  <c r="AH37" i="5"/>
  <c r="AG36" i="5"/>
  <c r="AJ38" i="5"/>
  <c r="AI35" i="5"/>
  <c r="AI34" i="5"/>
  <c r="AG34" i="5"/>
  <c r="AL36" i="5"/>
  <c r="AD35" i="5"/>
  <c r="AG37" i="5"/>
  <c r="AH33" i="5"/>
  <c r="AI32" i="5"/>
  <c r="AG38" i="5"/>
  <c r="AI36" i="5"/>
  <c r="AH40" i="5"/>
  <c r="AJ33" i="5"/>
  <c r="AD36" i="5"/>
  <c r="AI40" i="5"/>
  <c r="AL39" i="5"/>
  <c r="AF35" i="5"/>
  <c r="AK37" i="5"/>
  <c r="AF40" i="5"/>
  <c r="AG33" i="5"/>
  <c r="AH35" i="5"/>
  <c r="AL33" i="5"/>
  <c r="AE34" i="5"/>
  <c r="AH34" i="5"/>
  <c r="AL38" i="5"/>
  <c r="AD32" i="5"/>
  <c r="AD33" i="5"/>
  <c r="AJ39" i="5"/>
  <c r="AJ32" i="5"/>
  <c r="AE39" i="5"/>
  <c r="AG32" i="5"/>
  <c r="AJ34" i="5"/>
  <c r="AE38" i="5"/>
  <c r="AK36" i="5"/>
  <c r="AF38" i="5"/>
  <c r="AK34" i="5"/>
  <c r="AE35" i="5"/>
  <c r="AI37" i="5"/>
  <c r="AK39" i="5"/>
  <c r="AE40" i="5"/>
  <c r="AJ36" i="5"/>
  <c r="AE33" i="5"/>
  <c r="AL40" i="5"/>
  <c r="AK33" i="5"/>
  <c r="AF36" i="5"/>
  <c r="AD38" i="5"/>
  <c r="AL37" i="5"/>
  <c r="AF33" i="5"/>
  <c r="AJ40" i="5"/>
  <c r="AK40" i="5"/>
  <c r="AG40" i="5"/>
  <c r="AD34" i="5"/>
  <c r="AE36" i="5"/>
  <c r="AL35" i="5"/>
  <c r="AH32" i="5"/>
  <c r="AL34" i="5"/>
  <c r="AK35" i="5"/>
  <c r="AG35" i="5"/>
  <c r="AF39" i="5"/>
  <c r="AJ35" i="5"/>
  <c r="AG39" i="5"/>
  <c r="AI33" i="5"/>
  <c r="AL32" i="5"/>
  <c r="AK38" i="5"/>
  <c r="BW50" i="5"/>
  <c r="BV52" i="5"/>
  <c r="BY53" i="5"/>
  <c r="BW46" i="5"/>
  <c r="BV46" i="5"/>
  <c r="BW47" i="5"/>
  <c r="BX48" i="5"/>
  <c r="BW52" i="5"/>
  <c r="BV53" i="5"/>
  <c r="BV51" i="5"/>
  <c r="BX51" i="5"/>
  <c r="BV50" i="5"/>
  <c r="BY50" i="5"/>
  <c r="BY49" i="5"/>
  <c r="BV47" i="5"/>
  <c r="BX50" i="5"/>
  <c r="BY47" i="5"/>
  <c r="BX49" i="5"/>
  <c r="BY48" i="5"/>
  <c r="BW48" i="5"/>
  <c r="BW54" i="5"/>
  <c r="BX53" i="5"/>
  <c r="BX54" i="5"/>
  <c r="BX46" i="5"/>
  <c r="BY52" i="5"/>
  <c r="BV48" i="5"/>
  <c r="BW51" i="5"/>
  <c r="BW49" i="5"/>
  <c r="BY54" i="5"/>
  <c r="BY46" i="5"/>
  <c r="BV49" i="5"/>
  <c r="BX52" i="5"/>
  <c r="BX47" i="5"/>
  <c r="BY51" i="5"/>
  <c r="BW53" i="5"/>
  <c r="BV54" i="5"/>
  <c r="P53" i="5"/>
  <c r="Q44" i="5"/>
  <c r="A91" i="5"/>
  <c r="E82" i="5"/>
  <c r="DK26" i="5" a="1"/>
  <c r="E88" i="5"/>
  <c r="J88" i="5" s="1"/>
  <c r="E86" i="5"/>
  <c r="J86" i="5" s="1"/>
  <c r="CE7" i="5"/>
  <c r="CE6" i="5"/>
  <c r="AN32" i="5" a="1"/>
  <c r="BK12" i="5" a="1"/>
  <c r="BV33" i="5" a="1"/>
  <c r="E83" i="5"/>
  <c r="H83" i="5" s="1"/>
  <c r="AC45" i="5" a="1"/>
  <c r="AC32" i="5" a="1"/>
  <c r="CC25" i="5"/>
  <c r="CC19" i="5"/>
  <c r="CC23" i="5"/>
  <c r="CC21" i="5"/>
  <c r="CC20" i="5"/>
  <c r="CC27" i="5"/>
  <c r="CC26" i="5"/>
  <c r="CC24" i="5"/>
  <c r="CC22" i="5"/>
  <c r="CH137" i="5"/>
  <c r="CH134" i="5"/>
  <c r="CH131" i="5"/>
  <c r="CH128" i="5"/>
  <c r="CH125" i="5"/>
  <c r="CH122" i="5"/>
  <c r="CH119" i="5"/>
  <c r="CH116" i="5"/>
  <c r="CK135" i="5"/>
  <c r="CK138" i="5"/>
  <c r="CJ135" i="5"/>
  <c r="CI132" i="5"/>
  <c r="CH129" i="5"/>
  <c r="CK125" i="5"/>
  <c r="CJ122" i="5"/>
  <c r="CI119" i="5"/>
  <c r="CK115" i="5"/>
  <c r="CK112" i="5"/>
  <c r="CK109" i="5"/>
  <c r="CK106" i="5"/>
  <c r="CK103" i="5"/>
  <c r="CK100" i="5"/>
  <c r="CK97" i="5"/>
  <c r="CK94" i="5"/>
  <c r="CK91" i="5"/>
  <c r="CK88" i="5"/>
  <c r="CK85" i="5"/>
  <c r="CK82" i="5"/>
  <c r="CK79" i="5"/>
  <c r="CK76" i="5"/>
  <c r="CK73" i="5"/>
  <c r="CK70" i="5"/>
  <c r="CK67" i="5"/>
  <c r="CK64" i="5"/>
  <c r="CK61" i="5"/>
  <c r="CK58" i="5"/>
  <c r="CK55" i="5"/>
  <c r="CK52" i="5"/>
  <c r="CK49" i="5"/>
  <c r="CK46" i="5"/>
  <c r="CK43" i="5"/>
  <c r="CK40" i="5"/>
  <c r="CK37" i="5"/>
  <c r="CK34" i="5"/>
  <c r="CK31" i="5"/>
  <c r="CK28" i="5"/>
  <c r="CK25" i="5"/>
  <c r="CK22" i="5"/>
  <c r="CK19" i="5"/>
  <c r="CJ138" i="5"/>
  <c r="CK134" i="5"/>
  <c r="CI131" i="5"/>
  <c r="CJ127" i="5"/>
  <c r="CH124" i="5"/>
  <c r="CJ120" i="5"/>
  <c r="CH117" i="5"/>
  <c r="CJ113" i="5"/>
  <c r="CI110" i="5"/>
  <c r="CH107" i="5"/>
  <c r="CJ103" i="5"/>
  <c r="CI100" i="5"/>
  <c r="CH97" i="5"/>
  <c r="CK93" i="5"/>
  <c r="CJ90" i="5"/>
  <c r="CI87" i="5"/>
  <c r="CH84" i="5"/>
  <c r="CK80" i="5"/>
  <c r="CJ77" i="5"/>
  <c r="CI74" i="5"/>
  <c r="CH71" i="5"/>
  <c r="CJ67" i="5"/>
  <c r="CI64" i="5"/>
  <c r="CH61" i="5"/>
  <c r="CK57" i="5"/>
  <c r="CJ54" i="5"/>
  <c r="CI51" i="5"/>
  <c r="CH48" i="5"/>
  <c r="CK44" i="5"/>
  <c r="CJ41" i="5"/>
  <c r="CI38" i="5"/>
  <c r="CH35" i="5"/>
  <c r="CJ31" i="5"/>
  <c r="CI28" i="5"/>
  <c r="CH25" i="5"/>
  <c r="CK21" i="5"/>
  <c r="CI138" i="5"/>
  <c r="CJ134" i="5"/>
  <c r="CK130" i="5"/>
  <c r="CI127" i="5"/>
  <c r="CK123" i="5"/>
  <c r="CI120" i="5"/>
  <c r="CK116" i="5"/>
  <c r="CI113" i="5"/>
  <c r="CH110" i="5"/>
  <c r="CJ106" i="5"/>
  <c r="CI103" i="5"/>
  <c r="CH100" i="5"/>
  <c r="CK96" i="5"/>
  <c r="CJ93" i="5"/>
  <c r="CI90" i="5"/>
  <c r="CH87" i="5"/>
  <c r="CK83" i="5"/>
  <c r="CJ80" i="5"/>
  <c r="CI77" i="5"/>
  <c r="CH74" i="5"/>
  <c r="CJ70" i="5"/>
  <c r="CI67" i="5"/>
  <c r="CH64" i="5"/>
  <c r="CK60" i="5"/>
  <c r="CJ57" i="5"/>
  <c r="CI54" i="5"/>
  <c r="CH51" i="5"/>
  <c r="CK47" i="5"/>
  <c r="CJ44" i="5"/>
  <c r="CI41" i="5"/>
  <c r="CH38" i="5"/>
  <c r="CJ34" i="5"/>
  <c r="CI31" i="5"/>
  <c r="CH28" i="5"/>
  <c r="CK24" i="5"/>
  <c r="CJ21" i="5"/>
  <c r="CH138" i="5"/>
  <c r="CI134" i="5"/>
  <c r="CJ130" i="5"/>
  <c r="CH127" i="5"/>
  <c r="CJ123" i="5"/>
  <c r="CH120" i="5"/>
  <c r="CJ116" i="5"/>
  <c r="CH113" i="5"/>
  <c r="CJ109" i="5"/>
  <c r="CI106" i="5"/>
  <c r="CH103" i="5"/>
  <c r="CK99" i="5"/>
  <c r="CJ96" i="5"/>
  <c r="CI93" i="5"/>
  <c r="CH90" i="5"/>
  <c r="CK86" i="5"/>
  <c r="CJ83" i="5"/>
  <c r="CI80" i="5"/>
  <c r="CH77" i="5"/>
  <c r="CJ73" i="5"/>
  <c r="CI70" i="5"/>
  <c r="CH67" i="5"/>
  <c r="CK63" i="5"/>
  <c r="CJ60" i="5"/>
  <c r="CI57" i="5"/>
  <c r="CH54" i="5"/>
  <c r="CK50" i="5"/>
  <c r="CJ47" i="5"/>
  <c r="CI44" i="5"/>
  <c r="CH41" i="5"/>
  <c r="CJ37" i="5"/>
  <c r="CI34" i="5"/>
  <c r="CH31" i="5"/>
  <c r="CK27" i="5"/>
  <c r="CJ24" i="5"/>
  <c r="CI21" i="5"/>
  <c r="CK137" i="5"/>
  <c r="CK133" i="5"/>
  <c r="CI130" i="5"/>
  <c r="CK126" i="5"/>
  <c r="CI123" i="5"/>
  <c r="CK119" i="5"/>
  <c r="CI116" i="5"/>
  <c r="CJ112" i="5"/>
  <c r="CI109" i="5"/>
  <c r="CH106" i="5"/>
  <c r="CK102" i="5"/>
  <c r="CJ99" i="5"/>
  <c r="CI96" i="5"/>
  <c r="CH93" i="5"/>
  <c r="CK89" i="5"/>
  <c r="CJ86" i="5"/>
  <c r="CI83" i="5"/>
  <c r="CJ137" i="5"/>
  <c r="CJ133" i="5"/>
  <c r="CH130" i="5"/>
  <c r="CJ126" i="5"/>
  <c r="CH123" i="5"/>
  <c r="CJ119" i="5"/>
  <c r="CJ115" i="5"/>
  <c r="CI112" i="5"/>
  <c r="CH109" i="5"/>
  <c r="CK105" i="5"/>
  <c r="CJ102" i="5"/>
  <c r="CI99" i="5"/>
  <c r="CH96" i="5"/>
  <c r="CK92" i="5"/>
  <c r="CJ89" i="5"/>
  <c r="CI86" i="5"/>
  <c r="CH83" i="5"/>
  <c r="CJ79" i="5"/>
  <c r="CI76" i="5"/>
  <c r="CH73" i="5"/>
  <c r="CK69" i="5"/>
  <c r="CJ66" i="5"/>
  <c r="CI63" i="5"/>
  <c r="CH60" i="5"/>
  <c r="CK56" i="5"/>
  <c r="CJ53" i="5"/>
  <c r="CI50" i="5"/>
  <c r="CH47" i="5"/>
  <c r="CJ43" i="5"/>
  <c r="CI40" i="5"/>
  <c r="CH37" i="5"/>
  <c r="CK33" i="5"/>
  <c r="CJ30" i="5"/>
  <c r="CI27" i="5"/>
  <c r="CH24" i="5"/>
  <c r="CK20" i="5"/>
  <c r="CI136" i="5"/>
  <c r="CJ129" i="5"/>
  <c r="CI124" i="5"/>
  <c r="CK117" i="5"/>
  <c r="CJ111" i="5"/>
  <c r="CJ105" i="5"/>
  <c r="CH101" i="5"/>
  <c r="CH95" i="5"/>
  <c r="CH89" i="5"/>
  <c r="CI84" i="5"/>
  <c r="CJ78" i="5"/>
  <c r="CI73" i="5"/>
  <c r="CK68" i="5"/>
  <c r="CJ63" i="5"/>
  <c r="CH59" i="5"/>
  <c r="CK53" i="5"/>
  <c r="CH49" i="5"/>
  <c r="CH44" i="5"/>
  <c r="CI39" i="5"/>
  <c r="CH34" i="5"/>
  <c r="CJ29" i="5"/>
  <c r="CI24" i="5"/>
  <c r="CJ19" i="5"/>
  <c r="CH136" i="5"/>
  <c r="CI129" i="5"/>
  <c r="CK122" i="5"/>
  <c r="CJ117" i="5"/>
  <c r="CI111" i="5"/>
  <c r="CI105" i="5"/>
  <c r="CJ100" i="5"/>
  <c r="CJ94" i="5"/>
  <c r="CJ88" i="5"/>
  <c r="CJ82" i="5"/>
  <c r="CI78" i="5"/>
  <c r="CK72" i="5"/>
  <c r="CJ68" i="5"/>
  <c r="CH63" i="5"/>
  <c r="CJ58" i="5"/>
  <c r="CI53" i="5"/>
  <c r="CK48" i="5"/>
  <c r="CI43" i="5"/>
  <c r="CH39" i="5"/>
  <c r="CJ33" i="5"/>
  <c r="CI29" i="5"/>
  <c r="CK23" i="5"/>
  <c r="CI19" i="5"/>
  <c r="CI135" i="5"/>
  <c r="CK128" i="5"/>
  <c r="CI122" i="5"/>
  <c r="CI117" i="5"/>
  <c r="CH111" i="5"/>
  <c r="CH105" i="5"/>
  <c r="CH99" i="5"/>
  <c r="CI94" i="5"/>
  <c r="CI88" i="5"/>
  <c r="CI82" i="5"/>
  <c r="CH78" i="5"/>
  <c r="CJ72" i="5"/>
  <c r="CI68" i="5"/>
  <c r="CK62" i="5"/>
  <c r="CI58" i="5"/>
  <c r="CH53" i="5"/>
  <c r="CJ48" i="5"/>
  <c r="CH43" i="5"/>
  <c r="CK38" i="5"/>
  <c r="CI33" i="5"/>
  <c r="CH29" i="5"/>
  <c r="CJ23" i="5"/>
  <c r="CH19" i="5"/>
  <c r="CH135" i="5"/>
  <c r="CJ128" i="5"/>
  <c r="CK121" i="5"/>
  <c r="CI115" i="5"/>
  <c r="CK110" i="5"/>
  <c r="CK104" i="5"/>
  <c r="CK98" i="5"/>
  <c r="CH94" i="5"/>
  <c r="CH88" i="5"/>
  <c r="CH82" i="5"/>
  <c r="CK77" i="5"/>
  <c r="CI72" i="5"/>
  <c r="CH68" i="5"/>
  <c r="CJ62" i="5"/>
  <c r="CH58" i="5"/>
  <c r="CJ52" i="5"/>
  <c r="CI48" i="5"/>
  <c r="CK42" i="5"/>
  <c r="CJ38" i="5"/>
  <c r="CH33" i="5"/>
  <c r="CJ28" i="5"/>
  <c r="CI23" i="5"/>
  <c r="CH132" i="5"/>
  <c r="CJ125" i="5"/>
  <c r="CK118" i="5"/>
  <c r="CH114" i="5"/>
  <c r="CH108" i="5"/>
  <c r="CH102" i="5"/>
  <c r="CI97" i="5"/>
  <c r="CI91" i="5"/>
  <c r="CI85" i="5"/>
  <c r="CH80" i="5"/>
  <c r="CI75" i="5"/>
  <c r="CH70" i="5"/>
  <c r="CJ65" i="5"/>
  <c r="CI60" i="5"/>
  <c r="CJ55" i="5"/>
  <c r="CJ50" i="5"/>
  <c r="CK45" i="5"/>
  <c r="CJ40" i="5"/>
  <c r="CH36" i="5"/>
  <c r="CK30" i="5"/>
  <c r="CI26" i="5"/>
  <c r="CH21" i="5"/>
  <c r="CJ132" i="5"/>
  <c r="CI121" i="5"/>
  <c r="CK111" i="5"/>
  <c r="CK101" i="5"/>
  <c r="CH92" i="5"/>
  <c r="CK81" i="5"/>
  <c r="CK74" i="5"/>
  <c r="CK65" i="5"/>
  <c r="CJ56" i="5"/>
  <c r="CI49" i="5"/>
  <c r="CH40" i="5"/>
  <c r="CI32" i="5"/>
  <c r="CH23" i="5"/>
  <c r="CK131" i="5"/>
  <c r="CH121" i="5"/>
  <c r="CJ110" i="5"/>
  <c r="CJ101" i="5"/>
  <c r="CJ91" i="5"/>
  <c r="CJ81" i="5"/>
  <c r="CJ74" i="5"/>
  <c r="CI65" i="5"/>
  <c r="CI56" i="5"/>
  <c r="CI47" i="5"/>
  <c r="CK39" i="5"/>
  <c r="CH32" i="5"/>
  <c r="CJ22" i="5"/>
  <c r="CJ131" i="5"/>
  <c r="CK120" i="5"/>
  <c r="CK108" i="5"/>
  <c r="CI101" i="5"/>
  <c r="CH91" i="5"/>
  <c r="CI81" i="5"/>
  <c r="CH72" i="5"/>
  <c r="CH65" i="5"/>
  <c r="CH56" i="5"/>
  <c r="CJ46" i="5"/>
  <c r="CJ39" i="5"/>
  <c r="CI30" i="5"/>
  <c r="CI22" i="5"/>
  <c r="CK129" i="5"/>
  <c r="CJ118" i="5"/>
  <c r="CJ108" i="5"/>
  <c r="CJ98" i="5"/>
  <c r="CK90" i="5"/>
  <c r="CH81" i="5"/>
  <c r="CK71" i="5"/>
  <c r="CJ64" i="5"/>
  <c r="CI55" i="5"/>
  <c r="CI46" i="5"/>
  <c r="CI37" i="5"/>
  <c r="CH30" i="5"/>
  <c r="CH22" i="5"/>
  <c r="CI128" i="5"/>
  <c r="CI118" i="5"/>
  <c r="CI108" i="5"/>
  <c r="CI98" i="5"/>
  <c r="CI89" i="5"/>
  <c r="CI79" i="5"/>
  <c r="CJ71" i="5"/>
  <c r="CI62" i="5"/>
  <c r="CH55" i="5"/>
  <c r="CH46" i="5"/>
  <c r="CK36" i="5"/>
  <c r="CK29" i="5"/>
  <c r="CJ20" i="5"/>
  <c r="CK127" i="5"/>
  <c r="CK113" i="5"/>
  <c r="CJ95" i="5"/>
  <c r="CK78" i="5"/>
  <c r="CH66" i="5"/>
  <c r="CJ51" i="5"/>
  <c r="CK35" i="5"/>
  <c r="CI20" i="5"/>
  <c r="CI126" i="5"/>
  <c r="CH112" i="5"/>
  <c r="CI95" i="5"/>
  <c r="CJ76" i="5"/>
  <c r="CH62" i="5"/>
  <c r="CH50" i="5"/>
  <c r="CJ35" i="5"/>
  <c r="CH20" i="5"/>
  <c r="CH126" i="5"/>
  <c r="CK107" i="5"/>
  <c r="CJ92" i="5"/>
  <c r="CH76" i="5"/>
  <c r="CJ61" i="5"/>
  <c r="CJ49" i="5"/>
  <c r="CI35" i="5"/>
  <c r="CI125" i="5"/>
  <c r="CJ107" i="5"/>
  <c r="CI92" i="5"/>
  <c r="CK75" i="5"/>
  <c r="CI61" i="5"/>
  <c r="CJ45" i="5"/>
  <c r="CK32" i="5"/>
  <c r="CJ136" i="5"/>
  <c r="CH115" i="5"/>
  <c r="CI102" i="5"/>
  <c r="CH85" i="5"/>
  <c r="CI69" i="5"/>
  <c r="CK54" i="5"/>
  <c r="CH42" i="5"/>
  <c r="CJ26" i="5"/>
  <c r="CJ124" i="5"/>
  <c r="CK95" i="5"/>
  <c r="CH69" i="5"/>
  <c r="CJ42" i="5"/>
  <c r="CK84" i="5"/>
  <c r="CJ32" i="5"/>
  <c r="CJ84" i="5"/>
  <c r="CJ121" i="5"/>
  <c r="CK87" i="5"/>
  <c r="CK66" i="5"/>
  <c r="CI42" i="5"/>
  <c r="CJ114" i="5"/>
  <c r="CJ85" i="5"/>
  <c r="CJ59" i="5"/>
  <c r="CI36" i="5"/>
  <c r="CI52" i="5"/>
  <c r="CH118" i="5"/>
  <c r="CJ87" i="5"/>
  <c r="CI66" i="5"/>
  <c r="CK41" i="5"/>
  <c r="CI59" i="5"/>
  <c r="CK136" i="5"/>
  <c r="CJ104" i="5"/>
  <c r="CH79" i="5"/>
  <c r="CH27" i="5"/>
  <c r="CK114" i="5"/>
  <c r="CH86" i="5"/>
  <c r="CK59" i="5"/>
  <c r="CJ36" i="5"/>
  <c r="CI114" i="5"/>
  <c r="CI137" i="5"/>
  <c r="CI107" i="5"/>
  <c r="CH57" i="5"/>
  <c r="CJ27" i="5"/>
  <c r="CI133" i="5"/>
  <c r="CI104" i="5"/>
  <c r="CJ75" i="5"/>
  <c r="CH52" i="5"/>
  <c r="CK26" i="5"/>
  <c r="CH133" i="5"/>
  <c r="CH104" i="5"/>
  <c r="CH75" i="5"/>
  <c r="CK51" i="5"/>
  <c r="CH26" i="5"/>
  <c r="CK132" i="5"/>
  <c r="CH98" i="5"/>
  <c r="CI71" i="5"/>
  <c r="CI45" i="5"/>
  <c r="CJ25" i="5"/>
  <c r="CK124" i="5"/>
  <c r="CJ97" i="5"/>
  <c r="CJ69" i="5"/>
  <c r="CH45" i="5"/>
  <c r="CI25" i="5"/>
  <c r="E90" i="5"/>
  <c r="J90" i="5" s="1"/>
  <c r="E89" i="5"/>
  <c r="J89" i="5" s="1"/>
  <c r="AN12" i="5"/>
  <c r="AN11" i="5"/>
  <c r="AN10" i="5"/>
  <c r="AN8" i="5"/>
  <c r="AN6" i="5"/>
  <c r="AN14" i="5"/>
  <c r="AN13" i="5"/>
  <c r="AN9" i="5"/>
  <c r="AN7" i="5"/>
  <c r="E85" i="5"/>
  <c r="H85" i="5" s="1"/>
  <c r="BB31" i="5"/>
  <c r="BA31" i="5"/>
  <c r="AZ31" i="5"/>
  <c r="BC31" i="5"/>
  <c r="BH31" i="5"/>
  <c r="BG31" i="5"/>
  <c r="BF31" i="5"/>
  <c r="BE31" i="5"/>
  <c r="BD31" i="5"/>
  <c r="E87" i="5"/>
  <c r="I87" i="5" s="1"/>
  <c r="AD44" i="5" a="1"/>
  <c r="H44" i="5" a="1"/>
  <c r="AN19" i="5" a="1"/>
  <c r="E84" i="5"/>
  <c r="J84" i="5" s="1"/>
  <c r="CE9" i="5" l="1"/>
  <c r="E104" i="5"/>
  <c r="G104" i="5" s="1"/>
  <c r="E100" i="5"/>
  <c r="G100" i="5" s="1"/>
  <c r="E105" i="5"/>
  <c r="G105" i="5" s="1"/>
  <c r="E91" i="5"/>
  <c r="I105" i="5"/>
  <c r="E101" i="5"/>
  <c r="I101" i="5" s="1"/>
  <c r="G101" i="5"/>
  <c r="Q53" i="5"/>
  <c r="E99" i="5"/>
  <c r="A108" i="5"/>
  <c r="E106" i="5"/>
  <c r="G106" i="5" s="1"/>
  <c r="E107" i="5"/>
  <c r="I107" i="5" s="1"/>
  <c r="E102" i="5"/>
  <c r="I102" i="5" s="1"/>
  <c r="E103" i="5"/>
  <c r="J103" i="5" s="1"/>
  <c r="G88" i="5"/>
  <c r="I88" i="5"/>
  <c r="H88" i="5"/>
  <c r="H84" i="5"/>
  <c r="I86" i="5"/>
  <c r="H86" i="5"/>
  <c r="G85" i="5"/>
  <c r="AC53" i="5"/>
  <c r="AC52" i="5"/>
  <c r="AC51" i="5"/>
  <c r="AC49" i="5"/>
  <c r="AC50" i="5"/>
  <c r="AC48" i="5"/>
  <c r="AC46" i="5"/>
  <c r="AC47" i="5"/>
  <c r="AC45" i="5"/>
  <c r="G87" i="5"/>
  <c r="G89" i="5"/>
  <c r="I83" i="5"/>
  <c r="I89" i="5"/>
  <c r="I90" i="5"/>
  <c r="H87" i="5"/>
  <c r="G84" i="5"/>
  <c r="I84" i="5"/>
  <c r="AY6" i="5" a="1"/>
  <c r="CH141" i="5"/>
  <c r="CH140" i="5"/>
  <c r="G86" i="5"/>
  <c r="H52" i="5"/>
  <c r="H51" i="5"/>
  <c r="H49" i="5"/>
  <c r="H45" i="5"/>
  <c r="H44" i="5"/>
  <c r="H47" i="5"/>
  <c r="H46" i="5"/>
  <c r="H50" i="5"/>
  <c r="H48" i="5"/>
  <c r="G90" i="5"/>
  <c r="H90" i="5"/>
  <c r="I85" i="5"/>
  <c r="CJ140" i="5" a="1"/>
  <c r="CJ140" i="5" s="1"/>
  <c r="CJ141" i="5"/>
  <c r="G83" i="5"/>
  <c r="DK32" i="5"/>
  <c r="DK33" i="5"/>
  <c r="DK28" i="5"/>
  <c r="DK27" i="5"/>
  <c r="DK26" i="5"/>
  <c r="DK34" i="5"/>
  <c r="DK31" i="5"/>
  <c r="DK30" i="5"/>
  <c r="DK29" i="5"/>
  <c r="CI140" i="5" a="1"/>
  <c r="CI140" i="5" s="1"/>
  <c r="CI141" i="5"/>
  <c r="J85" i="5"/>
  <c r="BS14" i="5"/>
  <c r="BP13" i="5"/>
  <c r="BM12" i="5"/>
  <c r="BL15" i="5"/>
  <c r="BQ13" i="5"/>
  <c r="BL12" i="5"/>
  <c r="BK15" i="5"/>
  <c r="BO13" i="5"/>
  <c r="BK12" i="5"/>
  <c r="BR14" i="5"/>
  <c r="BN13" i="5"/>
  <c r="BQ14" i="5"/>
  <c r="BM13" i="5"/>
  <c r="BP15" i="5"/>
  <c r="BL14" i="5"/>
  <c r="BQ12" i="5"/>
  <c r="BN14" i="5"/>
  <c r="BK14" i="5"/>
  <c r="BS13" i="5"/>
  <c r="BS15" i="5"/>
  <c r="BR13" i="5"/>
  <c r="BM14" i="5"/>
  <c r="BL13" i="5"/>
  <c r="BK13" i="5"/>
  <c r="BS12" i="5"/>
  <c r="BN15" i="5"/>
  <c r="BO15" i="5"/>
  <c r="BO12" i="5"/>
  <c r="BM15" i="5"/>
  <c r="BR12" i="5"/>
  <c r="BN12" i="5"/>
  <c r="BP14" i="5"/>
  <c r="BP12" i="5"/>
  <c r="BO14" i="5"/>
  <c r="BR15" i="5"/>
  <c r="BQ15" i="5"/>
  <c r="G82" i="5"/>
  <c r="J87" i="5"/>
  <c r="J82" i="5"/>
  <c r="CK141" i="5"/>
  <c r="CK140" i="5" a="1"/>
  <c r="CK140" i="5" s="1"/>
  <c r="J83" i="5"/>
  <c r="H82" i="5"/>
  <c r="I82" i="5"/>
  <c r="AK44" i="5"/>
  <c r="AJ44" i="5"/>
  <c r="AI44" i="5"/>
  <c r="AG44" i="5"/>
  <c r="AH44" i="5"/>
  <c r="AF44" i="5"/>
  <c r="AD44" i="5"/>
  <c r="AE44" i="5"/>
  <c r="AL44" i="5"/>
  <c r="BW39" i="5"/>
  <c r="BW36" i="5"/>
  <c r="BW33" i="5"/>
  <c r="BV39" i="5"/>
  <c r="BV36" i="5"/>
  <c r="BV33" i="5"/>
  <c r="BX41" i="5"/>
  <c r="BX38" i="5"/>
  <c r="BX35" i="5"/>
  <c r="BV40" i="5"/>
  <c r="BY35" i="5"/>
  <c r="BY39" i="5"/>
  <c r="BW35" i="5"/>
  <c r="BX39" i="5"/>
  <c r="BV35" i="5"/>
  <c r="BW38" i="5"/>
  <c r="BX34" i="5"/>
  <c r="BV38" i="5"/>
  <c r="BY37" i="5"/>
  <c r="BW37" i="5"/>
  <c r="BW41" i="5"/>
  <c r="BV34" i="5"/>
  <c r="BV41" i="5"/>
  <c r="BY33" i="5"/>
  <c r="BY40" i="5"/>
  <c r="BX33" i="5"/>
  <c r="BW40" i="5"/>
  <c r="BX36" i="5"/>
  <c r="BY34" i="5"/>
  <c r="BX40" i="5"/>
  <c r="BY38" i="5"/>
  <c r="BX37" i="5"/>
  <c r="BV37" i="5"/>
  <c r="BY41" i="5"/>
  <c r="BY36" i="5"/>
  <c r="BW34" i="5"/>
  <c r="AN25" i="5"/>
  <c r="AN24" i="5"/>
  <c r="AN21" i="5"/>
  <c r="AN20" i="5"/>
  <c r="AN19" i="5"/>
  <c r="AN27" i="5"/>
  <c r="AN23" i="5"/>
  <c r="AN22" i="5"/>
  <c r="AN26" i="5"/>
  <c r="AN38" i="5"/>
  <c r="AN37" i="5"/>
  <c r="AN36" i="5"/>
  <c r="AN34" i="5"/>
  <c r="AN40" i="5"/>
  <c r="AN35" i="5"/>
  <c r="AN39" i="5"/>
  <c r="AN33" i="5"/>
  <c r="AN32" i="5"/>
  <c r="CU26" i="5" a="1"/>
  <c r="CE19" i="5" a="1"/>
  <c r="H89" i="5"/>
  <c r="AC34" i="5"/>
  <c r="AC33" i="5"/>
  <c r="AC32" i="5"/>
  <c r="AC40" i="5"/>
  <c r="AC38" i="5"/>
  <c r="AC37" i="5"/>
  <c r="AC39" i="5"/>
  <c r="AC36" i="5"/>
  <c r="AC35" i="5"/>
  <c r="H100" i="5" l="1"/>
  <c r="G102" i="5"/>
  <c r="H105" i="5"/>
  <c r="J105" i="5"/>
  <c r="I104" i="5"/>
  <c r="J104" i="5"/>
  <c r="H104" i="5"/>
  <c r="H101" i="5"/>
  <c r="I100" i="5"/>
  <c r="J106" i="5"/>
  <c r="E108" i="5"/>
  <c r="J100" i="5"/>
  <c r="I106" i="5"/>
  <c r="J102" i="5"/>
  <c r="BK30" i="5" a="1"/>
  <c r="BM30" i="5" s="1"/>
  <c r="H103" i="5"/>
  <c r="J67" i="5" a="1"/>
  <c r="O67" i="5"/>
  <c r="I99" i="5"/>
  <c r="H102" i="5"/>
  <c r="G99" i="5"/>
  <c r="J101" i="5"/>
  <c r="G103" i="5"/>
  <c r="G107" i="5"/>
  <c r="I103" i="5"/>
  <c r="H99" i="5"/>
  <c r="J99" i="5"/>
  <c r="DF17" i="5" a="1"/>
  <c r="H106" i="5"/>
  <c r="J107" i="5"/>
  <c r="H107" i="5"/>
  <c r="CU30" i="5"/>
  <c r="CU26" i="5"/>
  <c r="CU34" i="5"/>
  <c r="CU33" i="5"/>
  <c r="CU32" i="5"/>
  <c r="CU27" i="5"/>
  <c r="CU28" i="5"/>
  <c r="CU31" i="5"/>
  <c r="CU29" i="5"/>
  <c r="I91" i="5"/>
  <c r="I92" i="5"/>
  <c r="I93" i="5" s="1"/>
  <c r="H91" i="5"/>
  <c r="H92" i="5"/>
  <c r="J92" i="5"/>
  <c r="J91" i="5"/>
  <c r="AY8" i="5"/>
  <c r="AY12" i="5"/>
  <c r="AY11" i="5"/>
  <c r="AY10" i="5"/>
  <c r="AY13" i="5"/>
  <c r="AY9" i="5"/>
  <c r="AY7" i="5"/>
  <c r="AY14" i="5"/>
  <c r="AY6" i="5"/>
  <c r="AY19" i="5" a="1"/>
  <c r="G92" i="5"/>
  <c r="G91" i="5"/>
  <c r="O44" i="5" a="1"/>
  <c r="CE22" i="5"/>
  <c r="CE21" i="5"/>
  <c r="CE20" i="5"/>
  <c r="CE19" i="5"/>
  <c r="BK30" i="5" l="1"/>
  <c r="J109" i="5"/>
  <c r="J108" i="5"/>
  <c r="BL30" i="5"/>
  <c r="BN30" i="5"/>
  <c r="H108" i="5"/>
  <c r="H109" i="5"/>
  <c r="H110" i="5" s="1"/>
  <c r="G108" i="5"/>
  <c r="G109" i="5"/>
  <c r="I108" i="5"/>
  <c r="I109" i="5"/>
  <c r="I110" i="5" s="1"/>
  <c r="DH18" i="5"/>
  <c r="DI20" i="5"/>
  <c r="DG20" i="5"/>
  <c r="DH20" i="5"/>
  <c r="DI19" i="5"/>
  <c r="DF18" i="5"/>
  <c r="DF19" i="5"/>
  <c r="DI17" i="5"/>
  <c r="DH17" i="5"/>
  <c r="DG17" i="5"/>
  <c r="DF17" i="5"/>
  <c r="DG19" i="5"/>
  <c r="DF20" i="5"/>
  <c r="DI18" i="5"/>
  <c r="DH19" i="5"/>
  <c r="DG18" i="5"/>
  <c r="J68" i="5"/>
  <c r="J70" i="5"/>
  <c r="L67" i="5"/>
  <c r="K70" i="5"/>
  <c r="L69" i="5"/>
  <c r="J69" i="5"/>
  <c r="K69" i="5"/>
  <c r="M68" i="5"/>
  <c r="K67" i="5"/>
  <c r="M67" i="5"/>
  <c r="K68" i="5"/>
  <c r="L68" i="5"/>
  <c r="L70" i="5"/>
  <c r="J67" i="5"/>
  <c r="M70" i="5"/>
  <c r="M69" i="5"/>
  <c r="H93" i="5"/>
  <c r="O49" i="5"/>
  <c r="O48" i="5"/>
  <c r="O47" i="5"/>
  <c r="O45" i="5"/>
  <c r="O52" i="5"/>
  <c r="O51" i="5"/>
  <c r="O46" i="5"/>
  <c r="O50" i="5"/>
  <c r="O44" i="5"/>
  <c r="G93" i="5"/>
  <c r="J93" i="5"/>
  <c r="AY22" i="5"/>
  <c r="AY25" i="5"/>
  <c r="AY24" i="5"/>
  <c r="AY20" i="5"/>
  <c r="AY21" i="5"/>
  <c r="AY19" i="5"/>
  <c r="AY27" i="5"/>
  <c r="AY26" i="5"/>
  <c r="AY23" i="5"/>
  <c r="DM26" i="5" a="1"/>
  <c r="BU6" i="5" a="1"/>
  <c r="G110" i="5" l="1"/>
  <c r="CZ19" i="5" a="1"/>
  <c r="K93" i="5"/>
  <c r="K94" i="5" s="1"/>
  <c r="CW26" i="5" a="1"/>
  <c r="CW27" i="5" s="1"/>
  <c r="J110" i="5"/>
  <c r="K110" i="5" s="1"/>
  <c r="K111" i="5" s="1"/>
  <c r="DM34" i="5"/>
  <c r="DM31" i="5"/>
  <c r="DM28" i="5"/>
  <c r="DM27" i="5"/>
  <c r="DM33" i="5"/>
  <c r="DM29" i="5"/>
  <c r="DM26" i="5"/>
  <c r="DM32" i="5"/>
  <c r="DM30" i="5"/>
  <c r="AY32" i="5" a="1"/>
  <c r="BU19" i="5" a="1"/>
  <c r="BU12" i="5"/>
  <c r="BU11" i="5"/>
  <c r="BU10" i="5"/>
  <c r="BU9" i="5"/>
  <c r="BU7" i="5"/>
  <c r="BU6" i="5"/>
  <c r="BU14" i="5"/>
  <c r="BU13" i="5"/>
  <c r="BU8" i="5"/>
  <c r="DC137" i="5" l="1"/>
  <c r="DC101" i="5"/>
  <c r="DC65" i="5"/>
  <c r="DA104" i="5"/>
  <c r="CZ65" i="5"/>
  <c r="DC28" i="5"/>
  <c r="DC109" i="5"/>
  <c r="DB70" i="5"/>
  <c r="DC33" i="5"/>
  <c r="DA109" i="5"/>
  <c r="DA62" i="5"/>
  <c r="CZ19" i="5"/>
  <c r="DA93" i="5"/>
  <c r="DB47" i="5"/>
  <c r="DB120" i="5"/>
  <c r="DA73" i="5"/>
  <c r="DB118" i="5"/>
  <c r="DB113" i="5"/>
  <c r="CZ49" i="5"/>
  <c r="CZ107" i="5"/>
  <c r="DB44" i="5"/>
  <c r="DA100" i="5"/>
  <c r="DA39" i="5"/>
  <c r="DA94" i="5"/>
  <c r="CZ35" i="5"/>
  <c r="DC87" i="5"/>
  <c r="DA30" i="5"/>
  <c r="DC53" i="5"/>
  <c r="DA70" i="5"/>
  <c r="DB86" i="5"/>
  <c r="DB104" i="5"/>
  <c r="DC121" i="5"/>
  <c r="DA19" i="5"/>
  <c r="CZ76" i="5"/>
  <c r="DB20" i="5"/>
  <c r="DA75" i="5"/>
  <c r="CZ72" i="5"/>
  <c r="DA25" i="5"/>
  <c r="DA38" i="5"/>
  <c r="CZ32" i="5"/>
  <c r="DC134" i="5"/>
  <c r="DC98" i="5"/>
  <c r="DC62" i="5"/>
  <c r="CZ101" i="5"/>
  <c r="DC61" i="5"/>
  <c r="DC25" i="5"/>
  <c r="DB106" i="5"/>
  <c r="DA67" i="5"/>
  <c r="DC30" i="5"/>
  <c r="DB105" i="5"/>
  <c r="DB58" i="5"/>
  <c r="DB136" i="5"/>
  <c r="DA89" i="5"/>
  <c r="CZ44" i="5"/>
  <c r="DB116" i="5"/>
  <c r="DB69" i="5"/>
  <c r="DC114" i="5"/>
  <c r="DA107" i="5"/>
  <c r="DC44" i="5"/>
  <c r="DB100" i="5"/>
  <c r="DB39" i="5"/>
  <c r="DC94" i="5"/>
  <c r="DA35" i="5"/>
  <c r="DA88" i="5"/>
  <c r="DB30" i="5"/>
  <c r="DC82" i="5"/>
  <c r="DB25" i="5"/>
  <c r="DB45" i="5"/>
  <c r="DA60" i="5"/>
  <c r="DB76" i="5"/>
  <c r="DA96" i="5"/>
  <c r="DA111" i="5"/>
  <c r="DA131" i="5"/>
  <c r="DC63" i="5"/>
  <c r="DB125" i="5"/>
  <c r="DA59" i="5"/>
  <c r="DA50" i="5"/>
  <c r="DA115" i="5"/>
  <c r="CZ115" i="5"/>
  <c r="DC103" i="5"/>
  <c r="DC122" i="5"/>
  <c r="DC86" i="5"/>
  <c r="DA127" i="5"/>
  <c r="CZ88" i="5"/>
  <c r="DC49" i="5"/>
  <c r="DC132" i="5"/>
  <c r="DB93" i="5"/>
  <c r="DC54" i="5"/>
  <c r="DC136" i="5"/>
  <c r="DB89" i="5"/>
  <c r="DA44" i="5"/>
  <c r="CZ121" i="5"/>
  <c r="DB73" i="5"/>
  <c r="DB29" i="5"/>
  <c r="DC100" i="5"/>
  <c r="DA54" i="5"/>
  <c r="CZ99" i="5"/>
  <c r="DA84" i="5"/>
  <c r="DA27" i="5"/>
  <c r="CZ79" i="5"/>
  <c r="CZ23" i="5"/>
  <c r="DC72" i="5"/>
  <c r="DA135" i="5"/>
  <c r="DB67" i="5"/>
  <c r="DA129" i="5"/>
  <c r="DA61" i="5"/>
  <c r="DA119" i="5"/>
  <c r="DB138" i="5"/>
  <c r="DA29" i="5"/>
  <c r="CZ45" i="5"/>
  <c r="DC59" i="5"/>
  <c r="DB74" i="5"/>
  <c r="DA64" i="5"/>
  <c r="CZ126" i="5"/>
  <c r="DB59" i="5"/>
  <c r="CZ134" i="5"/>
  <c r="DA71" i="5"/>
  <c r="CZ122" i="5"/>
  <c r="DA120" i="5"/>
  <c r="DB90" i="5"/>
  <c r="DC119" i="5"/>
  <c r="DC83" i="5"/>
  <c r="CZ124" i="5"/>
  <c r="DC84" i="5"/>
  <c r="DC46" i="5"/>
  <c r="DB129" i="5"/>
  <c r="DA90" i="5"/>
  <c r="DC51" i="5"/>
  <c r="CZ133" i="5"/>
  <c r="DC85" i="5"/>
  <c r="DB40" i="5"/>
  <c r="CZ117" i="5"/>
  <c r="DC69" i="5"/>
  <c r="CZ26" i="5"/>
  <c r="CZ97" i="5"/>
  <c r="DC50" i="5"/>
  <c r="CZ95" i="5"/>
  <c r="DA79" i="5"/>
  <c r="DA23" i="5"/>
  <c r="CZ73" i="5"/>
  <c r="DB135" i="5"/>
  <c r="DC67" i="5"/>
  <c r="DC129" i="5"/>
  <c r="DB62" i="5"/>
  <c r="DA123" i="5"/>
  <c r="DC56" i="5"/>
  <c r="DB108" i="5"/>
  <c r="DB127" i="5"/>
  <c r="DB23" i="5"/>
  <c r="DA37" i="5"/>
  <c r="DB50" i="5"/>
  <c r="DB64" i="5"/>
  <c r="DB49" i="5"/>
  <c r="CZ110" i="5"/>
  <c r="DA46" i="5"/>
  <c r="DB103" i="5"/>
  <c r="CZ50" i="5"/>
  <c r="DB82" i="5"/>
  <c r="DC66" i="5"/>
  <c r="CZ42" i="5"/>
  <c r="DC116" i="5"/>
  <c r="DC80" i="5"/>
  <c r="DC120" i="5"/>
  <c r="DB81" i="5"/>
  <c r="DC43" i="5"/>
  <c r="DA126" i="5"/>
  <c r="CZ87" i="5"/>
  <c r="DC48" i="5"/>
  <c r="CZ129" i="5"/>
  <c r="CZ82" i="5"/>
  <c r="CZ37" i="5"/>
  <c r="DC112" i="5"/>
  <c r="CZ66" i="5"/>
  <c r="DA22" i="5"/>
  <c r="CZ93" i="5"/>
  <c r="DA138" i="5"/>
  <c r="CZ91" i="5"/>
  <c r="DA74" i="5"/>
  <c r="DC135" i="5"/>
  <c r="CZ68" i="5"/>
  <c r="CZ130" i="5"/>
  <c r="CZ63" i="5"/>
  <c r="DB123" i="5"/>
  <c r="CZ57" i="5"/>
  <c r="DC117" i="5"/>
  <c r="DA52" i="5"/>
  <c r="DA98" i="5"/>
  <c r="CZ116" i="5"/>
  <c r="CZ138" i="5"/>
  <c r="CZ29" i="5"/>
  <c r="DB42" i="5"/>
  <c r="CZ56" i="5"/>
  <c r="CZ36" i="5"/>
  <c r="CZ92" i="5"/>
  <c r="DB33" i="5"/>
  <c r="DB80" i="5"/>
  <c r="DB27" i="5"/>
  <c r="CZ41" i="5"/>
  <c r="DA32" i="5"/>
  <c r="CZ86" i="5"/>
  <c r="DC110" i="5"/>
  <c r="DC74" i="5"/>
  <c r="DA114" i="5"/>
  <c r="CZ75" i="5"/>
  <c r="DC113" i="5"/>
  <c r="DC77" i="5"/>
  <c r="DB117" i="5"/>
  <c r="DA78" i="5"/>
  <c r="DC40" i="5"/>
  <c r="CZ123" i="5"/>
  <c r="DB83" i="5"/>
  <c r="DC45" i="5"/>
  <c r="CZ125" i="5"/>
  <c r="CZ78" i="5"/>
  <c r="DA33" i="5"/>
  <c r="CZ109" i="5"/>
  <c r="CZ62" i="5"/>
  <c r="DA136" i="5"/>
  <c r="CZ89" i="5"/>
  <c r="DA134" i="5"/>
  <c r="DA137" i="5"/>
  <c r="DB68" i="5"/>
  <c r="DC130" i="5"/>
  <c r="DA63" i="5"/>
  <c r="DC123" i="5"/>
  <c r="DA57" i="5"/>
  <c r="CZ118" i="5"/>
  <c r="DB52" i="5"/>
  <c r="DB111" i="5"/>
  <c r="DA47" i="5"/>
  <c r="DB87" i="5"/>
  <c r="DA108" i="5"/>
  <c r="CZ127" i="5"/>
  <c r="CZ21" i="5"/>
  <c r="DA36" i="5"/>
  <c r="CZ47" i="5"/>
  <c r="DA24" i="5"/>
  <c r="DC75" i="5"/>
  <c r="DA20" i="5"/>
  <c r="CZ54" i="5"/>
  <c r="DB131" i="5"/>
  <c r="DB114" i="5"/>
  <c r="DC64" i="5"/>
  <c r="DC41" i="5"/>
  <c r="DC107" i="5"/>
  <c r="DC97" i="5"/>
  <c r="DC19" i="5"/>
  <c r="DC60" i="5"/>
  <c r="DB97" i="5"/>
  <c r="DB128" i="5"/>
  <c r="DB36" i="5"/>
  <c r="DB61" i="5"/>
  <c r="DB95" i="5"/>
  <c r="DC88" i="5"/>
  <c r="DA83" i="5"/>
  <c r="DB78" i="5"/>
  <c r="DA72" i="5"/>
  <c r="CZ30" i="5"/>
  <c r="CZ60" i="5"/>
  <c r="DC91" i="5"/>
  <c r="DA34" i="5"/>
  <c r="DB32" i="5"/>
  <c r="DB56" i="5"/>
  <c r="CZ96" i="5"/>
  <c r="DC104" i="5"/>
  <c r="DB94" i="5"/>
  <c r="CZ136" i="5"/>
  <c r="DC57" i="5"/>
  <c r="DC93" i="5"/>
  <c r="DC124" i="5"/>
  <c r="CZ33" i="5"/>
  <c r="CZ58" i="5"/>
  <c r="CZ90" i="5"/>
  <c r="CZ84" i="5"/>
  <c r="DC78" i="5"/>
  <c r="DB72" i="5"/>
  <c r="CZ67" i="5"/>
  <c r="DC23" i="5"/>
  <c r="DB51" i="5"/>
  <c r="DA82" i="5"/>
  <c r="CZ24" i="5"/>
  <c r="CZ20" i="5"/>
  <c r="DB38" i="5"/>
  <c r="DA55" i="5"/>
  <c r="DC95" i="5"/>
  <c r="DA91" i="5"/>
  <c r="DB119" i="5"/>
  <c r="DC42" i="5"/>
  <c r="CZ74" i="5"/>
  <c r="DA105" i="5"/>
  <c r="DA132" i="5"/>
  <c r="DA130" i="5"/>
  <c r="DB63" i="5"/>
  <c r="DB57" i="5"/>
  <c r="CZ53" i="5"/>
  <c r="CZ48" i="5"/>
  <c r="CZ43" i="5"/>
  <c r="CZ98" i="5"/>
  <c r="DB137" i="5"/>
  <c r="DA41" i="5"/>
  <c r="CZ61" i="5"/>
  <c r="DA28" i="5"/>
  <c r="DB19" i="5"/>
  <c r="DB134" i="5"/>
  <c r="DC92" i="5"/>
  <c r="DB71" i="5"/>
  <c r="DA116" i="5"/>
  <c r="DC39" i="5"/>
  <c r="CZ70" i="5"/>
  <c r="DA101" i="5"/>
  <c r="DA128" i="5"/>
  <c r="DB126" i="5"/>
  <c r="CZ59" i="5"/>
  <c r="DA53" i="5"/>
  <c r="DA48" i="5"/>
  <c r="DA43" i="5"/>
  <c r="DC38" i="5"/>
  <c r="DA87" i="5"/>
  <c r="DC126" i="5"/>
  <c r="DC32" i="5"/>
  <c r="DB46" i="5"/>
  <c r="DB133" i="5"/>
  <c r="DB121" i="5"/>
  <c r="DB84" i="5"/>
  <c r="DC27" i="5"/>
  <c r="DB85" i="5"/>
  <c r="DB110" i="5"/>
  <c r="CZ40" i="5"/>
  <c r="DC89" i="5"/>
  <c r="DA68" i="5"/>
  <c r="CZ113" i="5"/>
  <c r="DC36" i="5"/>
  <c r="DA66" i="5"/>
  <c r="DA97" i="5"/>
  <c r="DB124" i="5"/>
  <c r="DA122" i="5"/>
  <c r="DB53" i="5"/>
  <c r="DB48" i="5"/>
  <c r="DB43" i="5"/>
  <c r="CZ39" i="5"/>
  <c r="DB34" i="5"/>
  <c r="DB79" i="5"/>
  <c r="DB115" i="5"/>
  <c r="CZ25" i="5"/>
  <c r="CZ34" i="5"/>
  <c r="CZ103" i="5"/>
  <c r="CZ81" i="5"/>
  <c r="DB41" i="5"/>
  <c r="DC71" i="5"/>
  <c r="DC58" i="5"/>
  <c r="DA103" i="5"/>
  <c r="CZ55" i="5"/>
  <c r="DB112" i="5"/>
  <c r="DB35" i="5"/>
  <c r="DC68" i="5"/>
  <c r="DC55" i="5"/>
  <c r="CZ100" i="5"/>
  <c r="DC24" i="5"/>
  <c r="DA51" i="5"/>
  <c r="DC81" i="5"/>
  <c r="DC108" i="5"/>
  <c r="DC106" i="5"/>
  <c r="DC35" i="5"/>
  <c r="DA31" i="5"/>
  <c r="DC26" i="5"/>
  <c r="DB21" i="5"/>
  <c r="DC138" i="5"/>
  <c r="DA45" i="5"/>
  <c r="DA76" i="5"/>
  <c r="DB92" i="5"/>
  <c r="DB91" i="5"/>
  <c r="DA133" i="5"/>
  <c r="DB24" i="5"/>
  <c r="CZ137" i="5"/>
  <c r="DC52" i="5"/>
  <c r="DC96" i="5"/>
  <c r="DC21" i="5"/>
  <c r="DC47" i="5"/>
  <c r="DB77" i="5"/>
  <c r="CZ105" i="5"/>
  <c r="DC102" i="5"/>
  <c r="DB31" i="5"/>
  <c r="CZ27" i="5"/>
  <c r="CZ22" i="5"/>
  <c r="CZ135" i="5"/>
  <c r="DC127" i="5"/>
  <c r="DB37" i="5"/>
  <c r="CZ69" i="5"/>
  <c r="CZ80" i="5"/>
  <c r="DB75" i="5"/>
  <c r="DA102" i="5"/>
  <c r="DB98" i="5"/>
  <c r="DB122" i="5"/>
  <c r="DB55" i="5"/>
  <c r="DA26" i="5"/>
  <c r="DA81" i="5"/>
  <c r="DC118" i="5"/>
  <c r="CZ112" i="5"/>
  <c r="DB99" i="5"/>
  <c r="DC70" i="5"/>
  <c r="DC20" i="5"/>
  <c r="CZ104" i="5"/>
  <c r="CZ120" i="5"/>
  <c r="CZ111" i="5"/>
  <c r="DC73" i="5"/>
  <c r="DB22" i="5"/>
  <c r="DA77" i="5"/>
  <c r="DA112" i="5"/>
  <c r="DC133" i="5"/>
  <c r="DC37" i="5"/>
  <c r="DA80" i="5"/>
  <c r="DA121" i="5"/>
  <c r="DC29" i="5"/>
  <c r="DA58" i="5"/>
  <c r="DA85" i="5"/>
  <c r="CZ131" i="5"/>
  <c r="DA124" i="5"/>
  <c r="DA118" i="5"/>
  <c r="DC111" i="5"/>
  <c r="DC105" i="5"/>
  <c r="DC79" i="5"/>
  <c r="DC115" i="5"/>
  <c r="DB28" i="5"/>
  <c r="CZ128" i="5"/>
  <c r="DA99" i="5"/>
  <c r="CZ108" i="5"/>
  <c r="CZ71" i="5"/>
  <c r="DC128" i="5"/>
  <c r="DC31" i="5"/>
  <c r="DA113" i="5"/>
  <c r="CZ119" i="5"/>
  <c r="DC131" i="5"/>
  <c r="DB130" i="5"/>
  <c r="DC34" i="5"/>
  <c r="CZ77" i="5"/>
  <c r="DA117" i="5"/>
  <c r="DB54" i="5"/>
  <c r="DA125" i="5"/>
  <c r="CZ106" i="5"/>
  <c r="DA110" i="5"/>
  <c r="CZ51" i="5"/>
  <c r="CZ64" i="5"/>
  <c r="DB26" i="5"/>
  <c r="CZ114" i="5"/>
  <c r="DB101" i="5"/>
  <c r="CZ94" i="5"/>
  <c r="DA92" i="5"/>
  <c r="DB132" i="5"/>
  <c r="DC76" i="5"/>
  <c r="DA49" i="5"/>
  <c r="DA40" i="5"/>
  <c r="DA21" i="5"/>
  <c r="DB109" i="5"/>
  <c r="DB65" i="5"/>
  <c r="DB60" i="5"/>
  <c r="DC90" i="5"/>
  <c r="CZ102" i="5"/>
  <c r="CZ38" i="5"/>
  <c r="CZ46" i="5"/>
  <c r="DA95" i="5"/>
  <c r="CZ52" i="5"/>
  <c r="CZ28" i="5"/>
  <c r="DA106" i="5"/>
  <c r="DB96" i="5"/>
  <c r="DA42" i="5"/>
  <c r="DB88" i="5"/>
  <c r="DA69" i="5"/>
  <c r="CZ85" i="5"/>
  <c r="DC125" i="5"/>
  <c r="CZ31" i="5"/>
  <c r="DA86" i="5"/>
  <c r="DA65" i="5"/>
  <c r="DB107" i="5"/>
  <c r="DC99" i="5"/>
  <c r="CZ132" i="5"/>
  <c r="DB66" i="5"/>
  <c r="DC22" i="5"/>
  <c r="CZ83" i="5"/>
  <c r="DB102" i="5"/>
  <c r="DA56" i="5"/>
  <c r="CW29" i="5"/>
  <c r="DF26" i="5" a="1"/>
  <c r="CW26" i="5"/>
  <c r="CW28" i="5"/>
  <c r="BU25" i="5"/>
  <c r="BU27" i="5"/>
  <c r="BU26" i="5"/>
  <c r="BU24" i="5"/>
  <c r="BU22" i="5"/>
  <c r="BU23" i="5"/>
  <c r="BU21" i="5"/>
  <c r="BU20" i="5"/>
  <c r="BU19" i="5"/>
  <c r="AY36" i="5"/>
  <c r="AY34" i="5"/>
  <c r="AY35" i="5"/>
  <c r="AY33" i="5"/>
  <c r="AY32" i="5"/>
  <c r="AY40" i="5"/>
  <c r="AY39" i="5"/>
  <c r="AY37" i="5"/>
  <c r="AY38" i="5"/>
  <c r="BU33" i="5" a="1"/>
  <c r="CZ141" i="5" l="1"/>
  <c r="CZ140" i="5"/>
  <c r="DA141" i="5"/>
  <c r="DA140" i="5" a="1"/>
  <c r="DA140" i="5" s="1"/>
  <c r="DC140" i="5" a="1"/>
  <c r="DC140" i="5" s="1"/>
  <c r="DC141" i="5"/>
  <c r="DH33" i="5"/>
  <c r="DG31" i="5"/>
  <c r="DI34" i="5"/>
  <c r="DG30" i="5"/>
  <c r="DF31" i="5"/>
  <c r="DF32" i="5"/>
  <c r="DG29" i="5"/>
  <c r="DF28" i="5"/>
  <c r="DF33" i="5"/>
  <c r="DH27" i="5"/>
  <c r="DH34" i="5"/>
  <c r="DH31" i="5"/>
  <c r="DI32" i="5"/>
  <c r="DH30" i="5"/>
  <c r="DH29" i="5"/>
  <c r="DH28" i="5"/>
  <c r="DH26" i="5"/>
  <c r="DF29" i="5"/>
  <c r="DG28" i="5"/>
  <c r="DI33" i="5"/>
  <c r="DG34" i="5"/>
  <c r="DI28" i="5"/>
  <c r="DF30" i="5"/>
  <c r="DG26" i="5"/>
  <c r="DI26" i="5"/>
  <c r="DF27" i="5"/>
  <c r="DI29" i="5"/>
  <c r="DH32" i="5"/>
  <c r="DG32" i="5"/>
  <c r="DG33" i="5"/>
  <c r="DF26" i="5"/>
  <c r="DI30" i="5"/>
  <c r="DG27" i="5"/>
  <c r="DI27" i="5"/>
  <c r="DI31" i="5"/>
  <c r="DF34" i="5"/>
  <c r="DB141" i="5"/>
  <c r="DB140" i="5" a="1"/>
  <c r="DB140" i="5" s="1"/>
  <c r="BU41" i="5"/>
  <c r="BU38" i="5"/>
  <c r="BU37" i="5"/>
  <c r="BU36" i="5"/>
  <c r="BU34" i="5"/>
  <c r="BU40" i="5"/>
  <c r="BU35" i="5"/>
  <c r="BU33" i="5"/>
  <c r="BU39" i="5"/>
  <c r="BU46" i="5" a="1"/>
  <c r="CM26" i="5" a="1"/>
  <c r="DR26" i="5" l="1" a="1"/>
  <c r="DO26" i="5" a="1"/>
  <c r="CM32" i="5"/>
  <c r="CM30" i="5"/>
  <c r="CM28" i="5"/>
  <c r="CM27" i="5"/>
  <c r="CM26" i="5"/>
  <c r="CM34" i="5"/>
  <c r="CM31" i="5"/>
  <c r="CM29" i="5"/>
  <c r="CM33" i="5"/>
  <c r="BU49" i="5"/>
  <c r="BU48" i="5"/>
  <c r="BU54" i="5"/>
  <c r="BU52" i="5"/>
  <c r="BU53" i="5"/>
  <c r="BU51" i="5"/>
  <c r="BU50" i="5"/>
  <c r="BU46" i="5"/>
  <c r="BU47" i="5"/>
  <c r="DO26" i="5" l="1"/>
  <c r="DO27" i="5"/>
  <c r="DO29" i="5"/>
  <c r="DO28" i="5"/>
  <c r="DR133" i="5"/>
  <c r="DR97" i="5"/>
  <c r="DR113" i="5"/>
  <c r="DS75" i="5"/>
  <c r="DS39" i="5"/>
  <c r="DT118" i="5"/>
  <c r="DR77" i="5"/>
  <c r="DU37" i="5"/>
  <c r="DU113" i="5"/>
  <c r="DU72" i="5"/>
  <c r="DT33" i="5"/>
  <c r="DS106" i="5"/>
  <c r="DS58" i="5"/>
  <c r="DU131" i="5"/>
  <c r="DT81" i="5"/>
  <c r="DS34" i="5"/>
  <c r="DS105" i="5"/>
  <c r="DR57" i="5"/>
  <c r="DT121" i="5"/>
  <c r="DR56" i="5"/>
  <c r="DS109" i="5"/>
  <c r="DR45" i="5"/>
  <c r="DS98" i="5"/>
  <c r="DR35" i="5"/>
  <c r="DU123" i="5"/>
  <c r="DT58" i="5"/>
  <c r="DT94" i="5"/>
  <c r="DT111" i="5"/>
  <c r="DU129" i="5"/>
  <c r="DU28" i="5"/>
  <c r="DR44" i="5"/>
  <c r="DS59" i="5"/>
  <c r="DU35" i="5"/>
  <c r="DS88" i="5"/>
  <c r="DU32" i="5"/>
  <c r="DR71" i="5"/>
  <c r="DS113" i="5"/>
  <c r="DS107" i="5"/>
  <c r="DU79" i="5"/>
  <c r="DT56" i="5"/>
  <c r="DR130" i="5"/>
  <c r="DR94" i="5"/>
  <c r="DU109" i="5"/>
  <c r="DS72" i="5"/>
  <c r="DS36" i="5"/>
  <c r="DU114" i="5"/>
  <c r="DU73" i="5"/>
  <c r="DT34" i="5"/>
  <c r="DS110" i="5"/>
  <c r="DT69" i="5"/>
  <c r="DR30" i="5"/>
  <c r="DR102" i="5"/>
  <c r="DT54" i="5"/>
  <c r="DT127" i="5"/>
  <c r="DT77" i="5"/>
  <c r="DT30" i="5"/>
  <c r="DS101" i="5"/>
  <c r="DS53" i="5"/>
  <c r="DR116" i="5"/>
  <c r="DT51" i="5"/>
  <c r="DR104" i="5"/>
  <c r="DS40" i="5"/>
  <c r="DU91" i="5"/>
  <c r="DR29" i="5"/>
  <c r="DT117" i="5"/>
  <c r="DT52" i="5"/>
  <c r="DR86" i="5"/>
  <c r="DT101" i="5"/>
  <c r="DU119" i="5"/>
  <c r="DU138" i="5"/>
  <c r="DT36" i="5"/>
  <c r="DR52" i="5"/>
  <c r="DT135" i="5"/>
  <c r="DT74" i="5"/>
  <c r="DS145" i="5"/>
  <c r="DS47" i="5"/>
  <c r="DT86" i="5"/>
  <c r="DR72" i="5"/>
  <c r="DS128" i="5"/>
  <c r="DU124" i="5"/>
  <c r="DR127" i="5"/>
  <c r="DU145" i="5"/>
  <c r="DT106" i="5"/>
  <c r="DS69" i="5"/>
  <c r="DS33" i="5"/>
  <c r="DS111" i="5"/>
  <c r="DT70" i="5"/>
  <c r="DS31" i="5"/>
  <c r="DU106" i="5"/>
  <c r="DR66" i="5"/>
  <c r="DU26" i="5"/>
  <c r="DR98" i="5"/>
  <c r="DS50" i="5"/>
  <c r="DS123" i="5"/>
  <c r="DT73" i="5"/>
  <c r="DS26" i="5"/>
  <c r="DU96" i="5"/>
  <c r="DS49" i="5"/>
  <c r="DR110" i="5"/>
  <c r="DU45" i="5"/>
  <c r="DT98" i="5"/>
  <c r="DS35" i="5"/>
  <c r="DR87" i="5"/>
  <c r="DR143" i="5"/>
  <c r="DS112" i="5"/>
  <c r="DU47" i="5"/>
  <c r="DT78" i="5"/>
  <c r="DS94" i="5"/>
  <c r="DR111" i="5"/>
  <c r="DU128" i="5"/>
  <c r="DT28" i="5"/>
  <c r="DU43" i="5"/>
  <c r="DS122" i="5"/>
  <c r="DR63" i="5"/>
  <c r="DS125" i="5"/>
  <c r="DT116" i="5"/>
  <c r="DU64" i="5"/>
  <c r="DU31" i="5"/>
  <c r="DR55" i="5"/>
  <c r="DT39" i="5"/>
  <c r="DS139" i="5"/>
  <c r="DU99" i="5"/>
  <c r="DS63" i="5"/>
  <c r="DS104" i="5"/>
  <c r="DR64" i="5"/>
  <c r="DS142" i="5"/>
  <c r="DT59" i="5"/>
  <c r="DU140" i="5"/>
  <c r="DT89" i="5"/>
  <c r="DT114" i="5"/>
  <c r="DT65" i="5"/>
  <c r="DT88" i="5"/>
  <c r="DT41" i="5"/>
  <c r="DT35" i="5"/>
  <c r="DT87" i="5"/>
  <c r="DS143" i="5"/>
  <c r="DS131" i="5"/>
  <c r="DT100" i="5"/>
  <c r="DR37" i="5"/>
  <c r="DR78" i="5"/>
  <c r="DT91" i="5"/>
  <c r="DS108" i="5"/>
  <c r="DS28" i="5"/>
  <c r="DU88" i="5"/>
  <c r="DR33" i="5"/>
  <c r="DT95" i="5"/>
  <c r="DU141" i="5"/>
  <c r="DU58" i="5"/>
  <c r="DT141" i="5"/>
  <c r="DT32" i="5"/>
  <c r="DR124" i="5"/>
  <c r="DT142" i="5"/>
  <c r="DS103" i="5"/>
  <c r="DS66" i="5"/>
  <c r="DS30" i="5"/>
  <c r="DU107" i="5"/>
  <c r="DS67" i="5"/>
  <c r="DR28" i="5"/>
  <c r="DU102" i="5"/>
  <c r="DU62" i="5"/>
  <c r="DU144" i="5"/>
  <c r="DU93" i="5"/>
  <c r="DS46" i="5"/>
  <c r="DR119" i="5"/>
  <c r="DU69" i="5"/>
  <c r="DR144" i="5"/>
  <c r="DT92" i="5"/>
  <c r="DT45" i="5"/>
  <c r="DT104" i="5"/>
  <c r="DT40" i="5"/>
  <c r="DR92" i="5"/>
  <c r="DS29" i="5"/>
  <c r="DR82" i="5"/>
  <c r="DT137" i="5"/>
  <c r="DR107" i="5"/>
  <c r="DU42" i="5"/>
  <c r="DS70" i="5"/>
  <c r="DR85" i="5"/>
  <c r="DR101" i="5"/>
  <c r="DU118" i="5"/>
  <c r="DS137" i="5"/>
  <c r="DR36" i="5"/>
  <c r="DU104" i="5"/>
  <c r="DT48" i="5"/>
  <c r="DT112" i="5"/>
  <c r="DU94" i="5"/>
  <c r="DU41" i="5"/>
  <c r="DT105" i="5"/>
  <c r="DU51" i="5"/>
  <c r="DS96" i="5"/>
  <c r="DR121" i="5"/>
  <c r="DS27" i="5"/>
  <c r="DS99" i="5"/>
  <c r="DT42" i="5"/>
  <c r="DU139" i="5"/>
  <c r="DU98" i="5"/>
  <c r="DS76" i="5"/>
  <c r="DT62" i="5"/>
  <c r="DT128" i="5"/>
  <c r="DU70" i="5"/>
  <c r="DR115" i="5"/>
  <c r="DT132" i="5"/>
  <c r="DS93" i="5"/>
  <c r="DS57" i="5"/>
  <c r="DR140" i="5"/>
  <c r="DS97" i="5"/>
  <c r="DT57" i="5"/>
  <c r="DR135" i="5"/>
  <c r="DS92" i="5"/>
  <c r="DR53" i="5"/>
  <c r="DR132" i="5"/>
  <c r="DU81" i="5"/>
  <c r="DU34" i="5"/>
  <c r="DU105" i="5"/>
  <c r="DR58" i="5"/>
  <c r="DR131" i="5"/>
  <c r="DU80" i="5"/>
  <c r="DU33" i="5"/>
  <c r="DU87" i="5"/>
  <c r="DU143" i="5"/>
  <c r="DT76" i="5"/>
  <c r="DS132" i="5"/>
  <c r="DT66" i="5"/>
  <c r="DS120" i="5"/>
  <c r="DU89" i="5"/>
  <c r="DR27" i="5"/>
  <c r="DR47" i="5"/>
  <c r="DS62" i="5"/>
  <c r="DU75" i="5"/>
  <c r="DS91" i="5"/>
  <c r="DR108" i="5"/>
  <c r="DR123" i="5"/>
  <c r="DU63" i="5"/>
  <c r="DU116" i="5"/>
  <c r="DT67" i="5"/>
  <c r="DT145" i="5"/>
  <c r="DS86" i="5"/>
  <c r="DR99" i="5"/>
  <c r="DR134" i="5"/>
  <c r="DR83" i="5"/>
  <c r="DR112" i="5"/>
  <c r="DS129" i="5"/>
  <c r="DS90" i="5"/>
  <c r="DS54" i="5"/>
  <c r="DT136" i="5"/>
  <c r="DT93" i="5"/>
  <c r="DR54" i="5"/>
  <c r="DT131" i="5"/>
  <c r="DR89" i="5"/>
  <c r="DU49" i="5"/>
  <c r="DU127" i="5"/>
  <c r="DU77" i="5"/>
  <c r="DU30" i="5"/>
  <c r="DU101" i="5"/>
  <c r="DU53" i="5"/>
  <c r="DU126" i="5"/>
  <c r="DU76" i="5"/>
  <c r="DT29" i="5"/>
  <c r="DU82" i="5"/>
  <c r="DR138" i="5"/>
  <c r="DT71" i="5"/>
  <c r="DS126" i="5"/>
  <c r="DT60" i="5"/>
  <c r="DS114" i="5"/>
  <c r="DR84" i="5"/>
  <c r="DS141" i="5"/>
  <c r="DU38" i="5"/>
  <c r="DT53" i="5"/>
  <c r="DT68" i="5"/>
  <c r="DU83" i="5"/>
  <c r="DT99" i="5"/>
  <c r="DR105" i="5"/>
  <c r="DU48" i="5"/>
  <c r="DT102" i="5"/>
  <c r="DS55" i="5"/>
  <c r="DT113" i="5"/>
  <c r="DT64" i="5"/>
  <c r="DU57" i="5"/>
  <c r="DU56" i="5"/>
  <c r="DR80" i="5"/>
  <c r="DR142" i="5"/>
  <c r="DT82" i="5"/>
  <c r="DS119" i="5"/>
  <c r="DT144" i="5"/>
  <c r="DR46" i="5"/>
  <c r="DS118" i="5"/>
  <c r="DS138" i="5"/>
  <c r="DU71" i="5"/>
  <c r="DR61" i="5"/>
  <c r="DT115" i="5"/>
  <c r="DR141" i="5"/>
  <c r="DS74" i="5"/>
  <c r="DS140" i="5"/>
  <c r="DR38" i="5"/>
  <c r="DR68" i="5"/>
  <c r="DS83" i="5"/>
  <c r="DU134" i="5"/>
  <c r="DS73" i="5"/>
  <c r="DS65" i="5"/>
  <c r="DT107" i="5"/>
  <c r="DT97" i="5"/>
  <c r="DR139" i="5"/>
  <c r="DR103" i="5"/>
  <c r="DT119" i="5"/>
  <c r="DS81" i="5"/>
  <c r="DS45" i="5"/>
  <c r="DT125" i="5"/>
  <c r="DT83" i="5"/>
  <c r="DS44" i="5"/>
  <c r="DU120" i="5"/>
  <c r="DS79" i="5"/>
  <c r="DR40" i="5"/>
  <c r="DU65" i="5"/>
  <c r="DT140" i="5"/>
  <c r="DS89" i="5"/>
  <c r="DR42" i="5"/>
  <c r="DR65" i="5"/>
  <c r="DT133" i="5"/>
  <c r="DS121" i="5"/>
  <c r="DU55" i="5"/>
  <c r="DU44" i="5"/>
  <c r="DT134" i="5"/>
  <c r="DU111" i="5"/>
  <c r="DS130" i="5"/>
  <c r="DT44" i="5"/>
  <c r="DU59" i="5"/>
  <c r="DS64" i="5"/>
  <c r="DR117" i="5"/>
  <c r="DS124" i="5"/>
  <c r="DR43" i="5"/>
  <c r="DR81" i="5"/>
  <c r="DR39" i="5"/>
  <c r="DR136" i="5"/>
  <c r="DR100" i="5"/>
  <c r="DS116" i="5"/>
  <c r="DS78" i="5"/>
  <c r="DS42" i="5"/>
  <c r="DR122" i="5"/>
  <c r="DS80" i="5"/>
  <c r="DR41" i="5"/>
  <c r="DS117" i="5"/>
  <c r="DR76" i="5"/>
  <c r="DU36" i="5"/>
  <c r="DU110" i="5"/>
  <c r="DR62" i="5"/>
  <c r="DS136" i="5"/>
  <c r="DS85" i="5"/>
  <c r="DS38" i="5"/>
  <c r="DT109" i="5"/>
  <c r="DS61" i="5"/>
  <c r="DS127" i="5"/>
  <c r="DT61" i="5"/>
  <c r="DU115" i="5"/>
  <c r="DR51" i="5"/>
  <c r="DU103" i="5"/>
  <c r="DU39" i="5"/>
  <c r="DT129" i="5"/>
  <c r="DT63" i="5"/>
  <c r="DS102" i="5"/>
  <c r="DR120" i="5"/>
  <c r="DT139" i="5"/>
  <c r="DS37" i="5"/>
  <c r="DS52" i="5"/>
  <c r="DU67" i="5"/>
  <c r="DR49" i="5"/>
  <c r="DT103" i="5"/>
  <c r="DR48" i="5"/>
  <c r="DR145" i="5"/>
  <c r="DR109" i="5"/>
  <c r="DR126" i="5"/>
  <c r="DS87" i="5"/>
  <c r="DS51" i="5"/>
  <c r="DU132" i="5"/>
  <c r="DR90" i="5"/>
  <c r="DU50" i="5"/>
  <c r="DR128" i="5"/>
  <c r="DU85" i="5"/>
  <c r="DT46" i="5"/>
  <c r="DT123" i="5"/>
  <c r="DR74" i="5"/>
  <c r="DT26" i="5"/>
  <c r="DU97" i="5"/>
  <c r="DR50" i="5"/>
  <c r="DT122" i="5"/>
  <c r="DR73" i="5"/>
  <c r="DS144" i="5"/>
  <c r="DS77" i="5"/>
  <c r="DS133" i="5"/>
  <c r="DU66" i="5"/>
  <c r="DT120" i="5"/>
  <c r="DT55" i="5"/>
  <c r="DT108" i="5"/>
  <c r="DR79" i="5"/>
  <c r="DT130" i="5"/>
  <c r="DT31" i="5"/>
  <c r="DU46" i="5"/>
  <c r="DR60" i="5"/>
  <c r="DT75" i="5"/>
  <c r="DR91" i="5"/>
  <c r="DT90" i="5"/>
  <c r="DR34" i="5"/>
  <c r="DR88" i="5"/>
  <c r="DS41" i="5"/>
  <c r="DU90" i="5"/>
  <c r="DU40" i="5"/>
  <c r="DR26" i="5"/>
  <c r="DR125" i="5"/>
  <c r="DR106" i="5"/>
  <c r="DU122" i="5"/>
  <c r="DS84" i="5"/>
  <c r="DS48" i="5"/>
  <c r="DR129" i="5"/>
  <c r="DU86" i="5"/>
  <c r="DT47" i="5"/>
  <c r="DT124" i="5"/>
  <c r="DS43" i="5"/>
  <c r="DR70" i="5"/>
  <c r="DR93" i="5"/>
  <c r="DU68" i="5"/>
  <c r="DT126" i="5"/>
  <c r="DT50" i="5"/>
  <c r="DU121" i="5"/>
  <c r="DU52" i="5"/>
  <c r="DU78" i="5"/>
  <c r="DT27" i="5"/>
  <c r="DU130" i="5"/>
  <c r="DS115" i="5"/>
  <c r="DR114" i="5"/>
  <c r="DR67" i="5"/>
  <c r="DU108" i="5"/>
  <c r="DS68" i="5"/>
  <c r="DR31" i="5"/>
  <c r="DR75" i="5"/>
  <c r="DR59" i="5"/>
  <c r="DT72" i="5"/>
  <c r="DT143" i="5"/>
  <c r="DU84" i="5"/>
  <c r="DT84" i="5"/>
  <c r="DU27" i="5"/>
  <c r="DU100" i="5"/>
  <c r="DT37" i="5"/>
  <c r="DS100" i="5"/>
  <c r="DT49" i="5"/>
  <c r="DU60" i="5"/>
  <c r="DU92" i="5"/>
  <c r="DU117" i="5"/>
  <c r="DT79" i="5"/>
  <c r="DT138" i="5"/>
  <c r="DU29" i="5"/>
  <c r="DR137" i="5"/>
  <c r="DU133" i="5"/>
  <c r="DU95" i="5"/>
  <c r="DS82" i="5"/>
  <c r="DU74" i="5"/>
  <c r="DR96" i="5"/>
  <c r="DS56" i="5"/>
  <c r="DU137" i="5"/>
  <c r="DS134" i="5"/>
  <c r="DU136" i="5"/>
  <c r="DS71" i="5"/>
  <c r="DT80" i="5"/>
  <c r="DT85" i="5"/>
  <c r="DU125" i="5"/>
  <c r="DS95" i="5"/>
  <c r="DT38" i="5"/>
  <c r="DR95" i="5"/>
  <c r="DT43" i="5"/>
  <c r="DU135" i="5"/>
  <c r="DT110" i="5"/>
  <c r="DR32" i="5"/>
  <c r="DU142" i="5"/>
  <c r="DT96" i="5"/>
  <c r="DU61" i="5"/>
  <c r="DU54" i="5"/>
  <c r="DU112" i="5"/>
  <c r="DS60" i="5"/>
  <c r="DS135" i="5"/>
  <c r="DR69" i="5"/>
  <c r="DS32" i="5"/>
  <c r="DR118" i="5"/>
  <c r="DE26" i="5" a="1"/>
  <c r="DU148" i="5" l="1"/>
  <c r="DU147" i="5"/>
  <c r="DS148" i="5"/>
  <c r="DS147" i="5" a="1"/>
  <c r="DS147" i="5" s="1"/>
  <c r="DR148" i="5"/>
  <c r="DR147" i="5"/>
  <c r="DT148" i="5"/>
  <c r="ED26" i="5" s="1" a="1"/>
  <c r="DT147" i="5" a="1"/>
  <c r="DT147" i="5" s="1"/>
  <c r="DE31" i="5"/>
  <c r="DE27" i="5"/>
  <c r="DE34" i="5"/>
  <c r="DE33" i="5"/>
  <c r="DE29" i="5"/>
  <c r="DE28" i="5"/>
  <c r="DE26" i="5"/>
  <c r="DE32" i="5"/>
  <c r="DE30" i="5"/>
  <c r="ED140" i="5" l="1"/>
  <c r="ED127" i="5"/>
  <c r="EE120" i="5"/>
  <c r="ED92" i="5"/>
  <c r="EF110" i="5"/>
  <c r="EF33" i="5"/>
  <c r="EF84" i="5"/>
  <c r="EG35" i="5"/>
  <c r="EE49" i="5"/>
  <c r="EF39" i="5"/>
  <c r="EF139" i="5"/>
  <c r="EG136" i="5"/>
  <c r="ED72" i="5"/>
  <c r="EG144" i="5"/>
  <c r="EG33" i="5"/>
  <c r="EG116" i="5"/>
  <c r="EF29" i="5"/>
  <c r="EF52" i="5"/>
  <c r="EF114" i="5"/>
  <c r="EG86" i="5"/>
  <c r="ED42" i="5"/>
  <c r="EE107" i="5"/>
  <c r="EE51" i="5"/>
  <c r="EE30" i="5"/>
  <c r="EE78" i="5"/>
  <c r="ED65" i="5"/>
  <c r="EG53" i="5"/>
  <c r="ED144" i="5"/>
  <c r="ED60" i="5"/>
  <c r="EE97" i="5"/>
  <c r="EE63" i="5"/>
  <c r="ED106" i="5"/>
  <c r="EG27" i="5"/>
  <c r="EE144" i="5"/>
  <c r="EF115" i="5"/>
  <c r="ED121" i="5"/>
  <c r="EF44" i="5"/>
  <c r="EG138" i="5"/>
  <c r="EG124" i="5"/>
  <c r="ED128" i="5"/>
  <c r="EE83" i="5"/>
  <c r="EF112" i="5"/>
  <c r="EG61" i="5"/>
  <c r="ED104" i="5"/>
  <c r="EF59" i="5"/>
  <c r="EG51" i="5"/>
  <c r="EG101" i="5"/>
  <c r="EF76" i="5"/>
  <c r="ED130" i="5"/>
  <c r="EG57" i="5"/>
  <c r="EF98" i="5"/>
  <c r="EG142" i="5"/>
  <c r="EG69" i="5"/>
  <c r="EF125" i="5"/>
  <c r="ED32" i="5"/>
  <c r="EE129" i="5"/>
  <c r="EF134" i="5"/>
  <c r="EG49" i="5"/>
  <c r="ED143" i="5"/>
  <c r="EF35" i="5"/>
  <c r="ED71" i="5"/>
  <c r="EF81" i="5"/>
  <c r="EF37" i="5"/>
  <c r="EE80" i="5"/>
  <c r="EG31" i="5"/>
  <c r="EG43" i="5"/>
  <c r="EE133" i="5"/>
  <c r="EF100" i="5"/>
  <c r="EE35" i="5"/>
  <c r="EG29" i="5"/>
  <c r="EE123" i="5"/>
  <c r="EE75" i="5"/>
  <c r="EF73" i="5"/>
  <c r="EG97" i="5"/>
  <c r="ED73" i="5"/>
  <c r="EE53" i="5"/>
  <c r="EF80" i="5"/>
  <c r="EE27" i="5"/>
  <c r="EF66" i="5"/>
  <c r="ED54" i="5"/>
  <c r="EF126" i="5"/>
  <c r="ED53" i="5"/>
  <c r="EE28" i="5"/>
  <c r="EG120" i="5"/>
  <c r="ED35" i="5"/>
  <c r="EE96" i="5"/>
  <c r="EF116" i="5"/>
  <c r="EG39" i="5"/>
  <c r="EE125" i="5"/>
  <c r="EE93" i="5"/>
  <c r="EF46" i="5"/>
  <c r="ED69" i="5"/>
  <c r="ED94" i="5"/>
  <c r="ED101" i="5"/>
  <c r="EG96" i="5"/>
  <c r="EG59" i="5"/>
  <c r="EF106" i="5"/>
  <c r="EG106" i="5"/>
  <c r="EE48" i="5"/>
  <c r="EG68" i="5"/>
  <c r="ED122" i="5"/>
  <c r="EG52" i="5"/>
  <c r="ED123" i="5"/>
  <c r="EE111" i="5"/>
  <c r="EF113" i="5"/>
  <c r="EE119" i="5"/>
  <c r="ED135" i="5"/>
  <c r="EG65" i="5"/>
  <c r="EG92" i="5"/>
  <c r="EE91" i="5"/>
  <c r="ED109" i="5"/>
  <c r="EG129" i="5"/>
  <c r="ED48" i="5"/>
  <c r="EF55" i="5"/>
  <c r="EF31" i="5"/>
  <c r="EF90" i="5"/>
  <c r="ED66" i="5"/>
  <c r="ED31" i="5"/>
  <c r="EE126" i="5"/>
  <c r="EG123" i="5"/>
  <c r="EG95" i="5"/>
  <c r="EE124" i="5"/>
  <c r="ED74" i="5"/>
  <c r="ED129" i="5"/>
  <c r="ED105" i="5"/>
  <c r="EG45" i="5"/>
  <c r="EF111" i="5"/>
  <c r="EG74" i="5"/>
  <c r="EG122" i="5"/>
  <c r="ED133" i="5"/>
  <c r="EE134" i="5"/>
  <c r="EG134" i="5"/>
  <c r="ED29" i="5"/>
  <c r="EF34" i="5"/>
  <c r="ED33" i="5"/>
  <c r="ED28" i="5"/>
  <c r="ED108" i="5"/>
  <c r="EG71" i="5"/>
  <c r="EF93" i="5"/>
  <c r="EG109" i="5"/>
  <c r="EE76" i="5"/>
  <c r="EG58" i="5"/>
  <c r="EF136" i="5"/>
  <c r="EE55" i="5"/>
  <c r="EE145" i="5"/>
  <c r="ED87" i="5"/>
  <c r="EE77" i="5"/>
  <c r="EF87" i="5"/>
  <c r="EE69" i="5"/>
  <c r="EG108" i="5"/>
  <c r="ED40" i="5"/>
  <c r="EF78" i="5"/>
  <c r="EE85" i="5"/>
  <c r="EE70" i="5"/>
  <c r="EF95" i="5"/>
  <c r="EG73" i="5"/>
  <c r="EF132" i="5"/>
  <c r="EF47" i="5"/>
  <c r="EF97" i="5"/>
  <c r="EE101" i="5"/>
  <c r="EF91" i="5"/>
  <c r="EE98" i="5"/>
  <c r="ED85" i="5"/>
  <c r="ED111" i="5"/>
  <c r="EF72" i="5"/>
  <c r="ED125" i="5"/>
  <c r="ED58" i="5"/>
  <c r="ED84" i="5"/>
  <c r="EG63" i="5"/>
  <c r="EE87" i="5"/>
  <c r="EF107" i="5"/>
  <c r="EE135" i="5"/>
  <c r="EE84" i="5"/>
  <c r="ED30" i="5"/>
  <c r="EG89" i="5"/>
  <c r="EE90" i="5"/>
  <c r="ED55" i="5"/>
  <c r="EE122" i="5"/>
  <c r="EE104" i="5"/>
  <c r="EG98" i="5"/>
  <c r="EF58" i="5"/>
  <c r="EG131" i="5"/>
  <c r="EE54" i="5"/>
  <c r="EG132" i="5"/>
  <c r="ED75" i="5"/>
  <c r="EE50" i="5"/>
  <c r="EF89" i="5"/>
  <c r="ED91" i="5"/>
  <c r="EG70" i="5"/>
  <c r="ED103" i="5"/>
  <c r="EF94" i="5"/>
  <c r="EG121" i="5"/>
  <c r="EE99" i="5"/>
  <c r="EE141" i="5"/>
  <c r="EG26" i="5"/>
  <c r="ED95" i="5"/>
  <c r="EF50" i="5"/>
  <c r="EE121" i="5"/>
  <c r="EG111" i="5"/>
  <c r="ED145" i="5"/>
  <c r="ED114" i="5"/>
  <c r="ED45" i="5"/>
  <c r="EG66" i="5"/>
  <c r="EG135" i="5"/>
  <c r="EE136" i="5"/>
  <c r="EF145" i="5"/>
  <c r="ED107" i="5"/>
  <c r="EE128" i="5"/>
  <c r="ED116" i="5"/>
  <c r="ED86" i="5"/>
  <c r="EF56" i="5"/>
  <c r="EE45" i="5"/>
  <c r="EG32" i="5"/>
  <c r="EG133" i="5"/>
  <c r="EF27" i="5"/>
  <c r="EF118" i="5"/>
  <c r="EE44" i="5"/>
  <c r="EF74" i="5"/>
  <c r="EF70" i="5"/>
  <c r="EE59" i="5"/>
  <c r="EG77" i="5"/>
  <c r="EG125" i="5"/>
  <c r="EG117" i="5"/>
  <c r="ED90" i="5"/>
  <c r="EE89" i="5"/>
  <c r="EG82" i="5"/>
  <c r="EE62" i="5"/>
  <c r="EG75" i="5"/>
  <c r="EG143" i="5"/>
  <c r="EG42" i="5"/>
  <c r="ED70" i="5"/>
  <c r="EE58" i="5"/>
  <c r="ED98" i="5"/>
  <c r="EE113" i="5"/>
  <c r="ED68" i="5"/>
  <c r="ED126" i="5"/>
  <c r="EG103" i="5"/>
  <c r="EE102" i="5"/>
  <c r="ED44" i="5"/>
  <c r="EE114" i="5"/>
  <c r="EG81" i="5"/>
  <c r="EE57" i="5"/>
  <c r="EF42" i="5"/>
  <c r="EF102" i="5"/>
  <c r="ED80" i="5"/>
  <c r="EE37" i="5"/>
  <c r="ED136" i="5"/>
  <c r="EG145" i="5"/>
  <c r="EE140" i="5"/>
  <c r="EF45" i="5"/>
  <c r="EF61" i="5"/>
  <c r="EG46" i="5"/>
  <c r="ED141" i="5"/>
  <c r="EE105" i="5"/>
  <c r="ED34" i="5"/>
  <c r="ED142" i="5"/>
  <c r="EE117" i="5"/>
  <c r="EE94" i="5"/>
  <c r="EE115" i="5"/>
  <c r="EF140" i="5"/>
  <c r="EE68" i="5"/>
  <c r="ED36" i="5"/>
  <c r="ED112" i="5"/>
  <c r="ED64" i="5"/>
  <c r="EG78" i="5"/>
  <c r="ED57" i="5"/>
  <c r="EF83" i="5"/>
  <c r="EF101" i="5"/>
  <c r="ED113" i="5"/>
  <c r="EF92" i="5"/>
  <c r="ED132" i="5"/>
  <c r="ED61" i="5"/>
  <c r="EG55" i="5"/>
  <c r="EE29" i="5"/>
  <c r="EE67" i="5"/>
  <c r="ED62" i="5"/>
  <c r="EE42" i="5"/>
  <c r="ED63" i="5"/>
  <c r="ED76" i="5"/>
  <c r="EF64" i="5"/>
  <c r="EE82" i="5"/>
  <c r="EF120" i="5"/>
  <c r="ED67" i="5"/>
  <c r="EG141" i="5"/>
  <c r="EE36" i="5"/>
  <c r="ED83" i="5"/>
  <c r="EG126" i="5"/>
  <c r="EG62" i="5"/>
  <c r="EG85" i="5"/>
  <c r="ED131" i="5"/>
  <c r="EG119" i="5"/>
  <c r="EF88" i="5"/>
  <c r="EF60" i="5"/>
  <c r="EF67" i="5"/>
  <c r="EF104" i="5"/>
  <c r="EE130" i="5"/>
  <c r="ED50" i="5"/>
  <c r="EE143" i="5"/>
  <c r="EG28" i="5"/>
  <c r="EE103" i="5"/>
  <c r="EF26" i="5"/>
  <c r="EE38" i="5"/>
  <c r="EG128" i="5"/>
  <c r="EF32" i="5"/>
  <c r="EG56" i="5"/>
  <c r="ED37" i="5"/>
  <c r="EF108" i="5"/>
  <c r="EE61" i="5"/>
  <c r="EE31" i="5"/>
  <c r="ED26" i="5"/>
  <c r="EF105" i="5"/>
  <c r="EG44" i="5"/>
  <c r="EF85" i="5"/>
  <c r="EE138" i="5"/>
  <c r="EG90" i="5"/>
  <c r="EF38" i="5"/>
  <c r="EF129" i="5"/>
  <c r="EE64" i="5"/>
  <c r="EF141" i="5"/>
  <c r="EE74" i="5"/>
  <c r="EG112" i="5"/>
  <c r="EG36" i="5"/>
  <c r="EG137" i="5"/>
  <c r="EE41" i="5"/>
  <c r="ED100" i="5"/>
  <c r="EF119" i="5"/>
  <c r="EG67" i="5"/>
  <c r="ED138" i="5"/>
  <c r="EG114" i="5"/>
  <c r="EG87" i="5"/>
  <c r="EF54" i="5"/>
  <c r="EG72" i="5"/>
  <c r="EE112" i="5"/>
  <c r="ED79" i="5"/>
  <c r="EF53" i="5"/>
  <c r="ED137" i="5"/>
  <c r="EF63" i="5"/>
  <c r="EF28" i="5"/>
  <c r="ED77" i="5"/>
  <c r="EF128" i="5"/>
  <c r="EE46" i="5"/>
  <c r="EE137" i="5"/>
  <c r="EF143" i="5"/>
  <c r="EF57" i="5"/>
  <c r="ED27" i="5"/>
  <c r="EF96" i="5"/>
  <c r="ED99" i="5"/>
  <c r="ED46" i="5"/>
  <c r="EE132" i="5"/>
  <c r="ED49" i="5"/>
  <c r="EE79" i="5"/>
  <c r="EF49" i="5"/>
  <c r="ED43" i="5"/>
  <c r="EG107" i="5"/>
  <c r="ED115" i="5"/>
  <c r="EG113" i="5"/>
  <c r="EF79" i="5"/>
  <c r="EE118" i="5"/>
  <c r="ED117" i="5"/>
  <c r="EF138" i="5"/>
  <c r="EG50" i="5"/>
  <c r="EG115" i="5"/>
  <c r="EE52" i="5"/>
  <c r="EG127" i="5"/>
  <c r="EG80" i="5"/>
  <c r="EG110" i="5"/>
  <c r="EE81" i="5"/>
  <c r="EF43" i="5"/>
  <c r="EF123" i="5"/>
  <c r="ED93" i="5"/>
  <c r="EE142" i="5"/>
  <c r="EE32" i="5"/>
  <c r="EE73" i="5"/>
  <c r="ED41" i="5"/>
  <c r="EE95" i="5"/>
  <c r="ED102" i="5"/>
  <c r="EG41" i="5"/>
  <c r="EF30" i="5"/>
  <c r="EG88" i="5"/>
  <c r="EF109" i="5"/>
  <c r="EG102" i="5"/>
  <c r="EG40" i="5"/>
  <c r="EG37" i="5"/>
  <c r="EE47" i="5"/>
  <c r="EG76" i="5"/>
  <c r="EG104" i="5"/>
  <c r="ED82" i="5"/>
  <c r="ED47" i="5"/>
  <c r="EG38" i="5"/>
  <c r="EF135" i="5"/>
  <c r="EE100" i="5"/>
  <c r="EF122" i="5"/>
  <c r="ED38" i="5"/>
  <c r="EF121" i="5"/>
  <c r="EF103" i="5"/>
  <c r="EE116" i="5"/>
  <c r="EG54" i="5"/>
  <c r="EE66" i="5"/>
  <c r="EG64" i="5"/>
  <c r="EG118" i="5"/>
  <c r="ED118" i="5"/>
  <c r="EE110" i="5"/>
  <c r="EF130" i="5"/>
  <c r="EG139" i="5"/>
  <c r="EG30" i="5"/>
  <c r="EE139" i="5"/>
  <c r="EF48" i="5"/>
  <c r="EF40" i="5"/>
  <c r="EE71" i="5"/>
  <c r="EF51" i="5"/>
  <c r="EF65" i="5"/>
  <c r="EF99" i="5"/>
  <c r="ED39" i="5"/>
  <c r="EG99" i="5"/>
  <c r="EG84" i="5"/>
  <c r="ED52" i="5"/>
  <c r="EG47" i="5"/>
  <c r="EG83" i="5"/>
  <c r="ED110" i="5"/>
  <c r="EF137" i="5"/>
  <c r="EG91" i="5"/>
  <c r="ED51" i="5"/>
  <c r="EF41" i="5"/>
  <c r="EE127" i="5"/>
  <c r="ED119" i="5"/>
  <c r="ED124" i="5"/>
  <c r="ED97" i="5"/>
  <c r="EG79" i="5"/>
  <c r="EE72" i="5"/>
  <c r="EE39" i="5"/>
  <c r="EE43" i="5"/>
  <c r="ED78" i="5"/>
  <c r="EG34" i="5"/>
  <c r="ED120" i="5"/>
  <c r="EG94" i="5"/>
  <c r="EF68" i="5"/>
  <c r="ED81" i="5"/>
  <c r="EE34" i="5"/>
  <c r="EF117" i="5"/>
  <c r="EG100" i="5"/>
  <c r="ED139" i="5"/>
  <c r="ED88" i="5"/>
  <c r="EE109" i="5"/>
  <c r="EE65" i="5"/>
  <c r="EE88" i="5"/>
  <c r="ED89" i="5"/>
  <c r="EE106" i="5"/>
  <c r="EE40" i="5"/>
  <c r="EE92" i="5"/>
  <c r="ED134" i="5"/>
  <c r="EF124" i="5"/>
  <c r="EF144" i="5"/>
  <c r="EF142" i="5"/>
  <c r="EF62" i="5"/>
  <c r="ED56" i="5"/>
  <c r="EF75" i="5"/>
  <c r="ED59" i="5"/>
  <c r="EE108" i="5"/>
  <c r="EF82" i="5"/>
  <c r="EE56" i="5"/>
  <c r="EE86" i="5"/>
  <c r="EG48" i="5"/>
  <c r="ED96" i="5"/>
  <c r="EG93" i="5"/>
  <c r="EE60" i="5"/>
  <c r="EF127" i="5"/>
  <c r="EG105" i="5"/>
  <c r="EF36" i="5"/>
  <c r="EG130" i="5"/>
  <c r="EF69" i="5"/>
  <c r="EG60" i="5"/>
  <c r="EF77" i="5"/>
  <c r="EF131" i="5"/>
  <c r="EG140" i="5"/>
  <c r="EE33" i="5"/>
  <c r="EF71" i="5"/>
  <c r="EE26" i="5"/>
  <c r="EF86" i="5"/>
  <c r="EF133" i="5"/>
  <c r="EE131" i="5"/>
  <c r="ED148" i="5" l="1"/>
  <c r="ED147" i="5"/>
  <c r="EE148" i="5"/>
  <c r="EE147" i="5" a="1"/>
  <c r="EE147" i="5" s="1"/>
  <c r="EG147" i="5"/>
  <c r="EG148" i="5"/>
  <c r="EF148" i="5"/>
  <c r="EF147" i="5" a="1"/>
  <c r="EF147" i="5" s="1"/>
  <c r="X10" i="1" l="1"/>
  <c r="X4" i="1"/>
  <c r="AI15" i="2" a="1"/>
  <c r="AL21" i="2" s="1"/>
  <c r="V15" i="2" a="1"/>
  <c r="AB17" i="2" s="1"/>
  <c r="AP4" i="2" a="1"/>
  <c r="AU11" i="2" s="1"/>
  <c r="AI15" i="1" a="1"/>
  <c r="AL23" i="1" s="1"/>
  <c r="V15" i="1" a="1"/>
  <c r="X19" i="1" s="1"/>
  <c r="AP4" i="1" a="1"/>
  <c r="AP12" i="1" s="1"/>
  <c r="R951" i="2"/>
  <c r="Q951" i="2"/>
  <c r="R938" i="2"/>
  <c r="Q938" i="2"/>
  <c r="R925" i="2"/>
  <c r="Q925" i="2"/>
  <c r="R912" i="2"/>
  <c r="Q912" i="2"/>
  <c r="R899" i="2"/>
  <c r="Q899" i="2"/>
  <c r="R886" i="2"/>
  <c r="Q886" i="2"/>
  <c r="R873" i="2"/>
  <c r="Q873" i="2"/>
  <c r="R860" i="2"/>
  <c r="Q860" i="2"/>
  <c r="R847" i="2"/>
  <c r="Q847" i="2"/>
  <c r="R834" i="2"/>
  <c r="Q834" i="2"/>
  <c r="R821" i="2"/>
  <c r="Q821" i="2"/>
  <c r="R808" i="2"/>
  <c r="Q808" i="2"/>
  <c r="R795" i="2"/>
  <c r="Q795" i="2"/>
  <c r="R782" i="2"/>
  <c r="Q782" i="2"/>
  <c r="R769" i="2"/>
  <c r="Q769" i="2"/>
  <c r="R756" i="2"/>
  <c r="Q756" i="2"/>
  <c r="R743" i="2"/>
  <c r="Q743" i="2"/>
  <c r="R730" i="2"/>
  <c r="Q730" i="2"/>
  <c r="R717" i="2"/>
  <c r="Q717" i="2"/>
  <c r="R704" i="2"/>
  <c r="Q704" i="2"/>
  <c r="R691" i="2"/>
  <c r="Q691" i="2"/>
  <c r="R678" i="2"/>
  <c r="Q678" i="2"/>
  <c r="R665" i="2"/>
  <c r="Q665" i="2"/>
  <c r="R652" i="2"/>
  <c r="Q652" i="2"/>
  <c r="R639" i="2"/>
  <c r="Q639" i="2"/>
  <c r="R626" i="2"/>
  <c r="Q626" i="2"/>
  <c r="R613" i="2"/>
  <c r="Q613" i="2"/>
  <c r="R600" i="2"/>
  <c r="Q600" i="2"/>
  <c r="R587" i="2"/>
  <c r="Q587" i="2"/>
  <c r="R574" i="2"/>
  <c r="Q574" i="2"/>
  <c r="R561" i="2"/>
  <c r="Q561" i="2"/>
  <c r="R548" i="2"/>
  <c r="Q548" i="2"/>
  <c r="R535" i="2"/>
  <c r="Q535" i="2"/>
  <c r="R522" i="2"/>
  <c r="Q522" i="2"/>
  <c r="R509" i="2"/>
  <c r="Q509" i="2"/>
  <c r="R496" i="2"/>
  <c r="Q496" i="2"/>
  <c r="R483" i="2"/>
  <c r="Q483" i="2"/>
  <c r="R470" i="2"/>
  <c r="Q470" i="2"/>
  <c r="R457" i="2"/>
  <c r="Q457" i="2"/>
  <c r="R444" i="2"/>
  <c r="Q444" i="2"/>
  <c r="R431" i="2"/>
  <c r="Q431" i="2"/>
  <c r="R418" i="2"/>
  <c r="Q418" i="2"/>
  <c r="R405" i="2"/>
  <c r="Q405" i="2"/>
  <c r="R392" i="2"/>
  <c r="Q392" i="2"/>
  <c r="R379" i="2"/>
  <c r="Q379" i="2"/>
  <c r="R366" i="2"/>
  <c r="Q366" i="2"/>
  <c r="R353" i="2"/>
  <c r="Q353" i="2"/>
  <c r="R340" i="2"/>
  <c r="Q340" i="2"/>
  <c r="R327" i="2"/>
  <c r="Q327" i="2"/>
  <c r="R314" i="2"/>
  <c r="Q314" i="2"/>
  <c r="R301" i="2"/>
  <c r="Q301" i="2"/>
  <c r="R288" i="2"/>
  <c r="Q288" i="2"/>
  <c r="R275" i="2"/>
  <c r="Q275" i="2"/>
  <c r="R262" i="2"/>
  <c r="Q262" i="2"/>
  <c r="R249" i="2"/>
  <c r="Q249" i="2"/>
  <c r="R236" i="2"/>
  <c r="Q236" i="2"/>
  <c r="R223" i="2"/>
  <c r="Q223" i="2"/>
  <c r="R210" i="2"/>
  <c r="Q210" i="2"/>
  <c r="R197" i="2"/>
  <c r="Q197" i="2"/>
  <c r="R184" i="2"/>
  <c r="Q184" i="2"/>
  <c r="R171" i="2"/>
  <c r="Q171" i="2"/>
  <c r="R158" i="2"/>
  <c r="Q158" i="2"/>
  <c r="R145" i="2"/>
  <c r="Q145" i="2"/>
  <c r="R132" i="2"/>
  <c r="Q132" i="2"/>
  <c r="R119" i="2"/>
  <c r="Q119" i="2"/>
  <c r="R106" i="2"/>
  <c r="Q106" i="2"/>
  <c r="R93" i="2"/>
  <c r="Q93" i="2"/>
  <c r="R80" i="2"/>
  <c r="Q80" i="2"/>
  <c r="R67" i="2"/>
  <c r="Q67" i="2"/>
  <c r="R54" i="2"/>
  <c r="Q54" i="2"/>
  <c r="R41" i="2"/>
  <c r="Q41" i="2"/>
  <c r="R28" i="2"/>
  <c r="Q28" i="2"/>
  <c r="R15" i="2"/>
  <c r="Q15" i="2"/>
  <c r="R327" i="1"/>
  <c r="Q327" i="1"/>
  <c r="R314" i="1"/>
  <c r="Q314" i="1"/>
  <c r="R301" i="1"/>
  <c r="Q301" i="1"/>
  <c r="R288" i="1"/>
  <c r="Q288" i="1"/>
  <c r="R275" i="1"/>
  <c r="Q275" i="1"/>
  <c r="R262" i="1"/>
  <c r="Q262" i="1"/>
  <c r="R249" i="1"/>
  <c r="Q249" i="1"/>
  <c r="R236" i="1"/>
  <c r="Q236" i="1"/>
  <c r="R223" i="1"/>
  <c r="Q223" i="1"/>
  <c r="R210" i="1"/>
  <c r="Q210" i="1"/>
  <c r="R197" i="1"/>
  <c r="Q197" i="1"/>
  <c r="R184" i="1"/>
  <c r="Q184" i="1"/>
  <c r="R171" i="1"/>
  <c r="Q171" i="1"/>
  <c r="R158" i="1"/>
  <c r="Q158" i="1"/>
  <c r="R145" i="1"/>
  <c r="Q145" i="1"/>
  <c r="R132" i="1"/>
  <c r="Q132" i="1"/>
  <c r="R119" i="1"/>
  <c r="Q119" i="1"/>
  <c r="R106" i="1"/>
  <c r="Q106" i="1"/>
  <c r="R93" i="1"/>
  <c r="Q93" i="1"/>
  <c r="R80" i="1"/>
  <c r="Q80" i="1"/>
  <c r="R67" i="1"/>
  <c r="Q67" i="1"/>
  <c r="R54" i="1"/>
  <c r="Q54" i="1"/>
  <c r="R41" i="1"/>
  <c r="Q41" i="1"/>
  <c r="R28" i="1"/>
  <c r="Q28" i="1"/>
  <c r="R15" i="1"/>
  <c r="Q15" i="1"/>
  <c r="AI23" i="2" l="1"/>
  <c r="AJ23" i="2"/>
  <c r="Y4" i="1"/>
  <c r="Y10" i="1"/>
  <c r="V11" i="1"/>
  <c r="AI21" i="1"/>
  <c r="AI22" i="1"/>
  <c r="AJ22" i="1"/>
  <c r="X7" i="1"/>
  <c r="AP7" i="2"/>
  <c r="AR9" i="2"/>
  <c r="AS9" i="2"/>
  <c r="AP10" i="2"/>
  <c r="AK16" i="1"/>
  <c r="AL22" i="1"/>
  <c r="AQ10" i="2"/>
  <c r="AK22" i="1"/>
  <c r="AL16" i="1"/>
  <c r="AI23" i="1"/>
  <c r="AR10" i="2"/>
  <c r="AI17" i="1"/>
  <c r="AS10" i="2"/>
  <c r="AJ17" i="1"/>
  <c r="AP5" i="2"/>
  <c r="AU12" i="2"/>
  <c r="AK17" i="1"/>
  <c r="AQ5" i="2"/>
  <c r="AR5" i="2"/>
  <c r="AI19" i="1"/>
  <c r="AS5" i="2"/>
  <c r="AL19" i="2"/>
  <c r="AL18" i="1"/>
  <c r="AK20" i="1"/>
  <c r="AP6" i="2"/>
  <c r="AI20" i="2"/>
  <c r="W20" i="2"/>
  <c r="X20" i="2"/>
  <c r="AQ7" i="2"/>
  <c r="AT10" i="2"/>
  <c r="AJ19" i="1"/>
  <c r="AJ23" i="1"/>
  <c r="AR7" i="2"/>
  <c r="AP12" i="2"/>
  <c r="AI17" i="2"/>
  <c r="AK15" i="1"/>
  <c r="AK19" i="1"/>
  <c r="AK23" i="1"/>
  <c r="AS7" i="2"/>
  <c r="AQ12" i="2"/>
  <c r="AJ17" i="2"/>
  <c r="V6" i="1"/>
  <c r="V9" i="1"/>
  <c r="X4" i="2"/>
  <c r="AS11" i="1"/>
  <c r="AP8" i="2"/>
  <c r="AR12" i="2"/>
  <c r="AI19" i="2"/>
  <c r="AI16" i="1"/>
  <c r="AI20" i="1"/>
  <c r="AT4" i="2"/>
  <c r="AQ8" i="2"/>
  <c r="AS12" i="2"/>
  <c r="AJ19" i="2"/>
  <c r="X12" i="1"/>
  <c r="X9" i="1"/>
  <c r="AS9" i="1"/>
  <c r="Y20" i="2"/>
  <c r="AB23" i="2"/>
  <c r="AL15" i="1"/>
  <c r="AL19" i="1"/>
  <c r="AJ16" i="1"/>
  <c r="AJ20" i="1"/>
  <c r="AU4" i="2"/>
  <c r="AR8" i="2"/>
  <c r="AT12" i="2"/>
  <c r="AK19" i="2"/>
  <c r="Y12" i="1"/>
  <c r="Y6" i="1"/>
  <c r="Z15" i="1"/>
  <c r="Z26" i="1" s="1" a="1"/>
  <c r="AC29" i="1" s="1"/>
  <c r="V19" i="1"/>
  <c r="AC22" i="1"/>
  <c r="AA22" i="1"/>
  <c r="X22" i="1"/>
  <c r="Y20" i="1"/>
  <c r="Z18" i="1"/>
  <c r="X16" i="1"/>
  <c r="AB23" i="1"/>
  <c r="AC21" i="1"/>
  <c r="V20" i="1"/>
  <c r="AB17" i="1"/>
  <c r="AC15" i="1"/>
  <c r="AA23" i="1"/>
  <c r="AB21" i="1"/>
  <c r="AC19" i="1"/>
  <c r="AA17" i="1"/>
  <c r="AB15" i="1"/>
  <c r="W22" i="1"/>
  <c r="X20" i="1"/>
  <c r="Y18" i="1"/>
  <c r="W16" i="1"/>
  <c r="V22" i="1"/>
  <c r="W20" i="1"/>
  <c r="X18" i="1"/>
  <c r="V16" i="1"/>
  <c r="AA18" i="1"/>
  <c r="Z21" i="1"/>
  <c r="X15" i="1"/>
  <c r="AB18" i="1"/>
  <c r="AA21" i="1"/>
  <c r="Y15" i="1"/>
  <c r="AC18" i="1"/>
  <c r="AB22" i="1"/>
  <c r="V23" i="2"/>
  <c r="W22" i="2"/>
  <c r="W19" i="2"/>
  <c r="W16" i="2"/>
  <c r="AC21" i="2"/>
  <c r="AC18" i="2"/>
  <c r="AC15" i="2"/>
  <c r="AB21" i="2"/>
  <c r="AB18" i="2"/>
  <c r="AB15" i="2"/>
  <c r="AA21" i="2"/>
  <c r="AA18" i="2"/>
  <c r="AA15" i="2"/>
  <c r="V22" i="2"/>
  <c r="V19" i="2"/>
  <c r="V16" i="2"/>
  <c r="Z20" i="2"/>
  <c r="AA15" i="1"/>
  <c r="W19" i="1"/>
  <c r="V23" i="1"/>
  <c r="X16" i="2"/>
  <c r="AA20" i="2"/>
  <c r="AB16" i="1"/>
  <c r="W23" i="1"/>
  <c r="W17" i="2"/>
  <c r="AB20" i="2"/>
  <c r="AC16" i="1"/>
  <c r="AB19" i="1"/>
  <c r="X23" i="1"/>
  <c r="X17" i="2"/>
  <c r="X22" i="2"/>
  <c r="V17" i="1"/>
  <c r="Z20" i="1"/>
  <c r="Y23" i="1"/>
  <c r="Y17" i="2"/>
  <c r="W23" i="2"/>
  <c r="W17" i="1"/>
  <c r="AA20" i="1"/>
  <c r="Z23" i="1"/>
  <c r="Z17" i="2"/>
  <c r="X23" i="2"/>
  <c r="X17" i="1"/>
  <c r="AB20" i="1"/>
  <c r="AA17" i="2"/>
  <c r="Y23" i="2"/>
  <c r="Y7" i="2"/>
  <c r="Y17" i="1"/>
  <c r="X21" i="1"/>
  <c r="Z23" i="2"/>
  <c r="Z17" i="1"/>
  <c r="Y21" i="1"/>
  <c r="X19" i="2"/>
  <c r="AA23" i="2"/>
  <c r="V5" i="1"/>
  <c r="Y5" i="1"/>
  <c r="W9" i="1"/>
  <c r="AS5" i="1"/>
  <c r="AI15" i="1"/>
  <c r="AJ18" i="1"/>
  <c r="AK21" i="1"/>
  <c r="AR4" i="2"/>
  <c r="AT6" i="2"/>
  <c r="AP9" i="2"/>
  <c r="AR11" i="2"/>
  <c r="AK16" i="2"/>
  <c r="AK22" i="2"/>
  <c r="AQ6" i="2"/>
  <c r="AS8" i="2"/>
  <c r="AU10" i="2"/>
  <c r="AJ20" i="2"/>
  <c r="AP4" i="2"/>
  <c r="AR6" i="2"/>
  <c r="AT8" i="2"/>
  <c r="AP11" i="2"/>
  <c r="AI16" i="2"/>
  <c r="AI22" i="2"/>
  <c r="AI18" i="1"/>
  <c r="AJ21" i="1"/>
  <c r="AQ4" i="2"/>
  <c r="AS6" i="2"/>
  <c r="AU8" i="2"/>
  <c r="AQ11" i="2"/>
  <c r="AJ16" i="2"/>
  <c r="AJ22" i="2"/>
  <c r="AS7" i="1"/>
  <c r="AJ15" i="1"/>
  <c r="AK18" i="1"/>
  <c r="AL21" i="1"/>
  <c r="AS4" i="2"/>
  <c r="AU6" i="2"/>
  <c r="AQ9" i="2"/>
  <c r="AS11" i="2"/>
  <c r="AL16" i="2"/>
  <c r="AL22" i="2"/>
  <c r="AT7" i="1"/>
  <c r="AQ6" i="1"/>
  <c r="AQ10" i="1"/>
  <c r="AR4" i="1"/>
  <c r="AR6" i="1"/>
  <c r="AR8" i="1"/>
  <c r="AR10" i="1"/>
  <c r="AR12" i="1"/>
  <c r="AS4" i="1"/>
  <c r="AS8" i="1"/>
  <c r="AS10" i="1"/>
  <c r="AS12" i="1"/>
  <c r="AL17" i="2"/>
  <c r="AL20" i="2"/>
  <c r="AU4" i="1"/>
  <c r="AU6" i="1"/>
  <c r="AU8" i="1"/>
  <c r="AU10" i="1"/>
  <c r="AU12" i="1"/>
  <c r="W15" i="2"/>
  <c r="AA16" i="2"/>
  <c r="W18" i="2"/>
  <c r="AA19" i="2"/>
  <c r="W21" i="2"/>
  <c r="AA22" i="2"/>
  <c r="AI15" i="2"/>
  <c r="AI18" i="2"/>
  <c r="AI21" i="2"/>
  <c r="AP5" i="1"/>
  <c r="AP7" i="1"/>
  <c r="AP9" i="1"/>
  <c r="AP11" i="1"/>
  <c r="AC20" i="1"/>
  <c r="AQ5" i="1"/>
  <c r="AQ7" i="1"/>
  <c r="AQ9" i="1"/>
  <c r="AQ11" i="1"/>
  <c r="V15" i="1"/>
  <c r="Z16" i="1"/>
  <c r="V18" i="1"/>
  <c r="Z19" i="1"/>
  <c r="V21" i="1"/>
  <c r="Z22" i="1"/>
  <c r="AL17" i="1"/>
  <c r="AL20" i="1"/>
  <c r="AT5" i="2"/>
  <c r="AT7" i="2"/>
  <c r="AT9" i="2"/>
  <c r="AT11" i="2"/>
  <c r="Y15" i="2"/>
  <c r="AC16" i="2"/>
  <c r="Y18" i="2"/>
  <c r="AC19" i="2"/>
  <c r="Y21" i="2"/>
  <c r="AC22" i="2"/>
  <c r="AK15" i="2"/>
  <c r="AK18" i="2"/>
  <c r="AK21" i="2"/>
  <c r="AT5" i="1"/>
  <c r="AT9" i="1"/>
  <c r="AT11" i="1"/>
  <c r="AP10" i="1"/>
  <c r="AQ4" i="1"/>
  <c r="AQ8" i="1"/>
  <c r="AQ12" i="1"/>
  <c r="AS6" i="1"/>
  <c r="Y16" i="2"/>
  <c r="AC17" i="2"/>
  <c r="Y19" i="2"/>
  <c r="AC20" i="2"/>
  <c r="Y22" i="2"/>
  <c r="AC23" i="2"/>
  <c r="AK17" i="2"/>
  <c r="AK20" i="2"/>
  <c r="AK23" i="2"/>
  <c r="AT4" i="1"/>
  <c r="AT6" i="1"/>
  <c r="AT8" i="1"/>
  <c r="AT10" i="1"/>
  <c r="AT12" i="1"/>
  <c r="V15" i="2"/>
  <c r="Z16" i="2"/>
  <c r="V18" i="2"/>
  <c r="Z19" i="2"/>
  <c r="V21" i="2"/>
  <c r="Z22" i="2"/>
  <c r="AL23" i="2"/>
  <c r="Y16" i="1"/>
  <c r="AC17" i="1"/>
  <c r="Y19" i="1"/>
  <c r="Y22" i="1"/>
  <c r="AC23" i="1"/>
  <c r="X15" i="2"/>
  <c r="AB16" i="2"/>
  <c r="X18" i="2"/>
  <c r="AB19" i="2"/>
  <c r="X21" i="2"/>
  <c r="AB22" i="2"/>
  <c r="AJ15" i="2"/>
  <c r="AJ18" i="2"/>
  <c r="AJ21" i="2"/>
  <c r="AR5" i="1"/>
  <c r="AR7" i="1"/>
  <c r="AR9" i="1"/>
  <c r="AR11" i="1"/>
  <c r="W15" i="1"/>
  <c r="AA16" i="1"/>
  <c r="W18" i="1"/>
  <c r="AA19" i="1"/>
  <c r="W21" i="1"/>
  <c r="AU5" i="2"/>
  <c r="AU7" i="2"/>
  <c r="AU9" i="2"/>
  <c r="Z15" i="2"/>
  <c r="Z25" i="2" s="1" a="1"/>
  <c r="AA25" i="2" s="1"/>
  <c r="V17" i="2"/>
  <c r="Z18" i="2"/>
  <c r="V20" i="2"/>
  <c r="Z21" i="2"/>
  <c r="AL15" i="2"/>
  <c r="AL18" i="2"/>
  <c r="AU5" i="1"/>
  <c r="AU7" i="1"/>
  <c r="AU9" i="1"/>
  <c r="AU11" i="1"/>
  <c r="AP4" i="1"/>
  <c r="AP6" i="1"/>
  <c r="AP8" i="1"/>
  <c r="W6" i="1"/>
  <c r="V12" i="2"/>
  <c r="W8" i="1"/>
  <c r="V10" i="2"/>
  <c r="Y9" i="1"/>
  <c r="Y4" i="2"/>
  <c r="W12" i="2"/>
  <c r="X6" i="1"/>
  <c r="W7" i="1"/>
  <c r="W10" i="1"/>
  <c r="W11" i="1"/>
  <c r="E9" i="1" l="1"/>
  <c r="J9" i="1" s="1"/>
  <c r="D21" i="1" s="1"/>
  <c r="E11" i="1"/>
  <c r="G11" i="1" s="1"/>
  <c r="A23" i="1" s="1"/>
  <c r="F23" i="1" s="1"/>
  <c r="E6" i="1"/>
  <c r="I6" i="1" s="1"/>
  <c r="C18" i="1" s="1"/>
  <c r="Z25" i="2"/>
  <c r="Z29" i="1"/>
  <c r="AC25" i="2"/>
  <c r="AC26" i="2"/>
  <c r="AC27" i="1"/>
  <c r="AA28" i="1"/>
  <c r="Z28" i="2"/>
  <c r="AB26" i="1"/>
  <c r="AB25" i="2"/>
  <c r="AB28" i="2"/>
  <c r="AB28" i="1"/>
  <c r="AA26" i="1"/>
  <c r="AA27" i="1"/>
  <c r="AC27" i="2"/>
  <c r="AA29" i="1"/>
  <c r="AB27" i="1"/>
  <c r="AB29" i="1"/>
  <c r="AB26" i="2"/>
  <c r="Z26" i="1"/>
  <c r="Z26" i="2"/>
  <c r="AA26" i="2"/>
  <c r="AC26" i="1"/>
  <c r="AS15" i="1" a="1"/>
  <c r="AA28" i="2"/>
  <c r="AB27" i="2"/>
  <c r="AA27" i="2"/>
  <c r="Z27" i="2"/>
  <c r="AC28" i="1"/>
  <c r="Z28" i="1"/>
  <c r="Z27" i="1"/>
  <c r="AC28" i="2"/>
  <c r="E11" i="2"/>
  <c r="G11" i="2" s="1"/>
  <c r="A23" i="2" s="1"/>
  <c r="F23" i="2" s="1"/>
  <c r="V11" i="2"/>
  <c r="V8" i="2"/>
  <c r="E8" i="2"/>
  <c r="H8" i="2" s="1"/>
  <c r="B20" i="2" s="1"/>
  <c r="G20" i="2" s="1"/>
  <c r="X9" i="2"/>
  <c r="E4" i="2"/>
  <c r="H4" i="2" s="1"/>
  <c r="B16" i="2" s="1"/>
  <c r="G16" i="2" s="1"/>
  <c r="AE15" i="2" a="1"/>
  <c r="V4" i="2"/>
  <c r="W4" i="1"/>
  <c r="V10" i="1"/>
  <c r="E10" i="1"/>
  <c r="G10" i="1" s="1"/>
  <c r="A22" i="1" s="1"/>
  <c r="F22" i="1" s="1"/>
  <c r="Y12" i="2"/>
  <c r="E7" i="2"/>
  <c r="J7" i="2" s="1"/>
  <c r="D19" i="2" s="1"/>
  <c r="V7" i="2"/>
  <c r="X11" i="2"/>
  <c r="W5" i="2"/>
  <c r="X6" i="2"/>
  <c r="I11" i="1"/>
  <c r="C23" i="1" s="1"/>
  <c r="X11" i="1"/>
  <c r="W7" i="2"/>
  <c r="Y7" i="1"/>
  <c r="W8" i="2"/>
  <c r="W11" i="2"/>
  <c r="X12" i="2"/>
  <c r="Y11" i="1"/>
  <c r="E6" i="2"/>
  <c r="I6" i="2" s="1"/>
  <c r="C18" i="2" s="1"/>
  <c r="V6" i="2"/>
  <c r="V5" i="2"/>
  <c r="E5" i="2"/>
  <c r="G5" i="2" s="1"/>
  <c r="A17" i="2" s="1"/>
  <c r="F17" i="2" s="1"/>
  <c r="E12" i="2"/>
  <c r="J12" i="2" s="1"/>
  <c r="D24" i="2" s="1"/>
  <c r="Y8" i="1"/>
  <c r="W6" i="2"/>
  <c r="Y5" i="2"/>
  <c r="X8" i="1"/>
  <c r="X5" i="1"/>
  <c r="W10" i="2"/>
  <c r="V9" i="2"/>
  <c r="E9" i="2"/>
  <c r="J9" i="2" s="1"/>
  <c r="D21" i="2" s="1"/>
  <c r="E12" i="1"/>
  <c r="V12" i="1"/>
  <c r="H11" i="1"/>
  <c r="B23" i="1" s="1"/>
  <c r="G23" i="1" s="1"/>
  <c r="J23" i="1" s="1"/>
  <c r="X10" i="2"/>
  <c r="W9" i="2"/>
  <c r="J6" i="1"/>
  <c r="D18" i="1" s="1"/>
  <c r="E10" i="2"/>
  <c r="G10" i="2" s="1"/>
  <c r="A22" i="2" s="1"/>
  <c r="F22" i="2" s="1"/>
  <c r="E5" i="1"/>
  <c r="H5" i="1" s="1"/>
  <c r="B17" i="1" s="1"/>
  <c r="G17" i="1" s="1"/>
  <c r="W5" i="1"/>
  <c r="Y8" i="2"/>
  <c r="X7" i="2"/>
  <c r="AS15" i="2" a="1"/>
  <c r="Y11" i="2"/>
  <c r="W12" i="1"/>
  <c r="E4" i="1"/>
  <c r="G4" i="1" s="1"/>
  <c r="V4" i="1"/>
  <c r="AE15" i="1" a="1"/>
  <c r="Y6" i="2"/>
  <c r="X5" i="2"/>
  <c r="Y9" i="2"/>
  <c r="V8" i="1"/>
  <c r="E8" i="1"/>
  <c r="H8" i="1" s="1"/>
  <c r="B20" i="1" s="1"/>
  <c r="G20" i="1" s="1"/>
  <c r="E7" i="1"/>
  <c r="J7" i="1" s="1"/>
  <c r="D19" i="1" s="1"/>
  <c r="V7" i="1"/>
  <c r="W4" i="2"/>
  <c r="Y10" i="2"/>
  <c r="X8" i="2"/>
  <c r="G4" i="2" l="1"/>
  <c r="A16" i="2" s="1"/>
  <c r="H7" i="2"/>
  <c r="B19" i="2" s="1"/>
  <c r="G19" i="2" s="1"/>
  <c r="I7" i="2"/>
  <c r="C19" i="2" s="1"/>
  <c r="J8" i="2"/>
  <c r="D20" i="2" s="1"/>
  <c r="J11" i="1"/>
  <c r="D23" i="1" s="1"/>
  <c r="I10" i="2"/>
  <c r="C22" i="2" s="1"/>
  <c r="H6" i="1"/>
  <c r="B18" i="1" s="1"/>
  <c r="G18" i="1" s="1"/>
  <c r="G6" i="1"/>
  <c r="A18" i="1" s="1"/>
  <c r="F18" i="1" s="1"/>
  <c r="I18" i="1" s="1"/>
  <c r="G9" i="1"/>
  <c r="A21" i="1" s="1"/>
  <c r="F21" i="1" s="1"/>
  <c r="I9" i="1"/>
  <c r="C21" i="1" s="1"/>
  <c r="H9" i="1"/>
  <c r="B21" i="1" s="1"/>
  <c r="G21" i="1" s="1"/>
  <c r="J5" i="2"/>
  <c r="D17" i="2" s="1"/>
  <c r="I12" i="2"/>
  <c r="C24" i="2" s="1"/>
  <c r="I5" i="2"/>
  <c r="C17" i="2" s="1"/>
  <c r="J11" i="2"/>
  <c r="D23" i="2" s="1"/>
  <c r="I11" i="2"/>
  <c r="C23" i="2" s="1"/>
  <c r="H11" i="2"/>
  <c r="B23" i="2" s="1"/>
  <c r="G23" i="2" s="1"/>
  <c r="J23" i="2" s="1"/>
  <c r="J6" i="2"/>
  <c r="D18" i="2" s="1"/>
  <c r="G7" i="2"/>
  <c r="A19" i="2" s="1"/>
  <c r="F19" i="2" s="1"/>
  <c r="J19" i="2" s="1"/>
  <c r="G6" i="2"/>
  <c r="A18" i="2" s="1"/>
  <c r="F18" i="2" s="1"/>
  <c r="I8" i="1"/>
  <c r="C20" i="1" s="1"/>
  <c r="AT16" i="1"/>
  <c r="AU17" i="1"/>
  <c r="AT17" i="1"/>
  <c r="AS15" i="1"/>
  <c r="AS19" i="1" s="1" a="1"/>
  <c r="AU15" i="1"/>
  <c r="AU16" i="1"/>
  <c r="AS16" i="1"/>
  <c r="AT15" i="1"/>
  <c r="AS17" i="1"/>
  <c r="A16" i="1"/>
  <c r="AG21" i="2"/>
  <c r="AG18" i="2"/>
  <c r="AG15" i="2"/>
  <c r="AG23" i="2"/>
  <c r="AG20" i="2"/>
  <c r="AG17" i="2"/>
  <c r="AF23" i="2"/>
  <c r="AF20" i="2"/>
  <c r="AF17" i="2"/>
  <c r="AH19" i="2"/>
  <c r="AE16" i="2"/>
  <c r="AF22" i="2"/>
  <c r="AE18" i="2"/>
  <c r="AE22" i="2"/>
  <c r="AH17" i="2"/>
  <c r="AH21" i="2"/>
  <c r="AE17" i="2"/>
  <c r="AE23" i="2"/>
  <c r="AH16" i="2"/>
  <c r="AH22" i="2"/>
  <c r="AG16" i="2"/>
  <c r="AG22" i="2"/>
  <c r="AF16" i="2"/>
  <c r="AF21" i="2"/>
  <c r="AH15" i="2"/>
  <c r="AE21" i="2"/>
  <c r="AF15" i="2"/>
  <c r="AH20" i="2"/>
  <c r="AE15" i="2"/>
  <c r="AF18" i="2"/>
  <c r="AG19" i="2"/>
  <c r="AE20" i="2"/>
  <c r="AF19" i="2"/>
  <c r="AE19" i="2"/>
  <c r="AH18" i="2"/>
  <c r="AH23" i="2"/>
  <c r="J4" i="2"/>
  <c r="D16" i="2" s="1"/>
  <c r="I4" i="2"/>
  <c r="C16" i="2" s="1"/>
  <c r="I9" i="2"/>
  <c r="C21" i="2" s="1"/>
  <c r="AE23" i="1"/>
  <c r="AE20" i="1"/>
  <c r="AE17" i="1"/>
  <c r="AG22" i="1"/>
  <c r="AG19" i="1"/>
  <c r="AG16" i="1"/>
  <c r="AE22" i="1"/>
  <c r="AE19" i="1"/>
  <c r="AE16" i="1"/>
  <c r="AE21" i="1"/>
  <c r="AF17" i="1"/>
  <c r="AH20" i="1"/>
  <c r="AH16" i="1"/>
  <c r="AF21" i="1"/>
  <c r="AH15" i="1"/>
  <c r="AG20" i="1"/>
  <c r="AG15" i="1"/>
  <c r="AF20" i="1"/>
  <c r="AF15" i="1"/>
  <c r="AF19" i="1"/>
  <c r="AG23" i="1"/>
  <c r="AH19" i="1"/>
  <c r="AE15" i="1"/>
  <c r="AG18" i="1"/>
  <c r="AH23" i="1"/>
  <c r="AH18" i="1"/>
  <c r="AH22" i="1"/>
  <c r="AE18" i="1"/>
  <c r="AF22" i="1"/>
  <c r="AH17" i="1"/>
  <c r="AH21" i="1"/>
  <c r="AG17" i="1"/>
  <c r="AF18" i="1"/>
  <c r="AF23" i="1"/>
  <c r="AF16" i="1"/>
  <c r="AG21" i="1"/>
  <c r="I12" i="1"/>
  <c r="C24" i="1" s="1"/>
  <c r="J12" i="1"/>
  <c r="D24" i="1" s="1"/>
  <c r="J4" i="1"/>
  <c r="D16" i="1" s="1"/>
  <c r="I4" i="1"/>
  <c r="C16" i="1" s="1"/>
  <c r="F16" i="2"/>
  <c r="I7" i="1"/>
  <c r="C19" i="1" s="1"/>
  <c r="H7" i="1"/>
  <c r="B19" i="1" s="1"/>
  <c r="G19" i="1" s="1"/>
  <c r="G7" i="1"/>
  <c r="A19" i="1" s="1"/>
  <c r="F19" i="1" s="1"/>
  <c r="H6" i="2"/>
  <c r="B18" i="2" s="1"/>
  <c r="G18" i="2" s="1"/>
  <c r="G9" i="2"/>
  <c r="A21" i="2" s="1"/>
  <c r="F21" i="2" s="1"/>
  <c r="G8" i="1"/>
  <c r="A20" i="1" s="1"/>
  <c r="F20" i="1" s="1"/>
  <c r="G12" i="2"/>
  <c r="A24" i="2" s="1"/>
  <c r="F24" i="2" s="1"/>
  <c r="H12" i="2"/>
  <c r="B24" i="2" s="1"/>
  <c r="G24" i="2" s="1"/>
  <c r="I23" i="1"/>
  <c r="H5" i="2"/>
  <c r="B17" i="2" s="1"/>
  <c r="G17" i="2" s="1"/>
  <c r="J17" i="2" s="1"/>
  <c r="J5" i="1"/>
  <c r="D17" i="1" s="1"/>
  <c r="G5" i="1"/>
  <c r="A17" i="1" s="1"/>
  <c r="F17" i="1" s="1"/>
  <c r="G12" i="1"/>
  <c r="A24" i="1" s="1"/>
  <c r="F24" i="1" s="1"/>
  <c r="I10" i="1"/>
  <c r="C22" i="1" s="1"/>
  <c r="H10" i="1"/>
  <c r="B22" i="1" s="1"/>
  <c r="G22" i="1" s="1"/>
  <c r="J22" i="1" s="1"/>
  <c r="J10" i="1"/>
  <c r="D22" i="1" s="1"/>
  <c r="H12" i="1"/>
  <c r="B24" i="1" s="1"/>
  <c r="G24" i="1" s="1"/>
  <c r="J8" i="1"/>
  <c r="D20" i="1" s="1"/>
  <c r="H9" i="2"/>
  <c r="B21" i="2" s="1"/>
  <c r="G21" i="2" s="1"/>
  <c r="H10" i="2"/>
  <c r="B22" i="2" s="1"/>
  <c r="G22" i="2" s="1"/>
  <c r="J22" i="2" s="1"/>
  <c r="H4" i="1"/>
  <c r="B16" i="1" s="1"/>
  <c r="G16" i="1" s="1"/>
  <c r="G8" i="2"/>
  <c r="A20" i="2" s="1"/>
  <c r="F20" i="2" s="1"/>
  <c r="I8" i="2"/>
  <c r="C20" i="2" s="1"/>
  <c r="J10" i="2"/>
  <c r="D22" i="2" s="1"/>
  <c r="AS15" i="2"/>
  <c r="AS19" i="2" s="1" a="1"/>
  <c r="AU17" i="2"/>
  <c r="AT17" i="2"/>
  <c r="AS17" i="2"/>
  <c r="AU16" i="2"/>
  <c r="AT16" i="2"/>
  <c r="AS16" i="2"/>
  <c r="AU15" i="2"/>
  <c r="AT15" i="2"/>
  <c r="I5" i="1"/>
  <c r="C17" i="1" s="1"/>
  <c r="J18" i="1" l="1"/>
  <c r="J21" i="1"/>
  <c r="I19" i="2"/>
  <c r="I23" i="2"/>
  <c r="K23" i="2" s="1"/>
  <c r="I21" i="1"/>
  <c r="I18" i="2"/>
  <c r="I22" i="2"/>
  <c r="L22" i="2" s="1"/>
  <c r="D29" i="2" a="1"/>
  <c r="D36" i="2" s="1"/>
  <c r="I22" i="1"/>
  <c r="K22" i="1" s="1"/>
  <c r="AS19" i="1"/>
  <c r="AS21" i="1"/>
  <c r="AT20" i="1"/>
  <c r="AT19" i="1"/>
  <c r="AU21" i="1"/>
  <c r="AU19" i="1"/>
  <c r="AT21" i="1"/>
  <c r="AU20" i="1"/>
  <c r="AS20" i="1"/>
  <c r="I24" i="1"/>
  <c r="J24" i="1"/>
  <c r="C29" i="2" a="1"/>
  <c r="L19" i="2"/>
  <c r="K19" i="2"/>
  <c r="J16" i="2"/>
  <c r="I16" i="2"/>
  <c r="J19" i="1"/>
  <c r="I19" i="1"/>
  <c r="AS19" i="2"/>
  <c r="AU21" i="2"/>
  <c r="AT21" i="2"/>
  <c r="AS21" i="2"/>
  <c r="AT20" i="2"/>
  <c r="AS20" i="2"/>
  <c r="AU19" i="2"/>
  <c r="AU20" i="2"/>
  <c r="AT19" i="2"/>
  <c r="L23" i="1"/>
  <c r="K23" i="1"/>
  <c r="L18" i="1"/>
  <c r="K18" i="1"/>
  <c r="I17" i="2"/>
  <c r="J21" i="2"/>
  <c r="I21" i="2"/>
  <c r="J17" i="1"/>
  <c r="I17" i="1"/>
  <c r="J18" i="2"/>
  <c r="C29" i="1" a="1"/>
  <c r="K22" i="2"/>
  <c r="J24" i="2"/>
  <c r="I24" i="2"/>
  <c r="D29" i="1" a="1"/>
  <c r="F16" i="1"/>
  <c r="B26" i="1"/>
  <c r="J20" i="2"/>
  <c r="I20" i="2"/>
  <c r="B26" i="2"/>
  <c r="J20" i="1"/>
  <c r="I20" i="1"/>
  <c r="Z32" i="1" a="1"/>
  <c r="D30" i="2" l="1"/>
  <c r="D29" i="2"/>
  <c r="D31" i="2"/>
  <c r="L23" i="2"/>
  <c r="L21" i="1"/>
  <c r="L22" i="1"/>
  <c r="D32" i="2"/>
  <c r="D33" i="2"/>
  <c r="D34" i="2"/>
  <c r="D35" i="2"/>
  <c r="D37" i="2"/>
  <c r="K21" i="1"/>
  <c r="L18" i="2"/>
  <c r="Z38" i="1"/>
  <c r="Z35" i="1"/>
  <c r="Z32" i="1"/>
  <c r="AC40" i="1"/>
  <c r="AC37" i="1"/>
  <c r="AC34" i="1"/>
  <c r="AB40" i="1"/>
  <c r="AB37" i="1"/>
  <c r="AB34" i="1"/>
  <c r="Z40" i="1"/>
  <c r="Z37" i="1"/>
  <c r="Z34" i="1"/>
  <c r="AC39" i="1"/>
  <c r="AC36" i="1"/>
  <c r="AC33" i="1"/>
  <c r="AB36" i="1"/>
  <c r="AA32" i="1"/>
  <c r="AA36" i="1"/>
  <c r="Z36" i="1"/>
  <c r="AC38" i="1"/>
  <c r="AA33" i="1"/>
  <c r="AA37" i="1"/>
  <c r="AC35" i="1"/>
  <c r="AA40" i="1"/>
  <c r="AA34" i="1"/>
  <c r="Z33" i="1"/>
  <c r="AB35" i="1"/>
  <c r="AA35" i="1"/>
  <c r="AB33" i="1"/>
  <c r="AA39" i="1"/>
  <c r="AB32" i="1"/>
  <c r="Z39" i="1"/>
  <c r="AB38" i="1"/>
  <c r="AB39" i="1"/>
  <c r="AA38" i="1"/>
  <c r="AC32" i="1"/>
  <c r="L19" i="1"/>
  <c r="K19" i="1"/>
  <c r="L20" i="1"/>
  <c r="K20" i="1"/>
  <c r="K16" i="2"/>
  <c r="L16" i="2"/>
  <c r="I25" i="2"/>
  <c r="J16" i="1"/>
  <c r="J25" i="1" s="1"/>
  <c r="I16" i="1"/>
  <c r="C29" i="2"/>
  <c r="G29" i="2" s="1"/>
  <c r="C37" i="2"/>
  <c r="G37" i="2" s="1"/>
  <c r="C36" i="2"/>
  <c r="G36" i="2" s="1"/>
  <c r="C32" i="2"/>
  <c r="G32" i="2" s="1"/>
  <c r="C35" i="2"/>
  <c r="G35" i="2" s="1"/>
  <c r="C34" i="2"/>
  <c r="G34" i="2" s="1"/>
  <c r="C33" i="2"/>
  <c r="G33" i="2" s="1"/>
  <c r="C31" i="2"/>
  <c r="G31" i="2" s="1"/>
  <c r="C30" i="2"/>
  <c r="G30" i="2" s="1"/>
  <c r="J25" i="2"/>
  <c r="L20" i="2"/>
  <c r="K20" i="2"/>
  <c r="D37" i="1"/>
  <c r="D35" i="1"/>
  <c r="D33" i="1"/>
  <c r="D32" i="1"/>
  <c r="D29" i="1"/>
  <c r="D36" i="1"/>
  <c r="D34" i="1"/>
  <c r="D30" i="1"/>
  <c r="D31" i="1"/>
  <c r="L24" i="2"/>
  <c r="K24" i="2"/>
  <c r="L21" i="2"/>
  <c r="K21" i="2"/>
  <c r="L24" i="1"/>
  <c r="K24" i="1"/>
  <c r="L17" i="2"/>
  <c r="K17" i="2"/>
  <c r="K18" i="2"/>
  <c r="C35" i="1"/>
  <c r="G35" i="1" s="1"/>
  <c r="C33" i="1"/>
  <c r="G33" i="1" s="1"/>
  <c r="C31" i="1"/>
  <c r="G31" i="1" s="1"/>
  <c r="C30" i="1"/>
  <c r="G30" i="1" s="1"/>
  <c r="C37" i="1"/>
  <c r="G37" i="1" s="1"/>
  <c r="C29" i="1"/>
  <c r="G29" i="1" s="1"/>
  <c r="C36" i="1"/>
  <c r="G36" i="1" s="1"/>
  <c r="C34" i="1"/>
  <c r="G34" i="1" s="1"/>
  <c r="C32" i="1"/>
  <c r="G32" i="1" s="1"/>
  <c r="K17" i="1"/>
  <c r="L17" i="1"/>
  <c r="D42" i="2" l="1" a="1"/>
  <c r="L16" i="1"/>
  <c r="L25" i="1" s="1"/>
  <c r="I25" i="1"/>
  <c r="K16" i="1"/>
  <c r="K25" i="1" s="1"/>
  <c r="L25" i="2"/>
  <c r="O16" i="2" s="1"/>
  <c r="K25" i="2"/>
  <c r="O17" i="2" s="1"/>
  <c r="D42" i="1" a="1"/>
  <c r="D49" i="2"/>
  <c r="G49" i="2" s="1"/>
  <c r="D48" i="2"/>
  <c r="G48" i="2" s="1"/>
  <c r="D47" i="2"/>
  <c r="G47" i="2" s="1"/>
  <c r="D45" i="2"/>
  <c r="G45" i="2" s="1"/>
  <c r="D44" i="2"/>
  <c r="G44" i="2" s="1"/>
  <c r="D43" i="2"/>
  <c r="G43" i="2" s="1"/>
  <c r="D42" i="2"/>
  <c r="G42" i="2" s="1"/>
  <c r="D50" i="2"/>
  <c r="G50" i="2" s="1"/>
  <c r="D46" i="2"/>
  <c r="G46" i="2" s="1"/>
  <c r="O17" i="1" l="1"/>
  <c r="D42" i="1"/>
  <c r="G42" i="1" s="1"/>
  <c r="D50" i="1"/>
  <c r="G50" i="1" s="1"/>
  <c r="D49" i="1"/>
  <c r="G49" i="1" s="1"/>
  <c r="D44" i="1"/>
  <c r="G44" i="1" s="1"/>
  <c r="D46" i="1"/>
  <c r="G46" i="1" s="1"/>
  <c r="D45" i="1"/>
  <c r="G45" i="1" s="1"/>
  <c r="D43" i="1"/>
  <c r="G43" i="1" s="1"/>
  <c r="D48" i="1"/>
  <c r="G48" i="1" s="1"/>
  <c r="D47" i="1"/>
  <c r="G47" i="1" s="1"/>
  <c r="O18" i="2"/>
  <c r="O16" i="1"/>
  <c r="O18" i="1" l="1"/>
  <c r="N20" i="1" s="1"/>
  <c r="N21" i="2"/>
  <c r="O20" i="2" s="1"/>
  <c r="N20" i="2"/>
  <c r="N21" i="1" l="1"/>
  <c r="O20" i="1" s="1"/>
  <c r="O21" i="1"/>
  <c r="Q16" i="1" s="1" a="1"/>
  <c r="O21" i="2"/>
  <c r="Q16" i="2" s="1" a="1"/>
  <c r="R23" i="2" l="1"/>
  <c r="R17" i="2"/>
  <c r="Q23" i="2"/>
  <c r="Q17" i="2"/>
  <c r="R22" i="2"/>
  <c r="R16" i="2"/>
  <c r="R21" i="2"/>
  <c r="Q21" i="2"/>
  <c r="R20" i="2"/>
  <c r="Q20" i="2"/>
  <c r="R19" i="2"/>
  <c r="Q16" i="2"/>
  <c r="A29" i="2" s="1" a="1"/>
  <c r="Q18" i="2"/>
  <c r="Q24" i="2"/>
  <c r="R24" i="2"/>
  <c r="Q22" i="2"/>
  <c r="R18" i="2"/>
  <c r="Q19" i="2"/>
  <c r="R20" i="1"/>
  <c r="R19" i="1"/>
  <c r="R24" i="1"/>
  <c r="R18" i="1"/>
  <c r="Q21" i="1"/>
  <c r="Q20" i="1"/>
  <c r="Q18" i="1"/>
  <c r="R17" i="1"/>
  <c r="Q16" i="1"/>
  <c r="R23" i="1"/>
  <c r="Q17" i="1"/>
  <c r="R16" i="1"/>
  <c r="Q24" i="1"/>
  <c r="R22" i="1"/>
  <c r="Q22" i="1"/>
  <c r="R21" i="1"/>
  <c r="Q23" i="1"/>
  <c r="Q19" i="1"/>
  <c r="A37" i="2" l="1"/>
  <c r="F37" i="2" s="1"/>
  <c r="A36" i="2"/>
  <c r="F36" i="2" s="1"/>
  <c r="A35" i="2"/>
  <c r="F35" i="2" s="1"/>
  <c r="A33" i="2"/>
  <c r="F33" i="2" s="1"/>
  <c r="A32" i="2"/>
  <c r="F32" i="2" s="1"/>
  <c r="A30" i="2"/>
  <c r="F30" i="2" s="1"/>
  <c r="A34" i="2"/>
  <c r="F34" i="2" s="1"/>
  <c r="A31" i="2"/>
  <c r="F31" i="2" s="1"/>
  <c r="A29" i="2"/>
  <c r="B29" i="1" a="1"/>
  <c r="B29" i="2" a="1"/>
  <c r="A29" i="1" a="1"/>
  <c r="A31" i="1" l="1"/>
  <c r="F31" i="1" s="1"/>
  <c r="A29" i="1"/>
  <c r="A32" i="1"/>
  <c r="F32" i="1" s="1"/>
  <c r="A36" i="1"/>
  <c r="F36" i="1" s="1"/>
  <c r="A37" i="1"/>
  <c r="F37" i="1" s="1"/>
  <c r="A34" i="1"/>
  <c r="F34" i="1" s="1"/>
  <c r="A33" i="1"/>
  <c r="F33" i="1" s="1"/>
  <c r="A30" i="1"/>
  <c r="F30" i="1" s="1"/>
  <c r="A35" i="1"/>
  <c r="F35" i="1" s="1"/>
  <c r="B39" i="2"/>
  <c r="F29" i="2"/>
  <c r="J35" i="2"/>
  <c r="I35" i="2"/>
  <c r="B37" i="2"/>
  <c r="B35" i="2"/>
  <c r="B34" i="2"/>
  <c r="B31" i="2"/>
  <c r="B30" i="2"/>
  <c r="B29" i="2"/>
  <c r="B36" i="2"/>
  <c r="B32" i="2"/>
  <c r="B33" i="2"/>
  <c r="B33" i="1"/>
  <c r="B31" i="1"/>
  <c r="B29" i="1"/>
  <c r="B32" i="1"/>
  <c r="B30" i="1"/>
  <c r="B37" i="1"/>
  <c r="B36" i="1"/>
  <c r="B35" i="1"/>
  <c r="B34" i="1"/>
  <c r="J31" i="2"/>
  <c r="I31" i="2"/>
  <c r="J34" i="2"/>
  <c r="I34" i="2"/>
  <c r="J30" i="2"/>
  <c r="I30" i="2"/>
  <c r="J32" i="2"/>
  <c r="I32" i="2"/>
  <c r="J37" i="2"/>
  <c r="I37" i="2"/>
  <c r="J33" i="2"/>
  <c r="I33" i="2"/>
  <c r="I36" i="2"/>
  <c r="J36" i="2"/>
  <c r="B42" i="1" l="1" a="1"/>
  <c r="B42" i="1" s="1"/>
  <c r="L30" i="2"/>
  <c r="K30" i="2"/>
  <c r="L33" i="2"/>
  <c r="K33" i="2"/>
  <c r="I31" i="1"/>
  <c r="J31" i="1"/>
  <c r="L34" i="2"/>
  <c r="K34" i="2"/>
  <c r="I30" i="1"/>
  <c r="J30" i="1"/>
  <c r="B42" i="2" a="1"/>
  <c r="J33" i="1"/>
  <c r="I33" i="1"/>
  <c r="J34" i="1"/>
  <c r="I34" i="1"/>
  <c r="L37" i="2"/>
  <c r="K37" i="2"/>
  <c r="J37" i="1"/>
  <c r="I37" i="1"/>
  <c r="J29" i="2"/>
  <c r="J38" i="2" s="1"/>
  <c r="I29" i="2"/>
  <c r="K31" i="2"/>
  <c r="L31" i="2"/>
  <c r="I36" i="1"/>
  <c r="J36" i="1"/>
  <c r="L36" i="2"/>
  <c r="K36" i="2"/>
  <c r="L35" i="2"/>
  <c r="K35" i="2"/>
  <c r="J35" i="1"/>
  <c r="I35" i="1"/>
  <c r="L32" i="2"/>
  <c r="K32" i="2"/>
  <c r="J32" i="1"/>
  <c r="I32" i="1"/>
  <c r="B39" i="1"/>
  <c r="F29" i="1"/>
  <c r="B45" i="1" l="1"/>
  <c r="B46" i="1"/>
  <c r="B48" i="1"/>
  <c r="B49" i="1"/>
  <c r="B50" i="1"/>
  <c r="B47" i="1"/>
  <c r="B43" i="1"/>
  <c r="B44" i="1"/>
  <c r="B55" i="1" a="1"/>
  <c r="B55" i="1" s="1"/>
  <c r="F55" i="1" s="1"/>
  <c r="K33" i="1"/>
  <c r="L33" i="1"/>
  <c r="J29" i="1"/>
  <c r="J38" i="1" s="1"/>
  <c r="I29" i="1"/>
  <c r="B45" i="2"/>
  <c r="B44" i="2"/>
  <c r="B43" i="2"/>
  <c r="B49" i="2"/>
  <c r="B42" i="2"/>
  <c r="B50" i="2"/>
  <c r="B46" i="2"/>
  <c r="B48" i="2"/>
  <c r="B47" i="2"/>
  <c r="K36" i="1"/>
  <c r="L36" i="1"/>
  <c r="L32" i="1"/>
  <c r="K32" i="1"/>
  <c r="L30" i="1"/>
  <c r="K30" i="1"/>
  <c r="L29" i="2"/>
  <c r="L38" i="2" s="1"/>
  <c r="K29" i="2"/>
  <c r="K38" i="2" s="1"/>
  <c r="I38" i="2"/>
  <c r="K37" i="1"/>
  <c r="L37" i="1"/>
  <c r="K35" i="1"/>
  <c r="L35" i="1"/>
  <c r="K31" i="1"/>
  <c r="L31" i="1"/>
  <c r="K34" i="1"/>
  <c r="L34" i="1"/>
  <c r="B57" i="1" l="1"/>
  <c r="F57" i="1" s="1"/>
  <c r="B59" i="1"/>
  <c r="F59" i="1" s="1"/>
  <c r="B56" i="1"/>
  <c r="F56" i="1" s="1"/>
  <c r="B61" i="1"/>
  <c r="F61" i="1" s="1"/>
  <c r="B62" i="1"/>
  <c r="F62" i="1" s="1"/>
  <c r="B58" i="1"/>
  <c r="F58" i="1" s="1"/>
  <c r="B60" i="1"/>
  <c r="F60" i="1" s="1"/>
  <c r="B63" i="1"/>
  <c r="F63" i="1" s="1"/>
  <c r="B55" i="2" a="1"/>
  <c r="O29" i="2"/>
  <c r="O30" i="2"/>
  <c r="I38" i="1"/>
  <c r="L29" i="1"/>
  <c r="L38" i="1" s="1"/>
  <c r="K29" i="1"/>
  <c r="K38" i="1" s="1"/>
  <c r="O30" i="1" l="1"/>
  <c r="O29" i="1"/>
  <c r="O31" i="2"/>
  <c r="N33" i="2" s="1"/>
  <c r="B63" i="2"/>
  <c r="F63" i="2" s="1"/>
  <c r="B62" i="2"/>
  <c r="F62" i="2" s="1"/>
  <c r="B61" i="2"/>
  <c r="F61" i="2" s="1"/>
  <c r="B59" i="2"/>
  <c r="F59" i="2" s="1"/>
  <c r="B58" i="2"/>
  <c r="F58" i="2" s="1"/>
  <c r="B57" i="2"/>
  <c r="F57" i="2" s="1"/>
  <c r="B60" i="2"/>
  <c r="F60" i="2" s="1"/>
  <c r="B56" i="2"/>
  <c r="F56" i="2" s="1"/>
  <c r="B55" i="2"/>
  <c r="F55" i="2" s="1"/>
  <c r="N34" i="2" l="1"/>
  <c r="O33" i="2" s="1"/>
  <c r="O31" i="1"/>
  <c r="N34" i="1"/>
  <c r="O33" i="1" s="1"/>
  <c r="N33" i="1"/>
  <c r="O34" i="2"/>
  <c r="Q29" i="2" a="1"/>
  <c r="R33" i="2" l="1"/>
  <c r="Q33" i="2"/>
  <c r="R32" i="2"/>
  <c r="R37" i="2"/>
  <c r="R31" i="2"/>
  <c r="Q37" i="2"/>
  <c r="Q31" i="2"/>
  <c r="R36" i="2"/>
  <c r="R30" i="2"/>
  <c r="Q30" i="2"/>
  <c r="R29" i="2"/>
  <c r="Q36" i="2"/>
  <c r="R35" i="2"/>
  <c r="Q35" i="2"/>
  <c r="Q32" i="2"/>
  <c r="Q29" i="2"/>
  <c r="R34" i="2"/>
  <c r="Q34" i="2"/>
  <c r="O34" i="1"/>
  <c r="Q29" i="1" a="1"/>
  <c r="C42" i="2" l="1" a="1"/>
  <c r="R36" i="1"/>
  <c r="R30" i="1"/>
  <c r="R35" i="1"/>
  <c r="R29" i="1"/>
  <c r="R34" i="1"/>
  <c r="Q34" i="1"/>
  <c r="Q30" i="1"/>
  <c r="Q29" i="1"/>
  <c r="R37" i="1"/>
  <c r="R32" i="1"/>
  <c r="Q31" i="1"/>
  <c r="Q36" i="1"/>
  <c r="Q37" i="1"/>
  <c r="R33" i="1"/>
  <c r="Q33" i="1"/>
  <c r="Q32" i="1"/>
  <c r="Q35" i="1"/>
  <c r="R31" i="1"/>
  <c r="C47" i="2"/>
  <c r="C46" i="2"/>
  <c r="C45" i="2"/>
  <c r="C43" i="2"/>
  <c r="C42" i="2"/>
  <c r="C50" i="2"/>
  <c r="C49" i="2"/>
  <c r="C48" i="2"/>
  <c r="C44" i="2"/>
  <c r="A42" i="2" a="1"/>
  <c r="C55" i="2" l="1" a="1"/>
  <c r="C63" i="2" s="1"/>
  <c r="G63" i="2" s="1"/>
  <c r="A42" i="1" a="1"/>
  <c r="A43" i="2"/>
  <c r="F43" i="2" s="1"/>
  <c r="A42" i="2"/>
  <c r="A50" i="2"/>
  <c r="F50" i="2" s="1"/>
  <c r="A49" i="2"/>
  <c r="F49" i="2" s="1"/>
  <c r="A48" i="2"/>
  <c r="F48" i="2" s="1"/>
  <c r="A44" i="2"/>
  <c r="F44" i="2" s="1"/>
  <c r="A47" i="2"/>
  <c r="F47" i="2" s="1"/>
  <c r="A46" i="2"/>
  <c r="F46" i="2" s="1"/>
  <c r="A45" i="2"/>
  <c r="F45" i="2" s="1"/>
  <c r="C42" i="1" a="1"/>
  <c r="C59" i="2" l="1"/>
  <c r="G59" i="2" s="1"/>
  <c r="C62" i="2"/>
  <c r="G62" i="2" s="1"/>
  <c r="C56" i="2"/>
  <c r="G56" i="2" s="1"/>
  <c r="J56" i="2" s="1"/>
  <c r="C57" i="2"/>
  <c r="G57" i="2" s="1"/>
  <c r="I57" i="2" s="1"/>
  <c r="C58" i="2"/>
  <c r="G58" i="2" s="1"/>
  <c r="C55" i="2"/>
  <c r="G55" i="2" s="1"/>
  <c r="I55" i="2" s="1"/>
  <c r="C60" i="2"/>
  <c r="G60" i="2" s="1"/>
  <c r="I60" i="2" s="1"/>
  <c r="C61" i="2"/>
  <c r="G61" i="2" s="1"/>
  <c r="I61" i="2" s="1"/>
  <c r="A48" i="1"/>
  <c r="F48" i="1" s="1"/>
  <c r="A47" i="1"/>
  <c r="F47" i="1" s="1"/>
  <c r="A46" i="1"/>
  <c r="F46" i="1" s="1"/>
  <c r="A44" i="1"/>
  <c r="F44" i="1" s="1"/>
  <c r="A43" i="1"/>
  <c r="F43" i="1" s="1"/>
  <c r="A45" i="1"/>
  <c r="F45" i="1" s="1"/>
  <c r="A42" i="1"/>
  <c r="A49" i="1"/>
  <c r="F49" i="1" s="1"/>
  <c r="A50" i="1"/>
  <c r="F50" i="1" s="1"/>
  <c r="F42" i="2"/>
  <c r="B52" i="2"/>
  <c r="J43" i="2"/>
  <c r="I43" i="2"/>
  <c r="J59" i="2"/>
  <c r="I59" i="2"/>
  <c r="C50" i="1"/>
  <c r="C48" i="1"/>
  <c r="C47" i="1"/>
  <c r="C45" i="1"/>
  <c r="C44" i="1"/>
  <c r="C43" i="1"/>
  <c r="C46" i="1"/>
  <c r="C49" i="1"/>
  <c r="C42" i="1"/>
  <c r="J62" i="2"/>
  <c r="I62" i="2"/>
  <c r="I45" i="2"/>
  <c r="J45" i="2"/>
  <c r="J46" i="2"/>
  <c r="I46" i="2"/>
  <c r="J57" i="2"/>
  <c r="J47" i="2"/>
  <c r="I47" i="2"/>
  <c r="J58" i="2"/>
  <c r="I58" i="2"/>
  <c r="J44" i="2"/>
  <c r="I44" i="2"/>
  <c r="J48" i="2"/>
  <c r="I48" i="2"/>
  <c r="I49" i="2"/>
  <c r="J49" i="2"/>
  <c r="J50" i="2"/>
  <c r="I50" i="2"/>
  <c r="J63" i="2"/>
  <c r="I63" i="2"/>
  <c r="J61" i="2" l="1"/>
  <c r="J60" i="2"/>
  <c r="J55" i="2"/>
  <c r="K55" i="2" s="1"/>
  <c r="I56" i="2"/>
  <c r="L56" i="2" s="1"/>
  <c r="C55" i="1" a="1"/>
  <c r="C61" i="1" s="1"/>
  <c r="G61" i="1" s="1"/>
  <c r="I50" i="1"/>
  <c r="J50" i="1"/>
  <c r="J45" i="1"/>
  <c r="I45" i="1"/>
  <c r="C58" i="1"/>
  <c r="G58" i="1" s="1"/>
  <c r="C57" i="1"/>
  <c r="G57" i="1" s="1"/>
  <c r="C56" i="1"/>
  <c r="G56" i="1" s="1"/>
  <c r="L49" i="2"/>
  <c r="K49" i="2"/>
  <c r="K46" i="2"/>
  <c r="L46" i="2"/>
  <c r="I47" i="1"/>
  <c r="J47" i="1"/>
  <c r="K47" i="2"/>
  <c r="L47" i="2"/>
  <c r="J42" i="2"/>
  <c r="J51" i="2" s="1"/>
  <c r="I42" i="2"/>
  <c r="L60" i="2"/>
  <c r="K60" i="2"/>
  <c r="L57" i="2"/>
  <c r="K57" i="2"/>
  <c r="K48" i="2"/>
  <c r="L48" i="2"/>
  <c r="J49" i="1"/>
  <c r="I49" i="1"/>
  <c r="B52" i="1"/>
  <c r="F42" i="1"/>
  <c r="K63" i="2"/>
  <c r="L63" i="2"/>
  <c r="J64" i="2"/>
  <c r="K56" i="2"/>
  <c r="I64" i="2"/>
  <c r="L55" i="2"/>
  <c r="I43" i="1"/>
  <c r="J43" i="1"/>
  <c r="K50" i="2"/>
  <c r="L50" i="2"/>
  <c r="L44" i="2"/>
  <c r="K44" i="2"/>
  <c r="I44" i="1"/>
  <c r="J44" i="1"/>
  <c r="L45" i="2"/>
  <c r="K45" i="2"/>
  <c r="L59" i="2"/>
  <c r="K59" i="2"/>
  <c r="J46" i="1"/>
  <c r="I46" i="1"/>
  <c r="L58" i="2"/>
  <c r="K58" i="2"/>
  <c r="L62" i="2"/>
  <c r="K62" i="2"/>
  <c r="L61" i="2"/>
  <c r="K61" i="2"/>
  <c r="K43" i="2"/>
  <c r="L43" i="2"/>
  <c r="J48" i="1"/>
  <c r="I48" i="1"/>
  <c r="C62" i="1" l="1"/>
  <c r="G62" i="1" s="1"/>
  <c r="I62" i="1" s="1"/>
  <c r="C63" i="1"/>
  <c r="G63" i="1" s="1"/>
  <c r="I63" i="1" s="1"/>
  <c r="C55" i="1"/>
  <c r="G55" i="1" s="1"/>
  <c r="J55" i="1" s="1"/>
  <c r="C59" i="1"/>
  <c r="G59" i="1" s="1"/>
  <c r="J59" i="1" s="1"/>
  <c r="C60" i="1"/>
  <c r="G60" i="1" s="1"/>
  <c r="I60" i="1" s="1"/>
  <c r="L46" i="1"/>
  <c r="K46" i="1"/>
  <c r="L49" i="1"/>
  <c r="K49" i="1"/>
  <c r="J56" i="1"/>
  <c r="I56" i="1"/>
  <c r="I51" i="2"/>
  <c r="L42" i="2"/>
  <c r="L51" i="2" s="1"/>
  <c r="K42" i="2"/>
  <c r="K51" i="2" s="1"/>
  <c r="J42" i="1"/>
  <c r="J51" i="1" s="1"/>
  <c r="I42" i="1"/>
  <c r="L43" i="1"/>
  <c r="K43" i="1"/>
  <c r="L48" i="1"/>
  <c r="K48" i="1"/>
  <c r="L64" i="2"/>
  <c r="L47" i="1"/>
  <c r="K47" i="1"/>
  <c r="J57" i="1"/>
  <c r="I57" i="1"/>
  <c r="J58" i="1"/>
  <c r="I58" i="1"/>
  <c r="K64" i="2"/>
  <c r="L45" i="1"/>
  <c r="K45" i="1"/>
  <c r="L44" i="1"/>
  <c r="K44" i="1"/>
  <c r="J61" i="1"/>
  <c r="I61" i="1"/>
  <c r="K50" i="1"/>
  <c r="L50" i="1"/>
  <c r="I55" i="1" l="1"/>
  <c r="I59" i="1"/>
  <c r="K59" i="1" s="1"/>
  <c r="J63" i="1"/>
  <c r="L63" i="1" s="1"/>
  <c r="J62" i="1"/>
  <c r="L62" i="1" s="1"/>
  <c r="O42" i="2"/>
  <c r="J60" i="1"/>
  <c r="L56" i="1"/>
  <c r="K56" i="1"/>
  <c r="J64" i="1"/>
  <c r="L60" i="1"/>
  <c r="K60" i="1"/>
  <c r="K58" i="1"/>
  <c r="L58" i="1"/>
  <c r="I64" i="1"/>
  <c r="K55" i="1"/>
  <c r="L55" i="1"/>
  <c r="L57" i="1"/>
  <c r="K57" i="1"/>
  <c r="L42" i="1"/>
  <c r="L51" i="1" s="1"/>
  <c r="K42" i="1"/>
  <c r="K51" i="1" s="1"/>
  <c r="I51" i="1"/>
  <c r="L61" i="1"/>
  <c r="K61" i="1"/>
  <c r="L59" i="1"/>
  <c r="O43" i="2"/>
  <c r="O44" i="2" s="1"/>
  <c r="K62" i="1"/>
  <c r="K63" i="1" l="1"/>
  <c r="L64" i="1"/>
  <c r="N47" i="2"/>
  <c r="O46" i="2" s="1"/>
  <c r="N46" i="2"/>
  <c r="K64" i="1"/>
  <c r="O43" i="1"/>
  <c r="O42" i="1"/>
  <c r="O44" i="1" l="1"/>
  <c r="N46" i="1" s="1"/>
  <c r="O47" i="2"/>
  <c r="Q42" i="2" a="1"/>
  <c r="N47" i="1" l="1"/>
  <c r="O46" i="1" s="1"/>
  <c r="Q49" i="2"/>
  <c r="Q43" i="2"/>
  <c r="R48" i="2"/>
  <c r="R42" i="2"/>
  <c r="Q48" i="2"/>
  <c r="Q42" i="2"/>
  <c r="Q47" i="2"/>
  <c r="R46" i="2"/>
  <c r="R47" i="2"/>
  <c r="R45" i="2"/>
  <c r="Q45" i="2"/>
  <c r="R44" i="2"/>
  <c r="Q50" i="2"/>
  <c r="R49" i="2"/>
  <c r="Q46" i="2"/>
  <c r="Q44" i="2"/>
  <c r="R43" i="2"/>
  <c r="R50" i="2"/>
  <c r="O47" i="1"/>
  <c r="Q42" i="1" a="1"/>
  <c r="A55" i="2" l="1" a="1"/>
  <c r="D55" i="2" a="1"/>
  <c r="R45" i="1"/>
  <c r="Q45" i="1"/>
  <c r="R50" i="1"/>
  <c r="R44" i="1"/>
  <c r="R49" i="1"/>
  <c r="R43" i="1"/>
  <c r="Q49" i="1"/>
  <c r="Q43" i="1"/>
  <c r="Q50" i="1"/>
  <c r="R48" i="1"/>
  <c r="Q44" i="1"/>
  <c r="Q48" i="1"/>
  <c r="R47" i="1"/>
  <c r="R46" i="1"/>
  <c r="R42" i="1"/>
  <c r="Q47" i="1"/>
  <c r="Q46" i="1"/>
  <c r="Q42" i="1"/>
  <c r="A55" i="1" l="1" a="1"/>
  <c r="D55" i="1" a="1"/>
  <c r="D55" i="2"/>
  <c r="D63" i="2"/>
  <c r="D62" i="2"/>
  <c r="D59" i="2"/>
  <c r="D61" i="2"/>
  <c r="D58" i="2"/>
  <c r="D60" i="2"/>
  <c r="D56" i="2"/>
  <c r="D57" i="2"/>
  <c r="A61" i="2"/>
  <c r="A60" i="2"/>
  <c r="A59" i="2"/>
  <c r="A57" i="2"/>
  <c r="A56" i="2"/>
  <c r="A63" i="2"/>
  <c r="A55" i="2"/>
  <c r="A62" i="2"/>
  <c r="A58" i="2"/>
  <c r="B65" i="2" l="1"/>
  <c r="A68" i="2" a="1"/>
  <c r="D68" i="2" a="1"/>
  <c r="D60" i="1"/>
  <c r="D59" i="1"/>
  <c r="D58" i="1"/>
  <c r="D56" i="1"/>
  <c r="D55" i="1"/>
  <c r="D63" i="1"/>
  <c r="D62" i="1"/>
  <c r="D61" i="1"/>
  <c r="D57" i="1"/>
  <c r="A62" i="1"/>
  <c r="A61" i="1"/>
  <c r="A58" i="1"/>
  <c r="A60" i="1"/>
  <c r="A63" i="1"/>
  <c r="A57" i="1"/>
  <c r="A56" i="1"/>
  <c r="A55" i="1"/>
  <c r="A59" i="1"/>
  <c r="B65" i="1" l="1"/>
  <c r="A68" i="1" a="1"/>
  <c r="D68" i="1" a="1"/>
  <c r="D73" i="2"/>
  <c r="G73" i="2" s="1"/>
  <c r="D72" i="2"/>
  <c r="G72" i="2" s="1"/>
  <c r="D71" i="2"/>
  <c r="G71" i="2" s="1"/>
  <c r="D69" i="2"/>
  <c r="G69" i="2" s="1"/>
  <c r="D68" i="2"/>
  <c r="G68" i="2" s="1"/>
  <c r="D75" i="2"/>
  <c r="G75" i="2" s="1"/>
  <c r="D76" i="2"/>
  <c r="G76" i="2" s="1"/>
  <c r="D74" i="2"/>
  <c r="G74" i="2" s="1"/>
  <c r="D70" i="2"/>
  <c r="G70" i="2" s="1"/>
  <c r="A75" i="2"/>
  <c r="A74" i="2"/>
  <c r="A73" i="2"/>
  <c r="A69" i="2"/>
  <c r="A68" i="2"/>
  <c r="A72" i="2"/>
  <c r="A70" i="2"/>
  <c r="A76" i="2"/>
  <c r="A71" i="2"/>
  <c r="O56" i="2"/>
  <c r="O55" i="2"/>
  <c r="O57" i="2" l="1"/>
  <c r="N59" i="2" s="1"/>
  <c r="N60" i="2"/>
  <c r="O59" i="2" s="1"/>
  <c r="B78" i="2"/>
  <c r="A81" i="2" a="1"/>
  <c r="D76" i="1"/>
  <c r="G76" i="1" s="1"/>
  <c r="D74" i="1"/>
  <c r="G74" i="1" s="1"/>
  <c r="D73" i="1"/>
  <c r="G73" i="1" s="1"/>
  <c r="D71" i="1"/>
  <c r="G71" i="1" s="1"/>
  <c r="D70" i="1"/>
  <c r="G70" i="1" s="1"/>
  <c r="D69" i="1"/>
  <c r="G69" i="1" s="1"/>
  <c r="D68" i="1"/>
  <c r="G68" i="1" s="1"/>
  <c r="D75" i="1"/>
  <c r="G75" i="1" s="1"/>
  <c r="D72" i="1"/>
  <c r="G72" i="1" s="1"/>
  <c r="A72" i="1"/>
  <c r="A71" i="1"/>
  <c r="A70" i="1"/>
  <c r="A68" i="1"/>
  <c r="A76" i="1"/>
  <c r="A75" i="1"/>
  <c r="A74" i="1"/>
  <c r="A69" i="1"/>
  <c r="A73" i="1"/>
  <c r="O55" i="1"/>
  <c r="O56" i="1"/>
  <c r="O57" i="1" l="1"/>
  <c r="B78" i="1"/>
  <c r="A81" i="1" a="1"/>
  <c r="A85" i="2"/>
  <c r="A84" i="2"/>
  <c r="A83" i="2"/>
  <c r="A81" i="2"/>
  <c r="A86" i="2"/>
  <c r="A89" i="2"/>
  <c r="A88" i="2"/>
  <c r="A87" i="2"/>
  <c r="A82" i="2"/>
  <c r="O60" i="2"/>
  <c r="Q55" i="2" a="1"/>
  <c r="B91" i="2" l="1"/>
  <c r="A94" i="2" a="1"/>
  <c r="A89" i="1"/>
  <c r="A88" i="1"/>
  <c r="A86" i="1"/>
  <c r="A85" i="1"/>
  <c r="A87" i="1"/>
  <c r="A84" i="1"/>
  <c r="A83" i="1"/>
  <c r="A82" i="1"/>
  <c r="A81" i="1"/>
  <c r="R58" i="2"/>
  <c r="Q58" i="2"/>
  <c r="R63" i="2"/>
  <c r="R57" i="2"/>
  <c r="R62" i="2"/>
  <c r="R56" i="2"/>
  <c r="Q62" i="2"/>
  <c r="Q56" i="2"/>
  <c r="R59" i="2"/>
  <c r="Q63" i="2"/>
  <c r="R61" i="2"/>
  <c r="Q61" i="2"/>
  <c r="Q59" i="2"/>
  <c r="Q57" i="2"/>
  <c r="R55" i="2"/>
  <c r="Q55" i="2"/>
  <c r="R60" i="2"/>
  <c r="Q60" i="2"/>
  <c r="N59" i="1"/>
  <c r="N60" i="1"/>
  <c r="O59" i="1" s="1"/>
  <c r="B91" i="1" l="1"/>
  <c r="A94" i="1" a="1"/>
  <c r="O60" i="1"/>
  <c r="Q55" i="1" s="1" a="1"/>
  <c r="B68" i="2" a="1"/>
  <c r="C68" i="2" a="1"/>
  <c r="A102" i="2"/>
  <c r="F102" i="2" s="1"/>
  <c r="A101" i="2"/>
  <c r="F101" i="2" s="1"/>
  <c r="A99" i="2"/>
  <c r="F99" i="2" s="1"/>
  <c r="A98" i="2"/>
  <c r="F98" i="2" s="1"/>
  <c r="A97" i="2"/>
  <c r="F97" i="2" s="1"/>
  <c r="A96" i="2"/>
  <c r="F96" i="2" s="1"/>
  <c r="A95" i="2"/>
  <c r="F95" i="2" s="1"/>
  <c r="A94" i="2"/>
  <c r="A100" i="2"/>
  <c r="F100" i="2" s="1"/>
  <c r="B69" i="2" l="1"/>
  <c r="F69" i="2" s="1"/>
  <c r="B68" i="2"/>
  <c r="F68" i="2" s="1"/>
  <c r="B76" i="2"/>
  <c r="F76" i="2" s="1"/>
  <c r="B75" i="2"/>
  <c r="F75" i="2" s="1"/>
  <c r="B74" i="2"/>
  <c r="F74" i="2" s="1"/>
  <c r="B73" i="2"/>
  <c r="F73" i="2" s="1"/>
  <c r="B72" i="2"/>
  <c r="F72" i="2" s="1"/>
  <c r="B71" i="2"/>
  <c r="F71" i="2" s="1"/>
  <c r="B70" i="2"/>
  <c r="F70" i="2" s="1"/>
  <c r="C71" i="2"/>
  <c r="C70" i="2"/>
  <c r="C69" i="2"/>
  <c r="C75" i="2"/>
  <c r="C72" i="2"/>
  <c r="C68" i="2"/>
  <c r="C76" i="2"/>
  <c r="C73" i="2"/>
  <c r="C74" i="2"/>
  <c r="Q61" i="1"/>
  <c r="Q55" i="1"/>
  <c r="R60" i="1"/>
  <c r="Q60" i="1"/>
  <c r="Q59" i="1"/>
  <c r="R58" i="1"/>
  <c r="R61" i="1"/>
  <c r="R59" i="1"/>
  <c r="Q58" i="1"/>
  <c r="R63" i="1"/>
  <c r="Q57" i="1"/>
  <c r="R56" i="1"/>
  <c r="Q56" i="1"/>
  <c r="R55" i="1"/>
  <c r="Q63" i="1"/>
  <c r="R62" i="1"/>
  <c r="Q62" i="1"/>
  <c r="R57" i="1"/>
  <c r="B104" i="2"/>
  <c r="F94" i="2"/>
  <c r="A96" i="1"/>
  <c r="F96" i="1" s="1"/>
  <c r="A95" i="1"/>
  <c r="F95" i="1" s="1"/>
  <c r="A94" i="1"/>
  <c r="A97" i="1"/>
  <c r="F97" i="1" s="1"/>
  <c r="A101" i="1"/>
  <c r="F101" i="1" s="1"/>
  <c r="A99" i="1"/>
  <c r="F99" i="1" s="1"/>
  <c r="A98" i="1"/>
  <c r="F98" i="1" s="1"/>
  <c r="A102" i="1"/>
  <c r="F102" i="1" s="1"/>
  <c r="A100" i="1"/>
  <c r="F100" i="1" s="1"/>
  <c r="J75" i="2" l="1"/>
  <c r="I75" i="2"/>
  <c r="I70" i="2"/>
  <c r="J70" i="2"/>
  <c r="J71" i="2"/>
  <c r="I71" i="2"/>
  <c r="C68" i="1" a="1"/>
  <c r="I73" i="2"/>
  <c r="J73" i="2"/>
  <c r="B104" i="1"/>
  <c r="F94" i="1"/>
  <c r="I76" i="2"/>
  <c r="J76" i="2"/>
  <c r="J72" i="2"/>
  <c r="I72" i="2"/>
  <c r="B68" i="1" a="1"/>
  <c r="I74" i="2"/>
  <c r="J74" i="2"/>
  <c r="J68" i="2"/>
  <c r="I68" i="2"/>
  <c r="C81" i="2" a="1"/>
  <c r="I69" i="2"/>
  <c r="J69" i="2"/>
  <c r="L72" i="2" l="1"/>
  <c r="K72" i="2"/>
  <c r="L74" i="2"/>
  <c r="K74" i="2"/>
  <c r="L69" i="2"/>
  <c r="K69" i="2"/>
  <c r="C76" i="1"/>
  <c r="C75" i="1"/>
  <c r="C74" i="1"/>
  <c r="C72" i="1"/>
  <c r="C71" i="1"/>
  <c r="C68" i="1"/>
  <c r="C81" i="1" s="1" a="1"/>
  <c r="C70" i="1"/>
  <c r="C69" i="1"/>
  <c r="C73" i="1"/>
  <c r="K71" i="2"/>
  <c r="L71" i="2"/>
  <c r="I77" i="2"/>
  <c r="K68" i="2"/>
  <c r="L68" i="2"/>
  <c r="K73" i="2"/>
  <c r="L73" i="2"/>
  <c r="B74" i="1"/>
  <c r="F74" i="1" s="1"/>
  <c r="B73" i="1"/>
  <c r="F73" i="1" s="1"/>
  <c r="B72" i="1"/>
  <c r="F72" i="1" s="1"/>
  <c r="B70" i="1"/>
  <c r="F70" i="1" s="1"/>
  <c r="B69" i="1"/>
  <c r="F69" i="1" s="1"/>
  <c r="B71" i="1"/>
  <c r="F71" i="1" s="1"/>
  <c r="B68" i="1"/>
  <c r="F68" i="1" s="1"/>
  <c r="B75" i="1"/>
  <c r="F75" i="1" s="1"/>
  <c r="B76" i="1"/>
  <c r="F76" i="1" s="1"/>
  <c r="L76" i="2"/>
  <c r="K76" i="2"/>
  <c r="C89" i="2"/>
  <c r="F89" i="2" s="1"/>
  <c r="C88" i="2"/>
  <c r="F88" i="2" s="1"/>
  <c r="C87" i="2"/>
  <c r="F87" i="2" s="1"/>
  <c r="C85" i="2"/>
  <c r="F85" i="2" s="1"/>
  <c r="C84" i="2"/>
  <c r="F84" i="2" s="1"/>
  <c r="C83" i="2"/>
  <c r="F83" i="2" s="1"/>
  <c r="C86" i="2"/>
  <c r="F86" i="2" s="1"/>
  <c r="C82" i="2"/>
  <c r="F82" i="2" s="1"/>
  <c r="C81" i="2"/>
  <c r="F81" i="2" s="1"/>
  <c r="L70" i="2"/>
  <c r="K70" i="2"/>
  <c r="L75" i="2"/>
  <c r="K75" i="2"/>
  <c r="J77" i="2"/>
  <c r="J73" i="1" l="1"/>
  <c r="I73" i="1"/>
  <c r="J76" i="1"/>
  <c r="I76" i="1"/>
  <c r="J68" i="1"/>
  <c r="I68" i="1"/>
  <c r="K77" i="2"/>
  <c r="O69" i="2" s="1"/>
  <c r="I74" i="1"/>
  <c r="J74" i="1"/>
  <c r="C82" i="1"/>
  <c r="F82" i="1" s="1"/>
  <c r="C81" i="1"/>
  <c r="F81" i="1" s="1"/>
  <c r="C89" i="1"/>
  <c r="F89" i="1" s="1"/>
  <c r="C88" i="1"/>
  <c r="F88" i="1" s="1"/>
  <c r="C87" i="1"/>
  <c r="F87" i="1" s="1"/>
  <c r="C86" i="1"/>
  <c r="F86" i="1" s="1"/>
  <c r="C85" i="1"/>
  <c r="F85" i="1" s="1"/>
  <c r="C83" i="1"/>
  <c r="F83" i="1" s="1"/>
  <c r="C84" i="1"/>
  <c r="F84" i="1" s="1"/>
  <c r="L77" i="2"/>
  <c r="O68" i="2" s="1"/>
  <c r="J75" i="1"/>
  <c r="I75" i="1"/>
  <c r="I71" i="1"/>
  <c r="J71" i="1"/>
  <c r="J69" i="1"/>
  <c r="I69" i="1"/>
  <c r="J70" i="1"/>
  <c r="I70" i="1"/>
  <c r="J72" i="1"/>
  <c r="I72" i="1"/>
  <c r="J77" i="1" l="1"/>
  <c r="I77" i="1"/>
  <c r="K68" i="1"/>
  <c r="L68" i="1"/>
  <c r="L71" i="1"/>
  <c r="K71" i="1"/>
  <c r="L76" i="1"/>
  <c r="K76" i="1"/>
  <c r="K70" i="1"/>
  <c r="L70" i="1"/>
  <c r="L75" i="1"/>
  <c r="K75" i="1"/>
  <c r="L69" i="1"/>
  <c r="K69" i="1"/>
  <c r="O70" i="2"/>
  <c r="L73" i="1"/>
  <c r="K73" i="1"/>
  <c r="L72" i="1"/>
  <c r="K72" i="1"/>
  <c r="K74" i="1"/>
  <c r="L74" i="1"/>
  <c r="N72" i="2" l="1"/>
  <c r="N73" i="2"/>
  <c r="O72" i="2" s="1"/>
  <c r="K77" i="1"/>
  <c r="O69" i="1" s="1"/>
  <c r="L77" i="1"/>
  <c r="O68" i="1" s="1"/>
  <c r="O70" i="1" s="1"/>
  <c r="N73" i="1" l="1"/>
  <c r="O72" i="1" s="1"/>
  <c r="N72" i="1"/>
  <c r="O73" i="2"/>
  <c r="Q68" i="2" a="1"/>
  <c r="Q74" i="2" l="1"/>
  <c r="Q68" i="2"/>
  <c r="R73" i="2"/>
  <c r="Q73" i="2"/>
  <c r="Q72" i="2"/>
  <c r="R71" i="2"/>
  <c r="Q69" i="2"/>
  <c r="R76" i="2"/>
  <c r="Q76" i="2"/>
  <c r="Q70" i="2"/>
  <c r="R72" i="2"/>
  <c r="Q71" i="2"/>
  <c r="R70" i="2"/>
  <c r="R69" i="2"/>
  <c r="R68" i="2"/>
  <c r="R75" i="2"/>
  <c r="Q75" i="2"/>
  <c r="R74" i="2"/>
  <c r="O73" i="1"/>
  <c r="Q68" i="1" a="1"/>
  <c r="R76" i="1" l="1"/>
  <c r="R70" i="1"/>
  <c r="Q76" i="1"/>
  <c r="Q70" i="1"/>
  <c r="R75" i="1"/>
  <c r="R69" i="1"/>
  <c r="R74" i="1"/>
  <c r="R68" i="1"/>
  <c r="D81" i="1" s="1" a="1"/>
  <c r="Q74" i="1"/>
  <c r="Q68" i="1"/>
  <c r="Q72" i="1"/>
  <c r="Q71" i="1"/>
  <c r="R71" i="1"/>
  <c r="Q69" i="1"/>
  <c r="Q75" i="1"/>
  <c r="R73" i="1"/>
  <c r="Q73" i="1"/>
  <c r="R72" i="1"/>
  <c r="D81" i="2" a="1"/>
  <c r="B81" i="2" a="1"/>
  <c r="B81" i="1" l="1" a="1"/>
  <c r="B87" i="2"/>
  <c r="B86" i="2"/>
  <c r="B85" i="2"/>
  <c r="B83" i="2"/>
  <c r="B82" i="2"/>
  <c r="B84" i="2"/>
  <c r="B89" i="2"/>
  <c r="B88" i="2"/>
  <c r="B81" i="2"/>
  <c r="D84" i="1"/>
  <c r="G84" i="1" s="1"/>
  <c r="D83" i="1"/>
  <c r="G83" i="1" s="1"/>
  <c r="D82" i="1"/>
  <c r="G82" i="1" s="1"/>
  <c r="D87" i="1"/>
  <c r="G87" i="1" s="1"/>
  <c r="D86" i="1"/>
  <c r="G86" i="1" s="1"/>
  <c r="D85" i="1"/>
  <c r="G85" i="1" s="1"/>
  <c r="D81" i="1"/>
  <c r="G81" i="1" s="1"/>
  <c r="D89" i="1"/>
  <c r="G89" i="1" s="1"/>
  <c r="D88" i="1"/>
  <c r="G88" i="1" s="1"/>
  <c r="D89" i="2"/>
  <c r="G89" i="2" s="1"/>
  <c r="D87" i="2"/>
  <c r="G87" i="2" s="1"/>
  <c r="D86" i="2"/>
  <c r="G86" i="2" s="1"/>
  <c r="D82" i="2"/>
  <c r="G82" i="2" s="1"/>
  <c r="D81" i="2"/>
  <c r="G81" i="2" s="1"/>
  <c r="D85" i="2"/>
  <c r="G85" i="2" s="1"/>
  <c r="D83" i="2"/>
  <c r="G83" i="2" s="1"/>
  <c r="D88" i="2"/>
  <c r="G88" i="2" s="1"/>
  <c r="D84" i="2"/>
  <c r="G84" i="2" s="1"/>
  <c r="I83" i="1" l="1"/>
  <c r="J83" i="1"/>
  <c r="J85" i="2"/>
  <c r="I85" i="2"/>
  <c r="J82" i="1"/>
  <c r="I82" i="1"/>
  <c r="I81" i="2"/>
  <c r="J81" i="2"/>
  <c r="J82" i="2"/>
  <c r="I82" i="2"/>
  <c r="I84" i="1"/>
  <c r="J84" i="1"/>
  <c r="J86" i="2"/>
  <c r="I86" i="2"/>
  <c r="B94" i="2" a="1"/>
  <c r="I87" i="2"/>
  <c r="J87" i="2"/>
  <c r="J89" i="2"/>
  <c r="I89" i="2"/>
  <c r="J88" i="1"/>
  <c r="I88" i="1"/>
  <c r="J89" i="1"/>
  <c r="I89" i="1"/>
  <c r="I81" i="1"/>
  <c r="J81" i="1"/>
  <c r="J84" i="2"/>
  <c r="I84" i="2"/>
  <c r="I86" i="1"/>
  <c r="J86" i="1"/>
  <c r="J85" i="1"/>
  <c r="I85" i="1"/>
  <c r="I88" i="2"/>
  <c r="J88" i="2"/>
  <c r="I83" i="2"/>
  <c r="J83" i="2"/>
  <c r="J87" i="1"/>
  <c r="I87" i="1"/>
  <c r="B88" i="1"/>
  <c r="B87" i="1"/>
  <c r="B81" i="1"/>
  <c r="B85" i="1"/>
  <c r="B86" i="1"/>
  <c r="B89" i="1"/>
  <c r="B83" i="1"/>
  <c r="B82" i="1"/>
  <c r="B84" i="1"/>
  <c r="J90" i="1" l="1"/>
  <c r="K87" i="1"/>
  <c r="L87" i="1"/>
  <c r="L81" i="1"/>
  <c r="K81" i="1"/>
  <c r="I90" i="1"/>
  <c r="K89" i="1"/>
  <c r="L89" i="1"/>
  <c r="L84" i="1"/>
  <c r="K84" i="1"/>
  <c r="K83" i="2"/>
  <c r="L83" i="2"/>
  <c r="L82" i="2"/>
  <c r="K82" i="2"/>
  <c r="L88" i="1"/>
  <c r="K88" i="1"/>
  <c r="L88" i="2"/>
  <c r="K88" i="2"/>
  <c r="J90" i="2"/>
  <c r="K85" i="1"/>
  <c r="L85" i="1"/>
  <c r="L89" i="2"/>
  <c r="K89" i="2"/>
  <c r="I90" i="2"/>
  <c r="L81" i="2"/>
  <c r="K81" i="2"/>
  <c r="K82" i="1"/>
  <c r="L82" i="1"/>
  <c r="B94" i="1" a="1"/>
  <c r="K86" i="1"/>
  <c r="L86" i="1"/>
  <c r="K87" i="2"/>
  <c r="L87" i="2"/>
  <c r="L85" i="2"/>
  <c r="K85" i="2"/>
  <c r="L84" i="2"/>
  <c r="K84" i="2"/>
  <c r="B101" i="2"/>
  <c r="G101" i="2" s="1"/>
  <c r="B100" i="2"/>
  <c r="G100" i="2" s="1"/>
  <c r="B102" i="2"/>
  <c r="G102" i="2" s="1"/>
  <c r="B97" i="2"/>
  <c r="G97" i="2" s="1"/>
  <c r="B96" i="2"/>
  <c r="G96" i="2" s="1"/>
  <c r="B95" i="2"/>
  <c r="G95" i="2" s="1"/>
  <c r="B94" i="2"/>
  <c r="G94" i="2" s="1"/>
  <c r="B98" i="2"/>
  <c r="G98" i="2" s="1"/>
  <c r="B99" i="2"/>
  <c r="G99" i="2" s="1"/>
  <c r="L86" i="2"/>
  <c r="K86" i="2"/>
  <c r="L83" i="1"/>
  <c r="K83" i="1"/>
  <c r="J99" i="2" l="1"/>
  <c r="I99" i="2"/>
  <c r="L90" i="2"/>
  <c r="O81" i="2" s="1"/>
  <c r="J98" i="2"/>
  <c r="I98" i="2"/>
  <c r="J96" i="2"/>
  <c r="I96" i="2"/>
  <c r="I94" i="2"/>
  <c r="J94" i="2"/>
  <c r="J95" i="2"/>
  <c r="I95" i="2"/>
  <c r="I97" i="2"/>
  <c r="J97" i="2"/>
  <c r="B98" i="1"/>
  <c r="G98" i="1" s="1"/>
  <c r="B97" i="1"/>
  <c r="G97" i="1" s="1"/>
  <c r="B96" i="1"/>
  <c r="G96" i="1" s="1"/>
  <c r="B94" i="1"/>
  <c r="G94" i="1" s="1"/>
  <c r="B102" i="1"/>
  <c r="G102" i="1" s="1"/>
  <c r="B101" i="1"/>
  <c r="G101" i="1" s="1"/>
  <c r="B99" i="1"/>
  <c r="G99" i="1" s="1"/>
  <c r="B95" i="1"/>
  <c r="G95" i="1" s="1"/>
  <c r="B100" i="1"/>
  <c r="G100" i="1" s="1"/>
  <c r="K90" i="1"/>
  <c r="O82" i="1" s="1"/>
  <c r="J102" i="2"/>
  <c r="I102" i="2"/>
  <c r="L90" i="1"/>
  <c r="O81" i="1" s="1"/>
  <c r="J100" i="2"/>
  <c r="I100" i="2"/>
  <c r="J101" i="2"/>
  <c r="I101" i="2"/>
  <c r="K90" i="2"/>
  <c r="O82" i="2" s="1"/>
  <c r="O83" i="2" l="1"/>
  <c r="K97" i="2"/>
  <c r="L97" i="2"/>
  <c r="K95" i="2"/>
  <c r="L95" i="2"/>
  <c r="I100" i="1"/>
  <c r="J100" i="1"/>
  <c r="J95" i="1"/>
  <c r="I95" i="1"/>
  <c r="J103" i="2"/>
  <c r="I99" i="1"/>
  <c r="J99" i="1"/>
  <c r="L94" i="2"/>
  <c r="K94" i="2"/>
  <c r="I103" i="2"/>
  <c r="I101" i="1"/>
  <c r="J101" i="1"/>
  <c r="L96" i="2"/>
  <c r="K96" i="2"/>
  <c r="L101" i="2"/>
  <c r="K101" i="2"/>
  <c r="I102" i="1"/>
  <c r="J102" i="1"/>
  <c r="J94" i="1"/>
  <c r="I94" i="1"/>
  <c r="K98" i="2"/>
  <c r="L98" i="2"/>
  <c r="K100" i="2"/>
  <c r="L100" i="2"/>
  <c r="I96" i="1"/>
  <c r="J96" i="1"/>
  <c r="N86" i="2"/>
  <c r="O85" i="2" s="1"/>
  <c r="N85" i="2"/>
  <c r="O83" i="1"/>
  <c r="I98" i="1"/>
  <c r="J98" i="1"/>
  <c r="L99" i="2"/>
  <c r="K99" i="2"/>
  <c r="J97" i="1"/>
  <c r="I97" i="1"/>
  <c r="K102" i="2"/>
  <c r="L102" i="2"/>
  <c r="I103" i="1" l="1"/>
  <c r="L94" i="1"/>
  <c r="K94" i="1"/>
  <c r="L95" i="1"/>
  <c r="K95" i="1"/>
  <c r="L103" i="2"/>
  <c r="O94" i="2" s="1"/>
  <c r="O86" i="2"/>
  <c r="Q81" i="2" s="1" a="1"/>
  <c r="J103" i="1"/>
  <c r="L98" i="1"/>
  <c r="K98" i="1"/>
  <c r="L99" i="1"/>
  <c r="K99" i="1"/>
  <c r="N85" i="1"/>
  <c r="N86" i="1"/>
  <c r="O85" i="1" s="1"/>
  <c r="L102" i="1"/>
  <c r="K102" i="1"/>
  <c r="L96" i="1"/>
  <c r="K96" i="1"/>
  <c r="L100" i="1"/>
  <c r="K100" i="1"/>
  <c r="L97" i="1"/>
  <c r="K97" i="1"/>
  <c r="L101" i="1"/>
  <c r="K101" i="1"/>
  <c r="K103" i="2"/>
  <c r="O95" i="2" s="1"/>
  <c r="O96" i="2" l="1"/>
  <c r="R89" i="2"/>
  <c r="R83" i="2"/>
  <c r="Q89" i="2"/>
  <c r="Q83" i="2"/>
  <c r="R88" i="2"/>
  <c r="R82" i="2"/>
  <c r="R87" i="2"/>
  <c r="R81" i="2"/>
  <c r="Q87" i="2"/>
  <c r="Q81" i="2"/>
  <c r="R84" i="2"/>
  <c r="Q84" i="2"/>
  <c r="Q82" i="2"/>
  <c r="Q86" i="2"/>
  <c r="Q88" i="2"/>
  <c r="R86" i="2"/>
  <c r="R85" i="2"/>
  <c r="Q85" i="2"/>
  <c r="N98" i="2"/>
  <c r="N99" i="2"/>
  <c r="O98" i="2" s="1"/>
  <c r="K103" i="1"/>
  <c r="O95" i="1" s="1"/>
  <c r="O86" i="1"/>
  <c r="Q81" i="1" a="1"/>
  <c r="L103" i="1"/>
  <c r="O94" i="1" s="1"/>
  <c r="O96" i="1" l="1"/>
  <c r="N99" i="1" s="1"/>
  <c r="O98" i="1" s="1"/>
  <c r="D94" i="2" a="1"/>
  <c r="D99" i="2" s="1"/>
  <c r="C94" i="2" a="1"/>
  <c r="O99" i="2"/>
  <c r="Q94" i="2" a="1"/>
  <c r="D97" i="2"/>
  <c r="D96" i="2"/>
  <c r="D95" i="2"/>
  <c r="D102" i="2"/>
  <c r="D100" i="2"/>
  <c r="D98" i="2"/>
  <c r="D94" i="2"/>
  <c r="Q86" i="1"/>
  <c r="R85" i="1"/>
  <c r="Q85" i="1"/>
  <c r="Q84" i="1"/>
  <c r="R89" i="1"/>
  <c r="R83" i="1"/>
  <c r="Q82" i="1"/>
  <c r="R81" i="1"/>
  <c r="Q81" i="1"/>
  <c r="Q89" i="1"/>
  <c r="R86" i="1"/>
  <c r="R88" i="1"/>
  <c r="Q87" i="1"/>
  <c r="Q88" i="1"/>
  <c r="R87" i="1"/>
  <c r="R84" i="1"/>
  <c r="Q83" i="1"/>
  <c r="R82" i="1"/>
  <c r="D101" i="2" l="1"/>
  <c r="D94" i="1" a="1"/>
  <c r="N98" i="1"/>
  <c r="O99" i="1" s="1"/>
  <c r="D102" i="1"/>
  <c r="D101" i="1"/>
  <c r="D100" i="1"/>
  <c r="D98" i="1"/>
  <c r="D97" i="1"/>
  <c r="D99" i="1"/>
  <c r="D96" i="1"/>
  <c r="D95" i="1"/>
  <c r="D94" i="1"/>
  <c r="C94" i="1" a="1"/>
  <c r="Q99" i="2"/>
  <c r="R98" i="2"/>
  <c r="Q98" i="2"/>
  <c r="Q97" i="2"/>
  <c r="R102" i="2"/>
  <c r="R96" i="2"/>
  <c r="R100" i="2"/>
  <c r="Q100" i="2"/>
  <c r="R99" i="2"/>
  <c r="R97" i="2"/>
  <c r="Q96" i="2"/>
  <c r="Q102" i="2"/>
  <c r="Q94" i="2"/>
  <c r="R101" i="2"/>
  <c r="R95" i="2"/>
  <c r="Q101" i="2"/>
  <c r="Q95" i="2"/>
  <c r="R94" i="2"/>
  <c r="C95" i="2"/>
  <c r="C94" i="2"/>
  <c r="C102" i="2"/>
  <c r="C96" i="2"/>
  <c r="C101" i="2"/>
  <c r="C100" i="2"/>
  <c r="C99" i="2"/>
  <c r="C97" i="2"/>
  <c r="C98" i="2"/>
  <c r="Q94" i="1" a="1"/>
  <c r="D107" i="2" a="1"/>
  <c r="A107" i="2" l="1" a="1"/>
  <c r="A109" i="2"/>
  <c r="F109" i="2" s="1"/>
  <c r="A108" i="2"/>
  <c r="F108" i="2" s="1"/>
  <c r="A107" i="2"/>
  <c r="A110" i="2"/>
  <c r="F110" i="2" s="1"/>
  <c r="A115" i="2"/>
  <c r="F115" i="2" s="1"/>
  <c r="A114" i="2"/>
  <c r="F114" i="2" s="1"/>
  <c r="A113" i="2"/>
  <c r="F113" i="2" s="1"/>
  <c r="A112" i="2"/>
  <c r="F112" i="2" s="1"/>
  <c r="A111" i="2"/>
  <c r="F111" i="2" s="1"/>
  <c r="C107" i="2" a="1"/>
  <c r="D107" i="1" a="1"/>
  <c r="D115" i="2"/>
  <c r="D114" i="2"/>
  <c r="D113" i="2"/>
  <c r="D111" i="2"/>
  <c r="D110" i="2"/>
  <c r="D108" i="2"/>
  <c r="D112" i="2"/>
  <c r="D107" i="2"/>
  <c r="D109" i="2"/>
  <c r="B107" i="2" a="1"/>
  <c r="R101" i="1"/>
  <c r="R95" i="1"/>
  <c r="Q101" i="1"/>
  <c r="Q95" i="1"/>
  <c r="R100" i="1"/>
  <c r="R94" i="1"/>
  <c r="R99" i="1"/>
  <c r="Q99" i="1"/>
  <c r="R102" i="1"/>
  <c r="Q102" i="1"/>
  <c r="Q100" i="1"/>
  <c r="R98" i="1"/>
  <c r="Q96" i="1"/>
  <c r="Q98" i="1"/>
  <c r="R97" i="1"/>
  <c r="R96" i="1"/>
  <c r="Q94" i="1"/>
  <c r="Q97" i="1"/>
  <c r="C100" i="1"/>
  <c r="C99" i="1"/>
  <c r="C98" i="1"/>
  <c r="C96" i="1"/>
  <c r="C95" i="1"/>
  <c r="C94" i="1"/>
  <c r="C102" i="1"/>
  <c r="C101" i="1"/>
  <c r="C97" i="1"/>
  <c r="D108" i="1" l="1"/>
  <c r="D107" i="1"/>
  <c r="D115" i="1"/>
  <c r="D114" i="1"/>
  <c r="D113" i="1"/>
  <c r="D112" i="1"/>
  <c r="D111" i="1"/>
  <c r="D110" i="1"/>
  <c r="D109" i="1"/>
  <c r="B111" i="2"/>
  <c r="B110" i="2"/>
  <c r="B109" i="2"/>
  <c r="B107" i="2"/>
  <c r="B108" i="2"/>
  <c r="B115" i="2"/>
  <c r="B114" i="2"/>
  <c r="B113" i="2"/>
  <c r="B112" i="2"/>
  <c r="C113" i="2"/>
  <c r="G113" i="2" s="1"/>
  <c r="J113" i="2" s="1"/>
  <c r="C112" i="2"/>
  <c r="G112" i="2" s="1"/>
  <c r="I112" i="2" s="1"/>
  <c r="C111" i="2"/>
  <c r="G111" i="2" s="1"/>
  <c r="I111" i="2" s="1"/>
  <c r="C109" i="2"/>
  <c r="G109" i="2" s="1"/>
  <c r="J109" i="2" s="1"/>
  <c r="C108" i="2"/>
  <c r="G108" i="2" s="1"/>
  <c r="I108" i="2" s="1"/>
  <c r="C110" i="2"/>
  <c r="G110" i="2" s="1"/>
  <c r="J110" i="2" s="1"/>
  <c r="C115" i="2"/>
  <c r="G115" i="2" s="1"/>
  <c r="C114" i="2"/>
  <c r="G114" i="2" s="1"/>
  <c r="I114" i="2" s="1"/>
  <c r="C107" i="2"/>
  <c r="G107" i="2" s="1"/>
  <c r="C107" i="1" a="1"/>
  <c r="D120" i="2" a="1"/>
  <c r="J114" i="2"/>
  <c r="J115" i="2"/>
  <c r="I115" i="2"/>
  <c r="B107" i="1" a="1"/>
  <c r="B117" i="2"/>
  <c r="F107" i="2"/>
  <c r="A107" i="1" a="1"/>
  <c r="I109" i="2" l="1"/>
  <c r="J108" i="2"/>
  <c r="I113" i="2"/>
  <c r="L108" i="2"/>
  <c r="K108" i="2"/>
  <c r="L111" i="2"/>
  <c r="L114" i="2"/>
  <c r="K114" i="2"/>
  <c r="A114" i="1"/>
  <c r="F114" i="1" s="1"/>
  <c r="A113" i="1"/>
  <c r="F113" i="1" s="1"/>
  <c r="A112" i="1"/>
  <c r="F112" i="1" s="1"/>
  <c r="A110" i="1"/>
  <c r="F110" i="1" s="1"/>
  <c r="A109" i="1"/>
  <c r="F109" i="1" s="1"/>
  <c r="A111" i="1"/>
  <c r="F111" i="1" s="1"/>
  <c r="A107" i="1"/>
  <c r="A115" i="1"/>
  <c r="F115" i="1" s="1"/>
  <c r="A108" i="1"/>
  <c r="F108" i="1" s="1"/>
  <c r="L113" i="2"/>
  <c r="K113" i="2"/>
  <c r="D121" i="2"/>
  <c r="G121" i="2" s="1"/>
  <c r="D128" i="2"/>
  <c r="G128" i="2" s="1"/>
  <c r="D127" i="2"/>
  <c r="G127" i="2" s="1"/>
  <c r="D125" i="2"/>
  <c r="G125" i="2" s="1"/>
  <c r="D124" i="2"/>
  <c r="G124" i="2" s="1"/>
  <c r="D123" i="2"/>
  <c r="G123" i="2" s="1"/>
  <c r="D120" i="2"/>
  <c r="G120" i="2" s="1"/>
  <c r="D122" i="2"/>
  <c r="G122" i="2" s="1"/>
  <c r="D126" i="2"/>
  <c r="G126" i="2" s="1"/>
  <c r="B115" i="1"/>
  <c r="B114" i="1"/>
  <c r="B112" i="1"/>
  <c r="B111" i="1"/>
  <c r="B113" i="1"/>
  <c r="B110" i="1"/>
  <c r="B109" i="1"/>
  <c r="B107" i="1"/>
  <c r="B108" i="1"/>
  <c r="I110" i="2"/>
  <c r="J111" i="2"/>
  <c r="K111" i="2" s="1"/>
  <c r="K109" i="2"/>
  <c r="L109" i="2"/>
  <c r="J112" i="2"/>
  <c r="K112" i="2" s="1"/>
  <c r="I107" i="2"/>
  <c r="J107" i="2"/>
  <c r="J116" i="2" s="1"/>
  <c r="C114" i="1"/>
  <c r="G114" i="1" s="1"/>
  <c r="C113" i="1"/>
  <c r="G113" i="1" s="1"/>
  <c r="C107" i="1"/>
  <c r="G107" i="1" s="1"/>
  <c r="C111" i="1"/>
  <c r="G111" i="1" s="1"/>
  <c r="C115" i="1"/>
  <c r="G115" i="1" s="1"/>
  <c r="C110" i="1"/>
  <c r="G110" i="1" s="1"/>
  <c r="C109" i="1"/>
  <c r="G109" i="1" s="1"/>
  <c r="C108" i="1"/>
  <c r="G108" i="1" s="1"/>
  <c r="C112" i="1"/>
  <c r="G112" i="1" s="1"/>
  <c r="L115" i="2"/>
  <c r="K115" i="2"/>
  <c r="D120" i="1" a="1"/>
  <c r="B120" i="2" a="1"/>
  <c r="B120" i="1" l="1" a="1"/>
  <c r="J114" i="1"/>
  <c r="I114" i="1"/>
  <c r="I110" i="1"/>
  <c r="J110" i="1"/>
  <c r="L107" i="2"/>
  <c r="K107" i="2"/>
  <c r="I116" i="2"/>
  <c r="I108" i="1"/>
  <c r="J108" i="1"/>
  <c r="L112" i="2"/>
  <c r="D126" i="1"/>
  <c r="G126" i="1" s="1"/>
  <c r="D125" i="1"/>
  <c r="G125" i="1" s="1"/>
  <c r="D124" i="1"/>
  <c r="G124" i="1" s="1"/>
  <c r="D122" i="1"/>
  <c r="G122" i="1" s="1"/>
  <c r="D121" i="1"/>
  <c r="G121" i="1" s="1"/>
  <c r="D123" i="1"/>
  <c r="G123" i="1" s="1"/>
  <c r="D120" i="1"/>
  <c r="G120" i="1" s="1"/>
  <c r="D128" i="1"/>
  <c r="G128" i="1" s="1"/>
  <c r="D127" i="1"/>
  <c r="G127" i="1" s="1"/>
  <c r="J112" i="1"/>
  <c r="I112" i="1"/>
  <c r="B122" i="1"/>
  <c r="B121" i="1"/>
  <c r="B120" i="1"/>
  <c r="B124" i="1"/>
  <c r="B123" i="1"/>
  <c r="B128" i="1"/>
  <c r="B127" i="1"/>
  <c r="B125" i="1"/>
  <c r="B126" i="1"/>
  <c r="B123" i="2"/>
  <c r="B122" i="2"/>
  <c r="B121" i="2"/>
  <c r="B124" i="2"/>
  <c r="B125" i="2"/>
  <c r="B128" i="2"/>
  <c r="B127" i="2"/>
  <c r="B126" i="2"/>
  <c r="B120" i="2"/>
  <c r="I113" i="1"/>
  <c r="J113" i="1"/>
  <c r="I115" i="1"/>
  <c r="J115" i="1"/>
  <c r="B117" i="1"/>
  <c r="F107" i="1"/>
  <c r="K110" i="2"/>
  <c r="L110" i="2"/>
  <c r="I111" i="1"/>
  <c r="J111" i="1"/>
  <c r="J109" i="1"/>
  <c r="I109" i="1"/>
  <c r="B133" i="1" l="1" a="1"/>
  <c r="L111" i="1"/>
  <c r="K111" i="1"/>
  <c r="L116" i="2"/>
  <c r="O107" i="2" s="1"/>
  <c r="B140" i="1"/>
  <c r="F140" i="1" s="1"/>
  <c r="B139" i="1"/>
  <c r="F139" i="1" s="1"/>
  <c r="B138" i="1"/>
  <c r="F138" i="1" s="1"/>
  <c r="B136" i="1"/>
  <c r="F136" i="1" s="1"/>
  <c r="B135" i="1"/>
  <c r="F135" i="1" s="1"/>
  <c r="B141" i="1"/>
  <c r="F141" i="1" s="1"/>
  <c r="B137" i="1"/>
  <c r="F137" i="1" s="1"/>
  <c r="B134" i="1"/>
  <c r="F134" i="1" s="1"/>
  <c r="B133" i="1"/>
  <c r="F133" i="1" s="1"/>
  <c r="J107" i="1"/>
  <c r="J116" i="1" s="1"/>
  <c r="I107" i="1"/>
  <c r="L112" i="1"/>
  <c r="K112" i="1"/>
  <c r="L108" i="1"/>
  <c r="K108" i="1"/>
  <c r="L115" i="1"/>
  <c r="K115" i="1"/>
  <c r="K116" i="2"/>
  <c r="O108" i="2" s="1"/>
  <c r="L113" i="1"/>
  <c r="K113" i="1"/>
  <c r="L109" i="1"/>
  <c r="K109" i="1"/>
  <c r="B133" i="2" a="1"/>
  <c r="K110" i="1"/>
  <c r="L110" i="1"/>
  <c r="K114" i="1"/>
  <c r="L114" i="1"/>
  <c r="B135" i="2" l="1"/>
  <c r="F135" i="2" s="1"/>
  <c r="B140" i="2"/>
  <c r="F140" i="2" s="1"/>
  <c r="B139" i="2"/>
  <c r="F139" i="2" s="1"/>
  <c r="B138" i="2"/>
  <c r="F138" i="2" s="1"/>
  <c r="B136" i="2"/>
  <c r="F136" i="2" s="1"/>
  <c r="B134" i="2"/>
  <c r="F134" i="2" s="1"/>
  <c r="B141" i="2"/>
  <c r="F141" i="2" s="1"/>
  <c r="B133" i="2"/>
  <c r="F133" i="2" s="1"/>
  <c r="B137" i="2"/>
  <c r="F137" i="2" s="1"/>
  <c r="O109" i="2"/>
  <c r="K107" i="1"/>
  <c r="K116" i="1" s="1"/>
  <c r="I116" i="1"/>
  <c r="L107" i="1"/>
  <c r="L116" i="1" s="1"/>
  <c r="O107" i="1" l="1"/>
  <c r="O108" i="1"/>
  <c r="N112" i="2"/>
  <c r="O111" i="2" s="1"/>
  <c r="N111" i="2"/>
  <c r="O109" i="1" l="1"/>
  <c r="N112" i="1" s="1"/>
  <c r="O111" i="1" s="1"/>
  <c r="O112" i="2"/>
  <c r="Q107" i="2" a="1"/>
  <c r="N111" i="1" l="1"/>
  <c r="R114" i="2"/>
  <c r="R108" i="2"/>
  <c r="Q114" i="2"/>
  <c r="Q108" i="2"/>
  <c r="R113" i="2"/>
  <c r="R107" i="2"/>
  <c r="R112" i="2"/>
  <c r="Q112" i="2"/>
  <c r="Q110" i="2"/>
  <c r="R115" i="2"/>
  <c r="Q115" i="2"/>
  <c r="Q113" i="2"/>
  <c r="R111" i="2"/>
  <c r="Q111" i="2"/>
  <c r="R110" i="2"/>
  <c r="R109" i="2"/>
  <c r="Q109" i="2"/>
  <c r="Q107" i="2"/>
  <c r="O112" i="1"/>
  <c r="Q107" i="1" s="1" a="1"/>
  <c r="Q111" i="1" l="1"/>
  <c r="R110" i="1"/>
  <c r="Q110" i="1"/>
  <c r="Q115" i="1"/>
  <c r="Q109" i="1"/>
  <c r="R114" i="1"/>
  <c r="R108" i="1"/>
  <c r="Q113" i="1"/>
  <c r="R112" i="1"/>
  <c r="Q112" i="1"/>
  <c r="R111" i="1"/>
  <c r="Q107" i="1"/>
  <c r="A120" i="1" s="1" a="1"/>
  <c r="R115" i="1"/>
  <c r="R113" i="1"/>
  <c r="R109" i="1"/>
  <c r="Q108" i="1"/>
  <c r="Q114" i="1"/>
  <c r="R107" i="1"/>
  <c r="C120" i="2" a="1"/>
  <c r="A120" i="2" a="1"/>
  <c r="A120" i="1" l="1"/>
  <c r="A128" i="1"/>
  <c r="F128" i="1" s="1"/>
  <c r="A127" i="1"/>
  <c r="F127" i="1" s="1"/>
  <c r="A126" i="1"/>
  <c r="F126" i="1" s="1"/>
  <c r="A121" i="1"/>
  <c r="F121" i="1" s="1"/>
  <c r="A125" i="1"/>
  <c r="F125" i="1" s="1"/>
  <c r="A124" i="1"/>
  <c r="F124" i="1" s="1"/>
  <c r="A122" i="1"/>
  <c r="F122" i="1" s="1"/>
  <c r="A123" i="1"/>
  <c r="F123" i="1" s="1"/>
  <c r="A127" i="2"/>
  <c r="F127" i="2" s="1"/>
  <c r="A120" i="2"/>
  <c r="A128" i="2"/>
  <c r="F128" i="2" s="1"/>
  <c r="A125" i="2"/>
  <c r="F125" i="2" s="1"/>
  <c r="A124" i="2"/>
  <c r="F124" i="2" s="1"/>
  <c r="A123" i="2"/>
  <c r="F123" i="2" s="1"/>
  <c r="A122" i="2"/>
  <c r="F122" i="2" s="1"/>
  <c r="A126" i="2"/>
  <c r="F126" i="2" s="1"/>
  <c r="A121" i="2"/>
  <c r="F121" i="2" s="1"/>
  <c r="C126" i="2"/>
  <c r="C125" i="2"/>
  <c r="C124" i="2"/>
  <c r="C122" i="2"/>
  <c r="C121" i="2"/>
  <c r="C128" i="2"/>
  <c r="C127" i="2"/>
  <c r="C123" i="2"/>
  <c r="C120" i="2"/>
  <c r="C120" i="1" a="1"/>
  <c r="C133" i="2" l="1" a="1"/>
  <c r="C137" i="2" s="1"/>
  <c r="G137" i="2" s="1"/>
  <c r="I123" i="2"/>
  <c r="J123" i="2"/>
  <c r="J127" i="2"/>
  <c r="I127" i="2"/>
  <c r="J123" i="1"/>
  <c r="I123" i="1"/>
  <c r="J124" i="1"/>
  <c r="I124" i="1"/>
  <c r="J127" i="1"/>
  <c r="I127" i="1"/>
  <c r="I128" i="2"/>
  <c r="J128" i="2"/>
  <c r="F120" i="2"/>
  <c r="B130" i="2"/>
  <c r="J122" i="1"/>
  <c r="I122" i="1"/>
  <c r="I121" i="2"/>
  <c r="J121" i="2"/>
  <c r="J125" i="1"/>
  <c r="I125" i="1"/>
  <c r="I126" i="2"/>
  <c r="J126" i="2"/>
  <c r="J121" i="1"/>
  <c r="I121" i="1"/>
  <c r="I122" i="2"/>
  <c r="J122" i="2"/>
  <c r="J126" i="1"/>
  <c r="I126" i="1"/>
  <c r="I124" i="2"/>
  <c r="J124" i="2"/>
  <c r="J128" i="1"/>
  <c r="I128" i="1"/>
  <c r="C124" i="1"/>
  <c r="C123" i="1"/>
  <c r="C122" i="1"/>
  <c r="C120" i="1"/>
  <c r="C128" i="1"/>
  <c r="C125" i="1"/>
  <c r="C121" i="1"/>
  <c r="C127" i="1"/>
  <c r="C126" i="1"/>
  <c r="J125" i="2"/>
  <c r="I125" i="2"/>
  <c r="B130" i="1"/>
  <c r="F120" i="1"/>
  <c r="C140" i="2" l="1"/>
  <c r="G140" i="2" s="1"/>
  <c r="C133" i="2"/>
  <c r="G133" i="2" s="1"/>
  <c r="C134" i="2"/>
  <c r="G134" i="2" s="1"/>
  <c r="J134" i="2" s="1"/>
  <c r="C135" i="2"/>
  <c r="G135" i="2" s="1"/>
  <c r="I135" i="2" s="1"/>
  <c r="C136" i="2"/>
  <c r="G136" i="2" s="1"/>
  <c r="I136" i="2" s="1"/>
  <c r="C138" i="2"/>
  <c r="G138" i="2" s="1"/>
  <c r="J138" i="2" s="1"/>
  <c r="C139" i="2"/>
  <c r="G139" i="2" s="1"/>
  <c r="I139" i="2" s="1"/>
  <c r="C141" i="2"/>
  <c r="G141" i="2" s="1"/>
  <c r="J141" i="2" s="1"/>
  <c r="L121" i="1"/>
  <c r="K121" i="1"/>
  <c r="J133" i="2"/>
  <c r="I133" i="2"/>
  <c r="L128" i="2"/>
  <c r="K128" i="2"/>
  <c r="L127" i="1"/>
  <c r="K127" i="1"/>
  <c r="C133" i="1" a="1"/>
  <c r="K126" i="2"/>
  <c r="L126" i="2"/>
  <c r="K125" i="1"/>
  <c r="L125" i="1"/>
  <c r="L124" i="1"/>
  <c r="K124" i="1"/>
  <c r="J120" i="1"/>
  <c r="J129" i="1" s="1"/>
  <c r="I120" i="1"/>
  <c r="L123" i="1"/>
  <c r="K123" i="1"/>
  <c r="L128" i="1"/>
  <c r="K128" i="1"/>
  <c r="J137" i="2"/>
  <c r="I137" i="2"/>
  <c r="K121" i="2"/>
  <c r="L121" i="2"/>
  <c r="J136" i="2"/>
  <c r="L125" i="2"/>
  <c r="K125" i="2"/>
  <c r="L126" i="1"/>
  <c r="K126" i="1"/>
  <c r="L122" i="1"/>
  <c r="K122" i="1"/>
  <c r="L127" i="2"/>
  <c r="K127" i="2"/>
  <c r="L124" i="2"/>
  <c r="K124" i="2"/>
  <c r="I140" i="2"/>
  <c r="J140" i="2"/>
  <c r="L122" i="2"/>
  <c r="K122" i="2"/>
  <c r="J120" i="2"/>
  <c r="J129" i="2" s="1"/>
  <c r="I120" i="2"/>
  <c r="L123" i="2"/>
  <c r="K123" i="2"/>
  <c r="J135" i="2" l="1"/>
  <c r="I138" i="2"/>
  <c r="I141" i="2"/>
  <c r="I134" i="2"/>
  <c r="K134" i="2" s="1"/>
  <c r="J139" i="2"/>
  <c r="K139" i="2" s="1"/>
  <c r="I129" i="1"/>
  <c r="L120" i="1"/>
  <c r="L129" i="1" s="1"/>
  <c r="K120" i="1"/>
  <c r="K129" i="1" s="1"/>
  <c r="O121" i="1" s="1"/>
  <c r="L137" i="2"/>
  <c r="K137" i="2"/>
  <c r="K120" i="2"/>
  <c r="K129" i="2" s="1"/>
  <c r="L120" i="2"/>
  <c r="L129" i="2" s="1"/>
  <c r="I129" i="2"/>
  <c r="L136" i="2"/>
  <c r="K136" i="2"/>
  <c r="C141" i="1"/>
  <c r="G141" i="1" s="1"/>
  <c r="C140" i="1"/>
  <c r="G140" i="1" s="1"/>
  <c r="C138" i="1"/>
  <c r="G138" i="1" s="1"/>
  <c r="C137" i="1"/>
  <c r="G137" i="1" s="1"/>
  <c r="C139" i="1"/>
  <c r="G139" i="1" s="1"/>
  <c r="C136" i="1"/>
  <c r="G136" i="1" s="1"/>
  <c r="C135" i="1"/>
  <c r="G135" i="1" s="1"/>
  <c r="C134" i="1"/>
  <c r="G134" i="1" s="1"/>
  <c r="C133" i="1"/>
  <c r="G133" i="1" s="1"/>
  <c r="L135" i="2"/>
  <c r="K135" i="2"/>
  <c r="K133" i="2"/>
  <c r="L133" i="2"/>
  <c r="L138" i="2"/>
  <c r="K138" i="2"/>
  <c r="K141" i="2"/>
  <c r="L141" i="2"/>
  <c r="K140" i="2"/>
  <c r="L140" i="2"/>
  <c r="O120" i="1" l="1"/>
  <c r="L139" i="2"/>
  <c r="J142" i="2"/>
  <c r="I142" i="2"/>
  <c r="L134" i="2"/>
  <c r="O120" i="2"/>
  <c r="K142" i="2"/>
  <c r="J135" i="1"/>
  <c r="I135" i="1"/>
  <c r="I141" i="1"/>
  <c r="J141" i="1"/>
  <c r="I133" i="1"/>
  <c r="J133" i="1"/>
  <c r="J134" i="1"/>
  <c r="I134" i="1"/>
  <c r="O121" i="2"/>
  <c r="J136" i="1"/>
  <c r="I136" i="1"/>
  <c r="J139" i="1"/>
  <c r="I139" i="1"/>
  <c r="J137" i="1"/>
  <c r="I137" i="1"/>
  <c r="O122" i="1"/>
  <c r="J138" i="1"/>
  <c r="I138" i="1"/>
  <c r="I140" i="1"/>
  <c r="J140" i="1"/>
  <c r="L142" i="2" l="1"/>
  <c r="O122" i="2"/>
  <c r="N125" i="2" s="1"/>
  <c r="O124" i="2" s="1"/>
  <c r="N124" i="2"/>
  <c r="L140" i="1"/>
  <c r="K140" i="1"/>
  <c r="L134" i="1"/>
  <c r="K134" i="1"/>
  <c r="K138" i="1"/>
  <c r="L138" i="1"/>
  <c r="J142" i="1"/>
  <c r="N124" i="1"/>
  <c r="N125" i="1"/>
  <c r="O124" i="1" s="1"/>
  <c r="I142" i="1"/>
  <c r="L133" i="1"/>
  <c r="K133" i="1"/>
  <c r="K137" i="1"/>
  <c r="L137" i="1"/>
  <c r="L141" i="1"/>
  <c r="K141" i="1"/>
  <c r="L135" i="1"/>
  <c r="K135" i="1"/>
  <c r="L139" i="1"/>
  <c r="K139" i="1"/>
  <c r="L136" i="1"/>
  <c r="K136" i="1"/>
  <c r="K142" i="1" l="1"/>
  <c r="L142" i="1"/>
  <c r="O125" i="1"/>
  <c r="Q120" i="1" a="1"/>
  <c r="O125" i="2"/>
  <c r="Q120" i="2" s="1" a="1"/>
  <c r="Q124" i="2" l="1"/>
  <c r="R122" i="2"/>
  <c r="R128" i="2"/>
  <c r="Q122" i="2"/>
  <c r="Q128" i="2"/>
  <c r="R121" i="2"/>
  <c r="Q127" i="2"/>
  <c r="R120" i="2"/>
  <c r="R126" i="2"/>
  <c r="Q120" i="2"/>
  <c r="Q125" i="2"/>
  <c r="R124" i="2"/>
  <c r="R123" i="2"/>
  <c r="Q123" i="2"/>
  <c r="Q121" i="2"/>
  <c r="R127" i="2"/>
  <c r="Q126" i="2"/>
  <c r="R125" i="2"/>
  <c r="R126" i="1"/>
  <c r="R120" i="1"/>
  <c r="Q126" i="1"/>
  <c r="Q120" i="1"/>
  <c r="R125" i="1"/>
  <c r="R124" i="1"/>
  <c r="Q124" i="1"/>
  <c r="Q123" i="1"/>
  <c r="R122" i="1"/>
  <c r="Q122" i="1"/>
  <c r="R121" i="1"/>
  <c r="R127" i="1"/>
  <c r="Q127" i="1"/>
  <c r="Q125" i="1"/>
  <c r="R123" i="1"/>
  <c r="Q121" i="1"/>
  <c r="R128" i="1"/>
  <c r="Q128" i="1"/>
  <c r="A133" i="1" l="1" a="1"/>
  <c r="A136" i="1" s="1"/>
  <c r="D133" i="1" a="1"/>
  <c r="D133" i="2" a="1"/>
  <c r="A137" i="1"/>
  <c r="A133" i="2" a="1"/>
  <c r="A138" i="1" l="1"/>
  <c r="A135" i="1"/>
  <c r="A139" i="1"/>
  <c r="A140" i="1"/>
  <c r="A141" i="1"/>
  <c r="A133" i="1"/>
  <c r="A134" i="1"/>
  <c r="A133" i="2"/>
  <c r="A137" i="2"/>
  <c r="A136" i="2"/>
  <c r="A135" i="2"/>
  <c r="A134" i="2"/>
  <c r="A140" i="2"/>
  <c r="A141" i="2"/>
  <c r="A139" i="2"/>
  <c r="A138" i="2"/>
  <c r="D139" i="2"/>
  <c r="D133" i="2"/>
  <c r="D141" i="2"/>
  <c r="D135" i="2"/>
  <c r="D140" i="2"/>
  <c r="D138" i="2"/>
  <c r="D137" i="2"/>
  <c r="D136" i="2"/>
  <c r="D134" i="2"/>
  <c r="D140" i="1"/>
  <c r="D139" i="1"/>
  <c r="D134" i="1"/>
  <c r="D133" i="1"/>
  <c r="D138" i="1"/>
  <c r="D141" i="1"/>
  <c r="D137" i="1"/>
  <c r="D136" i="1"/>
  <c r="D135" i="1"/>
  <c r="B143" i="1" l="1"/>
  <c r="A146" i="1" a="1"/>
  <c r="D146" i="1" a="1"/>
  <c r="D154" i="1" s="1"/>
  <c r="G154" i="1" s="1"/>
  <c r="A154" i="1"/>
  <c r="A152" i="1"/>
  <c r="A151" i="1"/>
  <c r="A148" i="1"/>
  <c r="A147" i="1"/>
  <c r="A146" i="1"/>
  <c r="A149" i="1"/>
  <c r="A153" i="1"/>
  <c r="A150" i="1"/>
  <c r="O133" i="1"/>
  <c r="O134" i="1"/>
  <c r="D146" i="2" a="1"/>
  <c r="B143" i="2"/>
  <c r="A146" i="2" a="1"/>
  <c r="D150" i="1" l="1"/>
  <c r="G150" i="1" s="1"/>
  <c r="D146" i="1"/>
  <c r="G146" i="1" s="1"/>
  <c r="D148" i="1"/>
  <c r="G148" i="1" s="1"/>
  <c r="D149" i="1"/>
  <c r="G149" i="1" s="1"/>
  <c r="O135" i="1"/>
  <c r="N138" i="1" s="1"/>
  <c r="O137" i="1" s="1"/>
  <c r="D147" i="1"/>
  <c r="G147" i="1" s="1"/>
  <c r="D151" i="1"/>
  <c r="G151" i="1" s="1"/>
  <c r="D153" i="1"/>
  <c r="G153" i="1" s="1"/>
  <c r="D152" i="1"/>
  <c r="G152" i="1" s="1"/>
  <c r="D150" i="2"/>
  <c r="G150" i="2" s="1"/>
  <c r="D149" i="2"/>
  <c r="G149" i="2" s="1"/>
  <c r="D148" i="2"/>
  <c r="G148" i="2" s="1"/>
  <c r="D146" i="2"/>
  <c r="G146" i="2" s="1"/>
  <c r="D154" i="2"/>
  <c r="G154" i="2" s="1"/>
  <c r="D153" i="2"/>
  <c r="G153" i="2" s="1"/>
  <c r="D152" i="2"/>
  <c r="G152" i="2" s="1"/>
  <c r="D151" i="2"/>
  <c r="G151" i="2" s="1"/>
  <c r="D147" i="2"/>
  <c r="G147" i="2" s="1"/>
  <c r="A159" i="1" a="1"/>
  <c r="B156" i="1"/>
  <c r="A151" i="2"/>
  <c r="A154" i="2"/>
  <c r="A153" i="2"/>
  <c r="A152" i="2"/>
  <c r="A149" i="2"/>
  <c r="A148" i="2"/>
  <c r="A147" i="2"/>
  <c r="A146" i="2"/>
  <c r="A150" i="2"/>
  <c r="O133" i="2"/>
  <c r="O134" i="2"/>
  <c r="N137" i="1" l="1"/>
  <c r="O138" i="1" s="1"/>
  <c r="A162" i="1"/>
  <c r="A161" i="1"/>
  <c r="A160" i="1"/>
  <c r="A164" i="1"/>
  <c r="A167" i="1"/>
  <c r="A166" i="1"/>
  <c r="A165" i="1"/>
  <c r="A159" i="1"/>
  <c r="A163" i="1"/>
  <c r="O135" i="2"/>
  <c r="B156" i="2"/>
  <c r="A159" i="2" a="1"/>
  <c r="Q133" i="1" l="1" a="1"/>
  <c r="Q141" i="1" s="1"/>
  <c r="A167" i="2"/>
  <c r="A165" i="2"/>
  <c r="A164" i="2"/>
  <c r="A163" i="2"/>
  <c r="A166" i="2"/>
  <c r="A162" i="2"/>
  <c r="A160" i="2"/>
  <c r="A159" i="2"/>
  <c r="A161" i="2"/>
  <c r="N137" i="2"/>
  <c r="N138" i="2"/>
  <c r="O137" i="2" s="1"/>
  <c r="Q136" i="1"/>
  <c r="R141" i="1"/>
  <c r="R135" i="1"/>
  <c r="R140" i="1"/>
  <c r="Q139" i="1"/>
  <c r="R138" i="1"/>
  <c r="B169" i="1"/>
  <c r="A172" i="1" a="1"/>
  <c r="Q138" i="1" l="1"/>
  <c r="Q133" i="1"/>
  <c r="R134" i="1"/>
  <c r="R133" i="1"/>
  <c r="R139" i="1"/>
  <c r="Q134" i="1"/>
  <c r="Q137" i="1"/>
  <c r="Q140" i="1"/>
  <c r="R136" i="1"/>
  <c r="C146" i="1" s="1" a="1"/>
  <c r="Q135" i="1"/>
  <c r="R137" i="1"/>
  <c r="O138" i="2"/>
  <c r="Q133" i="2" s="1" a="1"/>
  <c r="B169" i="2"/>
  <c r="A172" i="2" a="1"/>
  <c r="A180" i="1"/>
  <c r="F180" i="1" s="1"/>
  <c r="A179" i="1"/>
  <c r="F179" i="1" s="1"/>
  <c r="A178" i="1"/>
  <c r="F178" i="1" s="1"/>
  <c r="A177" i="1"/>
  <c r="F177" i="1" s="1"/>
  <c r="A176" i="1"/>
  <c r="F176" i="1" s="1"/>
  <c r="A175" i="1"/>
  <c r="F175" i="1" s="1"/>
  <c r="A172" i="1"/>
  <c r="A173" i="1"/>
  <c r="F173" i="1" s="1"/>
  <c r="A174" i="1"/>
  <c r="F174" i="1" s="1"/>
  <c r="B146" i="1" l="1" a="1"/>
  <c r="B151" i="1" s="1"/>
  <c r="F151" i="1" s="1"/>
  <c r="B182" i="1"/>
  <c r="F172" i="1"/>
  <c r="A174" i="2"/>
  <c r="F174" i="2" s="1"/>
  <c r="A179" i="2"/>
  <c r="F179" i="2" s="1"/>
  <c r="A177" i="2"/>
  <c r="F177" i="2" s="1"/>
  <c r="A176" i="2"/>
  <c r="F176" i="2" s="1"/>
  <c r="A175" i="2"/>
  <c r="F175" i="2" s="1"/>
  <c r="A172" i="2"/>
  <c r="A180" i="2"/>
  <c r="F180" i="2" s="1"/>
  <c r="A178" i="2"/>
  <c r="F178" i="2" s="1"/>
  <c r="A173" i="2"/>
  <c r="F173" i="2" s="1"/>
  <c r="R139" i="2"/>
  <c r="R133" i="2"/>
  <c r="R137" i="2"/>
  <c r="Q137" i="2"/>
  <c r="R136" i="2"/>
  <c r="R135" i="2"/>
  <c r="R141" i="2"/>
  <c r="Q135" i="2"/>
  <c r="R140" i="2"/>
  <c r="Q134" i="2"/>
  <c r="Q133" i="2"/>
  <c r="Q138" i="2"/>
  <c r="Q136" i="2"/>
  <c r="R134" i="2"/>
  <c r="Q141" i="2"/>
  <c r="Q140" i="2"/>
  <c r="R138" i="2"/>
  <c r="Q139" i="2"/>
  <c r="C148" i="1"/>
  <c r="C147" i="1"/>
  <c r="C146" i="1"/>
  <c r="C150" i="1"/>
  <c r="C149" i="1"/>
  <c r="C154" i="1"/>
  <c r="C152" i="1"/>
  <c r="C151" i="1"/>
  <c r="C153" i="1"/>
  <c r="B150" i="1" l="1"/>
  <c r="F150" i="1" s="1"/>
  <c r="B148" i="1"/>
  <c r="F148" i="1" s="1"/>
  <c r="B149" i="1"/>
  <c r="F149" i="1" s="1"/>
  <c r="I149" i="1" s="1"/>
  <c r="B147" i="1"/>
  <c r="F147" i="1" s="1"/>
  <c r="B152" i="1"/>
  <c r="F152" i="1" s="1"/>
  <c r="J152" i="1" s="1"/>
  <c r="B153" i="1"/>
  <c r="F153" i="1" s="1"/>
  <c r="I153" i="1" s="1"/>
  <c r="B154" i="1"/>
  <c r="F154" i="1" s="1"/>
  <c r="J154" i="1" s="1"/>
  <c r="B146" i="1"/>
  <c r="F146" i="1" s="1"/>
  <c r="J146" i="1" s="1"/>
  <c r="C159" i="1" a="1"/>
  <c r="J149" i="1"/>
  <c r="B182" i="2"/>
  <c r="F172" i="2"/>
  <c r="J150" i="1"/>
  <c r="I150" i="1"/>
  <c r="J151" i="1"/>
  <c r="I151" i="1"/>
  <c r="C146" i="2" a="1"/>
  <c r="J148" i="1"/>
  <c r="I148" i="1"/>
  <c r="J147" i="1"/>
  <c r="I147" i="1"/>
  <c r="B146" i="2" a="1"/>
  <c r="I154" i="1" l="1"/>
  <c r="L154" i="1" s="1"/>
  <c r="I152" i="1"/>
  <c r="J153" i="1"/>
  <c r="I146" i="1"/>
  <c r="K146" i="1" s="1"/>
  <c r="J155" i="1"/>
  <c r="L148" i="1"/>
  <c r="K148" i="1"/>
  <c r="C147" i="2"/>
  <c r="C146" i="2"/>
  <c r="C154" i="2"/>
  <c r="C151" i="2"/>
  <c r="C148" i="2"/>
  <c r="C152" i="2"/>
  <c r="C149" i="2"/>
  <c r="C153" i="2"/>
  <c r="C150" i="2"/>
  <c r="L152" i="1"/>
  <c r="K152" i="1"/>
  <c r="L151" i="1"/>
  <c r="K151" i="1"/>
  <c r="K153" i="1"/>
  <c r="L153" i="1"/>
  <c r="C166" i="1"/>
  <c r="F166" i="1" s="1"/>
  <c r="C165" i="1"/>
  <c r="F165" i="1" s="1"/>
  <c r="C164" i="1"/>
  <c r="F164" i="1" s="1"/>
  <c r="C162" i="1"/>
  <c r="F162" i="1" s="1"/>
  <c r="C161" i="1"/>
  <c r="F161" i="1" s="1"/>
  <c r="C163" i="1"/>
  <c r="F163" i="1" s="1"/>
  <c r="C160" i="1"/>
  <c r="F160" i="1" s="1"/>
  <c r="C159" i="1"/>
  <c r="F159" i="1" s="1"/>
  <c r="C167" i="1"/>
  <c r="F167" i="1" s="1"/>
  <c r="L147" i="1"/>
  <c r="K147" i="1"/>
  <c r="L149" i="1"/>
  <c r="K149" i="1"/>
  <c r="L150" i="1"/>
  <c r="K150" i="1"/>
  <c r="B153" i="2"/>
  <c r="F153" i="2" s="1"/>
  <c r="B152" i="2"/>
  <c r="F152" i="2" s="1"/>
  <c r="B151" i="2"/>
  <c r="F151" i="2" s="1"/>
  <c r="B154" i="2"/>
  <c r="F154" i="2" s="1"/>
  <c r="B150" i="2"/>
  <c r="F150" i="2" s="1"/>
  <c r="B149" i="2"/>
  <c r="F149" i="2" s="1"/>
  <c r="B148" i="2"/>
  <c r="F148" i="2" s="1"/>
  <c r="B147" i="2"/>
  <c r="F147" i="2" s="1"/>
  <c r="B146" i="2"/>
  <c r="F146" i="2" s="1"/>
  <c r="K154" i="1" l="1"/>
  <c r="L146" i="1"/>
  <c r="L155" i="1" s="1"/>
  <c r="O146" i="1" s="1"/>
  <c r="O148" i="1" s="1"/>
  <c r="I155" i="1"/>
  <c r="K155" i="1"/>
  <c r="O147" i="1"/>
  <c r="C159" i="2" a="1"/>
  <c r="I146" i="2"/>
  <c r="J146" i="2"/>
  <c r="I151" i="2"/>
  <c r="J151" i="2"/>
  <c r="J154" i="2"/>
  <c r="I154" i="2"/>
  <c r="J147" i="2"/>
  <c r="I147" i="2"/>
  <c r="J148" i="2"/>
  <c r="I148" i="2"/>
  <c r="J149" i="2"/>
  <c r="I149" i="2"/>
  <c r="J150" i="2"/>
  <c r="I150" i="2"/>
  <c r="I152" i="2"/>
  <c r="J152" i="2"/>
  <c r="J153" i="2"/>
  <c r="I153" i="2"/>
  <c r="K146" i="2" l="1"/>
  <c r="L146" i="2"/>
  <c r="I155" i="2"/>
  <c r="K150" i="2"/>
  <c r="L150" i="2"/>
  <c r="L153" i="2"/>
  <c r="K153" i="2"/>
  <c r="L154" i="2"/>
  <c r="K154" i="2"/>
  <c r="L149" i="2"/>
  <c r="K149" i="2"/>
  <c r="L148" i="2"/>
  <c r="K148" i="2"/>
  <c r="L152" i="2"/>
  <c r="K152" i="2"/>
  <c r="K147" i="2"/>
  <c r="L147" i="2"/>
  <c r="L151" i="2"/>
  <c r="K151" i="2"/>
  <c r="J155" i="2"/>
  <c r="C161" i="2"/>
  <c r="F161" i="2" s="1"/>
  <c r="C163" i="2"/>
  <c r="F163" i="2" s="1"/>
  <c r="C162" i="2"/>
  <c r="F162" i="2" s="1"/>
  <c r="C160" i="2"/>
  <c r="F160" i="2" s="1"/>
  <c r="C167" i="2"/>
  <c r="F167" i="2" s="1"/>
  <c r="C166" i="2"/>
  <c r="F166" i="2" s="1"/>
  <c r="C165" i="2"/>
  <c r="F165" i="2" s="1"/>
  <c r="C164" i="2"/>
  <c r="F164" i="2" s="1"/>
  <c r="C159" i="2"/>
  <c r="F159" i="2" s="1"/>
  <c r="N151" i="1"/>
  <c r="O150" i="1" s="1"/>
  <c r="N150" i="1"/>
  <c r="O151" i="1" l="1"/>
  <c r="Q146" i="1" a="1"/>
  <c r="L155" i="2"/>
  <c r="O146" i="2" s="1"/>
  <c r="K155" i="2"/>
  <c r="O147" i="2" s="1"/>
  <c r="O148" i="2" l="1"/>
  <c r="R151" i="1"/>
  <c r="Q151" i="1"/>
  <c r="R150" i="1"/>
  <c r="R149" i="1"/>
  <c r="Q149" i="1"/>
  <c r="Q154" i="1"/>
  <c r="R153" i="1"/>
  <c r="Q153" i="1"/>
  <c r="R152" i="1"/>
  <c r="R147" i="1"/>
  <c r="Q147" i="1"/>
  <c r="R146" i="1"/>
  <c r="Q146" i="1"/>
  <c r="Q152" i="1"/>
  <c r="Q150" i="1"/>
  <c r="R148" i="1"/>
  <c r="R154" i="1"/>
  <c r="Q148" i="1"/>
  <c r="D159" i="1" l="1" a="1"/>
  <c r="D167" i="1" s="1"/>
  <c r="G167" i="1" s="1"/>
  <c r="B159" i="1" a="1"/>
  <c r="N151" i="2"/>
  <c r="O150" i="2" s="1"/>
  <c r="N150" i="2"/>
  <c r="D161" i="1" l="1"/>
  <c r="G161" i="1" s="1"/>
  <c r="D164" i="1"/>
  <c r="G164" i="1" s="1"/>
  <c r="D166" i="1"/>
  <c r="G166" i="1" s="1"/>
  <c r="I166" i="1" s="1"/>
  <c r="D159" i="1"/>
  <c r="G159" i="1" s="1"/>
  <c r="D160" i="1"/>
  <c r="G160" i="1" s="1"/>
  <c r="J160" i="1" s="1"/>
  <c r="D162" i="1"/>
  <c r="G162" i="1" s="1"/>
  <c r="J162" i="1" s="1"/>
  <c r="D165" i="1"/>
  <c r="G165" i="1" s="1"/>
  <c r="J165" i="1" s="1"/>
  <c r="D163" i="1"/>
  <c r="G163" i="1" s="1"/>
  <c r="J163" i="1" s="1"/>
  <c r="J166" i="1"/>
  <c r="I164" i="1"/>
  <c r="J164" i="1"/>
  <c r="O151" i="2"/>
  <c r="Q146" i="2" s="1" a="1"/>
  <c r="B164" i="1"/>
  <c r="B163" i="1"/>
  <c r="B162" i="1"/>
  <c r="B160" i="1"/>
  <c r="B159" i="1"/>
  <c r="B167" i="1"/>
  <c r="B166" i="1"/>
  <c r="B165" i="1"/>
  <c r="B161" i="1"/>
  <c r="J159" i="1"/>
  <c r="I159" i="1"/>
  <c r="J161" i="1"/>
  <c r="I161" i="1"/>
  <c r="J167" i="1"/>
  <c r="I167" i="1"/>
  <c r="I165" i="1" l="1"/>
  <c r="I162" i="1"/>
  <c r="K162" i="1" s="1"/>
  <c r="I160" i="1"/>
  <c r="L160" i="1" s="1"/>
  <c r="I163" i="1"/>
  <c r="I168" i="1" s="1"/>
  <c r="B172" i="1" a="1"/>
  <c r="B172" i="1" s="1"/>
  <c r="G172" i="1" s="1"/>
  <c r="L161" i="1"/>
  <c r="K161" i="1"/>
  <c r="B180" i="1"/>
  <c r="G180" i="1" s="1"/>
  <c r="L167" i="1"/>
  <c r="K167" i="1"/>
  <c r="L159" i="1"/>
  <c r="K159" i="1"/>
  <c r="L164" i="1"/>
  <c r="K164" i="1"/>
  <c r="L162" i="1"/>
  <c r="Q149" i="2"/>
  <c r="R152" i="2"/>
  <c r="Q146" i="2"/>
  <c r="Q152" i="2"/>
  <c r="R151" i="2"/>
  <c r="R150" i="2"/>
  <c r="Q150" i="2"/>
  <c r="Q147" i="2"/>
  <c r="R154" i="2"/>
  <c r="Q154" i="2"/>
  <c r="Q148" i="2"/>
  <c r="R147" i="2"/>
  <c r="R146" i="2"/>
  <c r="R153" i="2"/>
  <c r="R149" i="2"/>
  <c r="Q151" i="2"/>
  <c r="Q153" i="2"/>
  <c r="R148" i="2"/>
  <c r="J168" i="1"/>
  <c r="K166" i="1"/>
  <c r="L166" i="1"/>
  <c r="L165" i="1"/>
  <c r="K165" i="1"/>
  <c r="B176" i="1" l="1"/>
  <c r="G176" i="1" s="1"/>
  <c r="B177" i="1"/>
  <c r="G177" i="1" s="1"/>
  <c r="B178" i="1"/>
  <c r="G178" i="1" s="1"/>
  <c r="B179" i="1"/>
  <c r="G179" i="1" s="1"/>
  <c r="J179" i="1" s="1"/>
  <c r="K163" i="1"/>
  <c r="L163" i="1"/>
  <c r="L168" i="1" s="1"/>
  <c r="O159" i="1" s="1"/>
  <c r="K160" i="1"/>
  <c r="B173" i="1"/>
  <c r="G173" i="1" s="1"/>
  <c r="J173" i="1" s="1"/>
  <c r="B174" i="1"/>
  <c r="G174" i="1" s="1"/>
  <c r="J174" i="1" s="1"/>
  <c r="B175" i="1"/>
  <c r="G175" i="1" s="1"/>
  <c r="I175" i="1" s="1"/>
  <c r="D159" i="2" a="1"/>
  <c r="J172" i="1"/>
  <c r="I172" i="1"/>
  <c r="J176" i="1"/>
  <c r="I176" i="1"/>
  <c r="J177" i="1"/>
  <c r="I177" i="1"/>
  <c r="J178" i="1"/>
  <c r="I178" i="1"/>
  <c r="K168" i="1"/>
  <c r="O160" i="1" s="1"/>
  <c r="J180" i="1"/>
  <c r="I180" i="1"/>
  <c r="B159" i="2" a="1"/>
  <c r="I174" i="1" l="1"/>
  <c r="I173" i="1"/>
  <c r="L173" i="1" s="1"/>
  <c r="I179" i="1"/>
  <c r="L179" i="1" s="1"/>
  <c r="J175" i="1"/>
  <c r="O161" i="1"/>
  <c r="N164" i="1" s="1"/>
  <c r="O163" i="1" s="1"/>
  <c r="B159" i="2"/>
  <c r="B160" i="2"/>
  <c r="B167" i="2"/>
  <c r="B162" i="2"/>
  <c r="B161" i="2"/>
  <c r="B166" i="2"/>
  <c r="B165" i="2"/>
  <c r="B164" i="2"/>
  <c r="B163" i="2"/>
  <c r="L176" i="1"/>
  <c r="K176" i="1"/>
  <c r="L175" i="1"/>
  <c r="K175" i="1"/>
  <c r="K180" i="1"/>
  <c r="L180" i="1"/>
  <c r="L174" i="1"/>
  <c r="K174" i="1"/>
  <c r="K173" i="1"/>
  <c r="L178" i="1"/>
  <c r="K178" i="1"/>
  <c r="L172" i="1"/>
  <c r="K172" i="1"/>
  <c r="I181" i="1"/>
  <c r="J181" i="1"/>
  <c r="K177" i="1"/>
  <c r="L177" i="1"/>
  <c r="D163" i="2"/>
  <c r="G163" i="2" s="1"/>
  <c r="D166" i="2"/>
  <c r="G166" i="2" s="1"/>
  <c r="D165" i="2"/>
  <c r="G165" i="2" s="1"/>
  <c r="D164" i="2"/>
  <c r="G164" i="2" s="1"/>
  <c r="D161" i="2"/>
  <c r="G161" i="2" s="1"/>
  <c r="D160" i="2"/>
  <c r="G160" i="2" s="1"/>
  <c r="D167" i="2"/>
  <c r="G167" i="2" s="1"/>
  <c r="D162" i="2"/>
  <c r="G162" i="2" s="1"/>
  <c r="D159" i="2"/>
  <c r="G159" i="2" s="1"/>
  <c r="N163" i="1" l="1"/>
  <c r="K179" i="1"/>
  <c r="I164" i="2"/>
  <c r="J164" i="2"/>
  <c r="I163" i="2"/>
  <c r="J163" i="2"/>
  <c r="J161" i="2"/>
  <c r="I161" i="2"/>
  <c r="I165" i="2"/>
  <c r="J165" i="2"/>
  <c r="I166" i="2"/>
  <c r="J166" i="2"/>
  <c r="I159" i="2"/>
  <c r="J159" i="2"/>
  <c r="I162" i="2"/>
  <c r="J162" i="2"/>
  <c r="K181" i="1"/>
  <c r="O173" i="1" s="1"/>
  <c r="J167" i="2"/>
  <c r="I167" i="2"/>
  <c r="L181" i="1"/>
  <c r="O172" i="1" s="1"/>
  <c r="I160" i="2"/>
  <c r="J160" i="2"/>
  <c r="O164" i="1"/>
  <c r="Q159" i="1" a="1"/>
  <c r="B172" i="2" a="1"/>
  <c r="J168" i="2" l="1"/>
  <c r="O174" i="1"/>
  <c r="L159" i="2"/>
  <c r="I168" i="2"/>
  <c r="K159" i="2"/>
  <c r="N176" i="1"/>
  <c r="N177" i="1"/>
  <c r="O176" i="1" s="1"/>
  <c r="K161" i="2"/>
  <c r="L161" i="2"/>
  <c r="K167" i="2"/>
  <c r="L167" i="2"/>
  <c r="B176" i="2"/>
  <c r="G176" i="2" s="1"/>
  <c r="B180" i="2"/>
  <c r="G180" i="2" s="1"/>
  <c r="B179" i="2"/>
  <c r="G179" i="2" s="1"/>
  <c r="B177" i="2"/>
  <c r="G177" i="2" s="1"/>
  <c r="B175" i="2"/>
  <c r="G175" i="2" s="1"/>
  <c r="B178" i="2"/>
  <c r="G178" i="2" s="1"/>
  <c r="B174" i="2"/>
  <c r="G174" i="2" s="1"/>
  <c r="B173" i="2"/>
  <c r="G173" i="2" s="1"/>
  <c r="B172" i="2"/>
  <c r="G172" i="2" s="1"/>
  <c r="Q167" i="1"/>
  <c r="Q161" i="1"/>
  <c r="R166" i="1"/>
  <c r="R160" i="1"/>
  <c r="Q166" i="1"/>
  <c r="Q160" i="1"/>
  <c r="Q165" i="1"/>
  <c r="Q159" i="1"/>
  <c r="R164" i="1"/>
  <c r="Q164" i="1"/>
  <c r="R163" i="1"/>
  <c r="Q163" i="1"/>
  <c r="R162" i="1"/>
  <c r="R165" i="1"/>
  <c r="Q162" i="1"/>
  <c r="R161" i="1"/>
  <c r="R159" i="1"/>
  <c r="R167" i="1"/>
  <c r="L166" i="2"/>
  <c r="K166" i="2"/>
  <c r="L160" i="2"/>
  <c r="K160" i="2"/>
  <c r="K165" i="2"/>
  <c r="L165" i="2"/>
  <c r="K163" i="2"/>
  <c r="L163" i="2"/>
  <c r="L162" i="2"/>
  <c r="K162" i="2"/>
  <c r="L164" i="2"/>
  <c r="K164" i="2"/>
  <c r="I176" i="2" l="1"/>
  <c r="J176" i="2"/>
  <c r="D172" i="1" a="1"/>
  <c r="I173" i="2"/>
  <c r="J173" i="2"/>
  <c r="I174" i="2"/>
  <c r="J174" i="2"/>
  <c r="K168" i="2"/>
  <c r="O160" i="2" s="1"/>
  <c r="I179" i="2"/>
  <c r="J179" i="2"/>
  <c r="I180" i="2"/>
  <c r="J180" i="2"/>
  <c r="J172" i="2"/>
  <c r="I172" i="2"/>
  <c r="O177" i="1"/>
  <c r="Q172" i="1" s="1" a="1"/>
  <c r="J178" i="2"/>
  <c r="I178" i="2"/>
  <c r="C172" i="1" a="1"/>
  <c r="J175" i="2"/>
  <c r="I175" i="2"/>
  <c r="J177" i="2"/>
  <c r="I177" i="2"/>
  <c r="L168" i="2"/>
  <c r="O159" i="2" s="1"/>
  <c r="O161" i="2" s="1"/>
  <c r="R176" i="1" l="1"/>
  <c r="Q176" i="1"/>
  <c r="R175" i="1"/>
  <c r="Q175" i="1"/>
  <c r="R180" i="1"/>
  <c r="R174" i="1"/>
  <c r="Q180" i="1"/>
  <c r="Q174" i="1"/>
  <c r="R179" i="1"/>
  <c r="Q179" i="1"/>
  <c r="R178" i="1"/>
  <c r="Q178" i="1"/>
  <c r="R172" i="1"/>
  <c r="Q177" i="1"/>
  <c r="Q172" i="1"/>
  <c r="R173" i="1"/>
  <c r="Q173" i="1"/>
  <c r="R177" i="1"/>
  <c r="N164" i="2"/>
  <c r="O163" i="2" s="1"/>
  <c r="N163" i="2"/>
  <c r="L177" i="2"/>
  <c r="K177" i="2"/>
  <c r="L180" i="2"/>
  <c r="K180" i="2"/>
  <c r="L175" i="2"/>
  <c r="K175" i="2"/>
  <c r="L179" i="2"/>
  <c r="K179" i="2"/>
  <c r="C172" i="1"/>
  <c r="C180" i="1"/>
  <c r="C179" i="1"/>
  <c r="C176" i="1"/>
  <c r="C178" i="1"/>
  <c r="C177" i="1"/>
  <c r="C175" i="1"/>
  <c r="C173" i="1"/>
  <c r="C174" i="1"/>
  <c r="K178" i="2"/>
  <c r="L178" i="2"/>
  <c r="L174" i="2"/>
  <c r="K174" i="2"/>
  <c r="L173" i="2"/>
  <c r="K173" i="2"/>
  <c r="D174" i="1"/>
  <c r="D173" i="1"/>
  <c r="D172" i="1"/>
  <c r="D180" i="1"/>
  <c r="D179" i="1"/>
  <c r="D178" i="1"/>
  <c r="D177" i="1"/>
  <c r="D176" i="1"/>
  <c r="D175" i="1"/>
  <c r="I181" i="2"/>
  <c r="K172" i="2"/>
  <c r="L172" i="2"/>
  <c r="J181" i="2"/>
  <c r="L176" i="2"/>
  <c r="K176" i="2"/>
  <c r="A185" i="1" l="1" a="1"/>
  <c r="A192" i="1" s="1"/>
  <c r="F192" i="1" s="1"/>
  <c r="O164" i="2"/>
  <c r="Q159" i="2" s="1" a="1"/>
  <c r="D185" i="1" a="1"/>
  <c r="L181" i="2"/>
  <c r="O172" i="2" s="1"/>
  <c r="K181" i="2"/>
  <c r="O173" i="2" s="1"/>
  <c r="C185" i="1" a="1"/>
  <c r="A186" i="1"/>
  <c r="F186" i="1" s="1"/>
  <c r="A185" i="1"/>
  <c r="A193" i="1"/>
  <c r="F193" i="1" s="1"/>
  <c r="A190" i="1"/>
  <c r="F190" i="1" s="1"/>
  <c r="A189" i="1"/>
  <c r="F189" i="1" s="1"/>
  <c r="A188" i="1"/>
  <c r="F188" i="1" s="1"/>
  <c r="A187" i="1"/>
  <c r="F187" i="1" s="1"/>
  <c r="B185" i="1" a="1"/>
  <c r="A191" i="1" l="1"/>
  <c r="F191" i="1" s="1"/>
  <c r="F185" i="1"/>
  <c r="C190" i="1"/>
  <c r="G190" i="1" s="1"/>
  <c r="J190" i="1" s="1"/>
  <c r="C189" i="1"/>
  <c r="G189" i="1" s="1"/>
  <c r="J189" i="1" s="1"/>
  <c r="C188" i="1"/>
  <c r="G188" i="1" s="1"/>
  <c r="J188" i="1" s="1"/>
  <c r="C187" i="1"/>
  <c r="G187" i="1" s="1"/>
  <c r="I187" i="1" s="1"/>
  <c r="C186" i="1"/>
  <c r="G186" i="1" s="1"/>
  <c r="J186" i="1" s="1"/>
  <c r="C185" i="1"/>
  <c r="G185" i="1" s="1"/>
  <c r="C193" i="1"/>
  <c r="G193" i="1" s="1"/>
  <c r="J193" i="1" s="1"/>
  <c r="C192" i="1"/>
  <c r="G192" i="1" s="1"/>
  <c r="I192" i="1" s="1"/>
  <c r="C191" i="1"/>
  <c r="G191" i="1" s="1"/>
  <c r="J191" i="1" s="1"/>
  <c r="B188" i="1"/>
  <c r="B187" i="1"/>
  <c r="B186" i="1"/>
  <c r="B185" i="1"/>
  <c r="B190" i="1"/>
  <c r="B193" i="1"/>
  <c r="B192" i="1"/>
  <c r="B191" i="1"/>
  <c r="B189" i="1"/>
  <c r="O174" i="2"/>
  <c r="D192" i="1"/>
  <c r="D191" i="1"/>
  <c r="D190" i="1"/>
  <c r="D189" i="1"/>
  <c r="D188" i="1"/>
  <c r="D187" i="1"/>
  <c r="D193" i="1"/>
  <c r="D186" i="1"/>
  <c r="D185" i="1"/>
  <c r="R164" i="2"/>
  <c r="Q167" i="2"/>
  <c r="R160" i="2"/>
  <c r="R166" i="2"/>
  <c r="Q160" i="2"/>
  <c r="Q166" i="2"/>
  <c r="R159" i="2"/>
  <c r="Q165" i="2"/>
  <c r="Q164" i="2"/>
  <c r="R161" i="2"/>
  <c r="R165" i="2"/>
  <c r="R163" i="2"/>
  <c r="Q163" i="2"/>
  <c r="R162" i="2"/>
  <c r="Q161" i="2"/>
  <c r="Q159" i="2"/>
  <c r="R167" i="2"/>
  <c r="Q162" i="2"/>
  <c r="B195" i="1" l="1"/>
  <c r="J187" i="1"/>
  <c r="I189" i="1"/>
  <c r="K189" i="1" s="1"/>
  <c r="I188" i="1"/>
  <c r="C172" i="2" a="1"/>
  <c r="I191" i="1"/>
  <c r="N177" i="2"/>
  <c r="O176" i="2" s="1"/>
  <c r="N176" i="2"/>
  <c r="J192" i="1"/>
  <c r="K192" i="1" s="1"/>
  <c r="J185" i="1"/>
  <c r="J194" i="1" s="1"/>
  <c r="I185" i="1"/>
  <c r="D198" i="1" a="1"/>
  <c r="I190" i="1"/>
  <c r="L187" i="1"/>
  <c r="K187" i="1"/>
  <c r="I186" i="1"/>
  <c r="B198" i="1" a="1"/>
  <c r="I193" i="1"/>
  <c r="L188" i="1"/>
  <c r="K188" i="1"/>
  <c r="D172" i="2" a="1"/>
  <c r="L189" i="1" l="1"/>
  <c r="D198" i="1"/>
  <c r="G198" i="1" s="1"/>
  <c r="D206" i="1"/>
  <c r="G206" i="1" s="1"/>
  <c r="D205" i="1"/>
  <c r="G205" i="1" s="1"/>
  <c r="D200" i="1"/>
  <c r="G200" i="1" s="1"/>
  <c r="D203" i="1"/>
  <c r="G203" i="1" s="1"/>
  <c r="D202" i="1"/>
  <c r="G202" i="1" s="1"/>
  <c r="D199" i="1"/>
  <c r="G199" i="1" s="1"/>
  <c r="D201" i="1"/>
  <c r="G201" i="1" s="1"/>
  <c r="D204" i="1"/>
  <c r="G204" i="1" s="1"/>
  <c r="K190" i="1"/>
  <c r="L190" i="1"/>
  <c r="D180" i="2"/>
  <c r="D175" i="2"/>
  <c r="D176" i="2"/>
  <c r="D174" i="2"/>
  <c r="D173" i="2"/>
  <c r="D177" i="2"/>
  <c r="D172" i="2"/>
  <c r="D178" i="2"/>
  <c r="D179" i="2"/>
  <c r="I194" i="1"/>
  <c r="L185" i="1"/>
  <c r="K185" i="1"/>
  <c r="L193" i="1"/>
  <c r="K193" i="1"/>
  <c r="B206" i="1"/>
  <c r="B205" i="1"/>
  <c r="B204" i="1"/>
  <c r="B203" i="1"/>
  <c r="B202" i="1"/>
  <c r="B201" i="1"/>
  <c r="B198" i="1"/>
  <c r="B200" i="1"/>
  <c r="B199" i="1"/>
  <c r="O177" i="2"/>
  <c r="Q172" i="2" s="1" a="1"/>
  <c r="L186" i="1"/>
  <c r="K186" i="1"/>
  <c r="L191" i="1"/>
  <c r="K191" i="1"/>
  <c r="C178" i="2"/>
  <c r="C172" i="2"/>
  <c r="C180" i="2"/>
  <c r="C176" i="2"/>
  <c r="C175" i="2"/>
  <c r="C174" i="2"/>
  <c r="C173" i="2"/>
  <c r="C179" i="2"/>
  <c r="C177" i="2"/>
  <c r="L192" i="1"/>
  <c r="R179" i="2" l="1"/>
  <c r="R173" i="2"/>
  <c r="Q178" i="2"/>
  <c r="Q180" i="2"/>
  <c r="R172" i="2"/>
  <c r="Q179" i="2"/>
  <c r="Q172" i="2"/>
  <c r="R178" i="2"/>
  <c r="Q177" i="2"/>
  <c r="R176" i="2"/>
  <c r="Q174" i="2"/>
  <c r="Q173" i="2"/>
  <c r="Q176" i="2"/>
  <c r="R175" i="2"/>
  <c r="Q175" i="2"/>
  <c r="R174" i="2"/>
  <c r="R180" i="2"/>
  <c r="R177" i="2"/>
  <c r="K194" i="1"/>
  <c r="O186" i="1" s="1"/>
  <c r="L194" i="1"/>
  <c r="O185" i="1" s="1"/>
  <c r="B211" i="1" a="1"/>
  <c r="C185" i="2" a="1"/>
  <c r="D185" i="2" a="1"/>
  <c r="D186" i="2" l="1"/>
  <c r="D192" i="2"/>
  <c r="D189" i="2"/>
  <c r="D188" i="2"/>
  <c r="D187" i="2"/>
  <c r="D193" i="2"/>
  <c r="D191" i="2"/>
  <c r="D190" i="2"/>
  <c r="D185" i="2"/>
  <c r="A185" i="2" a="1"/>
  <c r="C189" i="2"/>
  <c r="G189" i="2" s="1"/>
  <c r="C185" i="2"/>
  <c r="G185" i="2" s="1"/>
  <c r="C193" i="2"/>
  <c r="G193" i="2" s="1"/>
  <c r="C186" i="2"/>
  <c r="G186" i="2" s="1"/>
  <c r="C191" i="2"/>
  <c r="G191" i="2" s="1"/>
  <c r="C192" i="2"/>
  <c r="G192" i="2" s="1"/>
  <c r="C190" i="2"/>
  <c r="G190" i="2" s="1"/>
  <c r="C188" i="2"/>
  <c r="G188" i="2" s="1"/>
  <c r="C187" i="2"/>
  <c r="G187" i="2" s="1"/>
  <c r="B211" i="1"/>
  <c r="F211" i="1" s="1"/>
  <c r="B216" i="1"/>
  <c r="F216" i="1" s="1"/>
  <c r="B215" i="1"/>
  <c r="F215" i="1" s="1"/>
  <c r="B214" i="1"/>
  <c r="F214" i="1" s="1"/>
  <c r="B213" i="1"/>
  <c r="F213" i="1" s="1"/>
  <c r="B212" i="1"/>
  <c r="F212" i="1" s="1"/>
  <c r="B218" i="1"/>
  <c r="F218" i="1" s="1"/>
  <c r="B217" i="1"/>
  <c r="F217" i="1" s="1"/>
  <c r="B219" i="1"/>
  <c r="F219" i="1" s="1"/>
  <c r="O187" i="1"/>
  <c r="B185" i="2" a="1"/>
  <c r="B186" i="2" l="1"/>
  <c r="B193" i="2"/>
  <c r="B192" i="2"/>
  <c r="B190" i="2"/>
  <c r="B189" i="2"/>
  <c r="B191" i="2"/>
  <c r="B188" i="2"/>
  <c r="B187" i="2"/>
  <c r="B185" i="2"/>
  <c r="B198" i="2" s="1" a="1"/>
  <c r="A192" i="2"/>
  <c r="F192" i="2" s="1"/>
  <c r="A190" i="2"/>
  <c r="F190" i="2" s="1"/>
  <c r="A189" i="2"/>
  <c r="F189" i="2" s="1"/>
  <c r="A188" i="2"/>
  <c r="F188" i="2" s="1"/>
  <c r="A186" i="2"/>
  <c r="F186" i="2" s="1"/>
  <c r="A185" i="2"/>
  <c r="A187" i="2"/>
  <c r="F187" i="2" s="1"/>
  <c r="A193" i="2"/>
  <c r="F193" i="2" s="1"/>
  <c r="A191" i="2"/>
  <c r="F191" i="2" s="1"/>
  <c r="D198" i="2" a="1"/>
  <c r="N190" i="1"/>
  <c r="O189" i="1" s="1"/>
  <c r="N189" i="1"/>
  <c r="I191" i="2" l="1"/>
  <c r="J191" i="2"/>
  <c r="I193" i="2"/>
  <c r="J193" i="2"/>
  <c r="J187" i="2"/>
  <c r="I187" i="2"/>
  <c r="F185" i="2"/>
  <c r="B195" i="2"/>
  <c r="B200" i="2"/>
  <c r="B203" i="2"/>
  <c r="B205" i="2"/>
  <c r="B204" i="2"/>
  <c r="B201" i="2"/>
  <c r="B199" i="2"/>
  <c r="B198" i="2"/>
  <c r="B206" i="2"/>
  <c r="B202" i="2"/>
  <c r="O190" i="1"/>
  <c r="Q185" i="1" a="1"/>
  <c r="I186" i="2"/>
  <c r="J186" i="2"/>
  <c r="J188" i="2"/>
  <c r="I188" i="2"/>
  <c r="J189" i="2"/>
  <c r="I189" i="2"/>
  <c r="J190" i="2"/>
  <c r="I190" i="2"/>
  <c r="J192" i="2"/>
  <c r="I192" i="2"/>
  <c r="D204" i="2"/>
  <c r="G204" i="2" s="1"/>
  <c r="D203" i="2"/>
  <c r="G203" i="2" s="1"/>
  <c r="D202" i="2"/>
  <c r="G202" i="2" s="1"/>
  <c r="D201" i="2"/>
  <c r="G201" i="2" s="1"/>
  <c r="D199" i="2"/>
  <c r="G199" i="2" s="1"/>
  <c r="D198" i="2"/>
  <c r="G198" i="2" s="1"/>
  <c r="D206" i="2"/>
  <c r="G206" i="2" s="1"/>
  <c r="D205" i="2"/>
  <c r="G205" i="2" s="1"/>
  <c r="D200" i="2"/>
  <c r="G200" i="2" s="1"/>
  <c r="L188" i="2" l="1"/>
  <c r="K188" i="2"/>
  <c r="L186" i="2"/>
  <c r="K186" i="2"/>
  <c r="L192" i="2"/>
  <c r="K192" i="2"/>
  <c r="L190" i="2"/>
  <c r="K190" i="2"/>
  <c r="Q192" i="1"/>
  <c r="Q186" i="1"/>
  <c r="R191" i="1"/>
  <c r="R185" i="1"/>
  <c r="Q191" i="1"/>
  <c r="Q185" i="1"/>
  <c r="R190" i="1"/>
  <c r="Q190" i="1"/>
  <c r="R189" i="1"/>
  <c r="Q188" i="1"/>
  <c r="R187" i="1"/>
  <c r="Q187" i="1"/>
  <c r="R186" i="1"/>
  <c r="Q193" i="1"/>
  <c r="R193" i="1"/>
  <c r="R192" i="1"/>
  <c r="Q189" i="1"/>
  <c r="R188" i="1"/>
  <c r="J185" i="2"/>
  <c r="J194" i="2" s="1"/>
  <c r="I185" i="2"/>
  <c r="K187" i="2"/>
  <c r="L187" i="2"/>
  <c r="B211" i="2" a="1"/>
  <c r="L193" i="2"/>
  <c r="K193" i="2"/>
  <c r="K189" i="2"/>
  <c r="L189" i="2"/>
  <c r="L191" i="2"/>
  <c r="K191" i="2"/>
  <c r="C198" i="1" l="1" a="1"/>
  <c r="C203" i="1" s="1"/>
  <c r="B218" i="2"/>
  <c r="F218" i="2" s="1"/>
  <c r="B219" i="2"/>
  <c r="F219" i="2" s="1"/>
  <c r="B217" i="2"/>
  <c r="F217" i="2" s="1"/>
  <c r="B212" i="2"/>
  <c r="F212" i="2" s="1"/>
  <c r="B211" i="2"/>
  <c r="F211" i="2" s="1"/>
  <c r="B216" i="2"/>
  <c r="F216" i="2" s="1"/>
  <c r="B213" i="2"/>
  <c r="F213" i="2" s="1"/>
  <c r="B215" i="2"/>
  <c r="F215" i="2" s="1"/>
  <c r="B214" i="2"/>
  <c r="F214" i="2" s="1"/>
  <c r="K185" i="2"/>
  <c r="K194" i="2" s="1"/>
  <c r="I194" i="2"/>
  <c r="L185" i="2"/>
  <c r="L194" i="2" s="1"/>
  <c r="A198" i="1" a="1"/>
  <c r="C204" i="1" l="1"/>
  <c r="C205" i="1"/>
  <c r="C206" i="1"/>
  <c r="C201" i="1"/>
  <c r="C202" i="1"/>
  <c r="C198" i="1"/>
  <c r="C199" i="1"/>
  <c r="C200" i="1"/>
  <c r="O185" i="2"/>
  <c r="C211" i="1" a="1"/>
  <c r="C213" i="1" s="1"/>
  <c r="G213" i="1" s="1"/>
  <c r="A204" i="1"/>
  <c r="F204" i="1" s="1"/>
  <c r="A203" i="1"/>
  <c r="F203" i="1" s="1"/>
  <c r="A202" i="1"/>
  <c r="F202" i="1" s="1"/>
  <c r="A201" i="1"/>
  <c r="F201" i="1" s="1"/>
  <c r="A200" i="1"/>
  <c r="F200" i="1" s="1"/>
  <c r="A199" i="1"/>
  <c r="F199" i="1" s="1"/>
  <c r="A206" i="1"/>
  <c r="F206" i="1" s="1"/>
  <c r="A205" i="1"/>
  <c r="F205" i="1" s="1"/>
  <c r="A198" i="1"/>
  <c r="O186" i="2"/>
  <c r="O187" i="2" l="1"/>
  <c r="C211" i="1"/>
  <c r="G211" i="1" s="1"/>
  <c r="C212" i="1"/>
  <c r="G212" i="1" s="1"/>
  <c r="C214" i="1"/>
  <c r="G214" i="1" s="1"/>
  <c r="J214" i="1" s="1"/>
  <c r="C215" i="1"/>
  <c r="G215" i="1" s="1"/>
  <c r="J215" i="1" s="1"/>
  <c r="C216" i="1"/>
  <c r="G216" i="1" s="1"/>
  <c r="I216" i="1" s="1"/>
  <c r="C217" i="1"/>
  <c r="G217" i="1" s="1"/>
  <c r="I217" i="1" s="1"/>
  <c r="C218" i="1"/>
  <c r="G218" i="1" s="1"/>
  <c r="J218" i="1" s="1"/>
  <c r="C219" i="1"/>
  <c r="G219" i="1" s="1"/>
  <c r="I219" i="1" s="1"/>
  <c r="N189" i="2"/>
  <c r="N190" i="2"/>
  <c r="O189" i="2" s="1"/>
  <c r="J205" i="1"/>
  <c r="I205" i="1"/>
  <c r="J206" i="1"/>
  <c r="I206" i="1"/>
  <c r="J200" i="1"/>
  <c r="I200" i="1"/>
  <c r="I211" i="1"/>
  <c r="J211" i="1"/>
  <c r="F198" i="1"/>
  <c r="B208" i="1"/>
  <c r="I212" i="1"/>
  <c r="J212" i="1"/>
  <c r="I214" i="1"/>
  <c r="J199" i="1"/>
  <c r="I199" i="1"/>
  <c r="I201" i="1"/>
  <c r="J201" i="1"/>
  <c r="J202" i="1"/>
  <c r="I202" i="1"/>
  <c r="I203" i="1"/>
  <c r="J203" i="1"/>
  <c r="J213" i="1"/>
  <c r="I213" i="1"/>
  <c r="J204" i="1"/>
  <c r="I204" i="1"/>
  <c r="I218" i="1" l="1"/>
  <c r="J216" i="1"/>
  <c r="J217" i="1"/>
  <c r="K217" i="1" s="1"/>
  <c r="I215" i="1"/>
  <c r="J219" i="1"/>
  <c r="K219" i="1" s="1"/>
  <c r="L201" i="1"/>
  <c r="K201" i="1"/>
  <c r="L212" i="1"/>
  <c r="K212" i="1"/>
  <c r="L204" i="1"/>
  <c r="K204" i="1"/>
  <c r="L217" i="1"/>
  <c r="L213" i="1"/>
  <c r="K213" i="1"/>
  <c r="K216" i="1"/>
  <c r="L216" i="1"/>
  <c r="J220" i="1"/>
  <c r="I220" i="1"/>
  <c r="K211" i="1"/>
  <c r="L211" i="1"/>
  <c r="L199" i="1"/>
  <c r="K199" i="1"/>
  <c r="L219" i="1"/>
  <c r="L203" i="1"/>
  <c r="K203" i="1"/>
  <c r="K202" i="1"/>
  <c r="L202" i="1"/>
  <c r="L215" i="1"/>
  <c r="K215" i="1"/>
  <c r="L200" i="1"/>
  <c r="K200" i="1"/>
  <c r="K206" i="1"/>
  <c r="L206" i="1"/>
  <c r="L218" i="1"/>
  <c r="K218" i="1"/>
  <c r="L214" i="1"/>
  <c r="K214" i="1"/>
  <c r="L205" i="1"/>
  <c r="K205" i="1"/>
  <c r="J198" i="1"/>
  <c r="J207" i="1" s="1"/>
  <c r="I198" i="1"/>
  <c r="O190" i="2"/>
  <c r="Q185" i="2" a="1"/>
  <c r="L220" i="1" l="1"/>
  <c r="Q189" i="2"/>
  <c r="Q193" i="2"/>
  <c r="R186" i="2"/>
  <c r="R192" i="2"/>
  <c r="R185" i="2"/>
  <c r="Q192" i="2"/>
  <c r="Q185" i="2"/>
  <c r="R191" i="2"/>
  <c r="R190" i="2"/>
  <c r="Q190" i="2"/>
  <c r="R193" i="2"/>
  <c r="R187" i="2"/>
  <c r="R188" i="2"/>
  <c r="Q188" i="2"/>
  <c r="Q186" i="2"/>
  <c r="R189" i="2"/>
  <c r="Q187" i="2"/>
  <c r="Q191" i="2"/>
  <c r="K220" i="1"/>
  <c r="I207" i="1"/>
  <c r="L198" i="1"/>
  <c r="L207" i="1" s="1"/>
  <c r="O198" i="1" s="1"/>
  <c r="K198" i="1"/>
  <c r="K207" i="1" s="1"/>
  <c r="O199" i="1" s="1"/>
  <c r="O200" i="1" l="1"/>
  <c r="C198" i="2" a="1"/>
  <c r="A198" i="2" a="1"/>
  <c r="A198" i="2" l="1"/>
  <c r="A200" i="2"/>
  <c r="F200" i="2" s="1"/>
  <c r="A205" i="2"/>
  <c r="F205" i="2" s="1"/>
  <c r="A204" i="2"/>
  <c r="F204" i="2" s="1"/>
  <c r="A203" i="2"/>
  <c r="F203" i="2" s="1"/>
  <c r="A201" i="2"/>
  <c r="F201" i="2" s="1"/>
  <c r="A199" i="2"/>
  <c r="F199" i="2" s="1"/>
  <c r="A206" i="2"/>
  <c r="F206" i="2" s="1"/>
  <c r="A202" i="2"/>
  <c r="F202" i="2" s="1"/>
  <c r="C202" i="2"/>
  <c r="C206" i="2"/>
  <c r="C199" i="2"/>
  <c r="C198" i="2"/>
  <c r="C201" i="2"/>
  <c r="C205" i="2"/>
  <c r="C204" i="2"/>
  <c r="C203" i="2"/>
  <c r="C200" i="2"/>
  <c r="N202" i="1"/>
  <c r="N203" i="1"/>
  <c r="O202" i="1" s="1"/>
  <c r="C211" i="2" l="1" a="1"/>
  <c r="C214" i="2" s="1"/>
  <c r="G214" i="2" s="1"/>
  <c r="C213" i="2"/>
  <c r="G213" i="2" s="1"/>
  <c r="C212" i="2"/>
  <c r="G212" i="2" s="1"/>
  <c r="C219" i="2"/>
  <c r="G219" i="2" s="1"/>
  <c r="C218" i="2"/>
  <c r="G218" i="2" s="1"/>
  <c r="C217" i="2"/>
  <c r="G217" i="2" s="1"/>
  <c r="C216" i="2"/>
  <c r="G216" i="2" s="1"/>
  <c r="C211" i="2"/>
  <c r="G211" i="2" s="1"/>
  <c r="C215" i="2"/>
  <c r="G215" i="2" s="1"/>
  <c r="F198" i="2"/>
  <c r="B208" i="2"/>
  <c r="J202" i="2"/>
  <c r="I202" i="2"/>
  <c r="J206" i="2"/>
  <c r="I206" i="2"/>
  <c r="O203" i="1"/>
  <c r="Q198" i="1" s="1" a="1"/>
  <c r="I199" i="2"/>
  <c r="J199" i="2"/>
  <c r="J201" i="2"/>
  <c r="I201" i="2"/>
  <c r="J203" i="2"/>
  <c r="I203" i="2"/>
  <c r="J204" i="2"/>
  <c r="I204" i="2"/>
  <c r="J205" i="2"/>
  <c r="I205" i="2"/>
  <c r="I200" i="2"/>
  <c r="J200" i="2"/>
  <c r="L204" i="2" l="1"/>
  <c r="K204" i="2"/>
  <c r="L206" i="2"/>
  <c r="K206" i="2"/>
  <c r="J215" i="2"/>
  <c r="I215" i="2"/>
  <c r="L205" i="2"/>
  <c r="K205" i="2"/>
  <c r="J212" i="2"/>
  <c r="I212" i="2"/>
  <c r="J213" i="2"/>
  <c r="I213" i="2"/>
  <c r="L202" i="2"/>
  <c r="K202" i="2"/>
  <c r="K203" i="2"/>
  <c r="L203" i="2"/>
  <c r="I198" i="2"/>
  <c r="J198" i="2"/>
  <c r="J207" i="2" s="1"/>
  <c r="L201" i="2"/>
  <c r="K201" i="2"/>
  <c r="J211" i="2"/>
  <c r="I211" i="2"/>
  <c r="J216" i="2"/>
  <c r="I216" i="2"/>
  <c r="L199" i="2"/>
  <c r="K199" i="2"/>
  <c r="J217" i="2"/>
  <c r="I217" i="2"/>
  <c r="R201" i="1"/>
  <c r="Q201" i="1"/>
  <c r="R206" i="1"/>
  <c r="R200" i="1"/>
  <c r="Q206" i="1"/>
  <c r="Q200" i="1"/>
  <c r="R205" i="1"/>
  <c r="R199" i="1"/>
  <c r="Q205" i="1"/>
  <c r="Q199" i="1"/>
  <c r="R202" i="1"/>
  <c r="R204" i="1"/>
  <c r="Q202" i="1"/>
  <c r="Q204" i="1"/>
  <c r="R203" i="1"/>
  <c r="Q203" i="1"/>
  <c r="R198" i="1"/>
  <c r="Q198" i="1"/>
  <c r="A211" i="1" s="1" a="1"/>
  <c r="J218" i="2"/>
  <c r="I218" i="2"/>
  <c r="L200" i="2"/>
  <c r="K200" i="2"/>
  <c r="J219" i="2"/>
  <c r="I219" i="2"/>
  <c r="J214" i="2"/>
  <c r="I214" i="2"/>
  <c r="D211" i="1" l="1" a="1"/>
  <c r="D215" i="1" s="1"/>
  <c r="A213" i="1"/>
  <c r="A212" i="1"/>
  <c r="A211" i="1"/>
  <c r="A219" i="1"/>
  <c r="A218" i="1"/>
  <c r="A215" i="1"/>
  <c r="A217" i="1"/>
  <c r="A216" i="1"/>
  <c r="A214" i="1"/>
  <c r="J220" i="2"/>
  <c r="L212" i="2"/>
  <c r="K212" i="2"/>
  <c r="L214" i="2"/>
  <c r="K214" i="2"/>
  <c r="L213" i="2"/>
  <c r="K213" i="2"/>
  <c r="I220" i="2"/>
  <c r="L211" i="2"/>
  <c r="K211" i="2"/>
  <c r="K215" i="2"/>
  <c r="L215" i="2"/>
  <c r="L219" i="2"/>
  <c r="K219" i="2"/>
  <c r="L217" i="2"/>
  <c r="K217" i="2"/>
  <c r="I207" i="2"/>
  <c r="L198" i="2"/>
  <c r="L207" i="2" s="1"/>
  <c r="K198" i="2"/>
  <c r="K207" i="2" s="1"/>
  <c r="L218" i="2"/>
  <c r="K218" i="2"/>
  <c r="K216" i="2"/>
  <c r="L216" i="2"/>
  <c r="D213" i="1" l="1"/>
  <c r="D211" i="1"/>
  <c r="D212" i="1"/>
  <c r="D214" i="1"/>
  <c r="D216" i="1"/>
  <c r="D219" i="1"/>
  <c r="D217" i="1"/>
  <c r="D218" i="1"/>
  <c r="O198" i="2"/>
  <c r="D224" i="1" a="1"/>
  <c r="K220" i="2"/>
  <c r="A224" i="1" a="1"/>
  <c r="B221" i="1"/>
  <c r="L220" i="2"/>
  <c r="O199" i="2"/>
  <c r="O200" i="2" l="1"/>
  <c r="N202" i="2"/>
  <c r="N203" i="2"/>
  <c r="O202" i="2" s="1"/>
  <c r="O212" i="1"/>
  <c r="O211" i="1"/>
  <c r="A227" i="1"/>
  <c r="A230" i="1"/>
  <c r="A229" i="1"/>
  <c r="A228" i="1"/>
  <c r="A226" i="1"/>
  <c r="A225" i="1"/>
  <c r="A224" i="1"/>
  <c r="A232" i="1"/>
  <c r="A231" i="1"/>
  <c r="D226" i="1"/>
  <c r="G226" i="1" s="1"/>
  <c r="D225" i="1"/>
  <c r="G225" i="1" s="1"/>
  <c r="D224" i="1"/>
  <c r="G224" i="1" s="1"/>
  <c r="D232" i="1"/>
  <c r="G232" i="1" s="1"/>
  <c r="D231" i="1"/>
  <c r="G231" i="1" s="1"/>
  <c r="D230" i="1"/>
  <c r="G230" i="1" s="1"/>
  <c r="D229" i="1"/>
  <c r="G229" i="1" s="1"/>
  <c r="D228" i="1"/>
  <c r="G228" i="1" s="1"/>
  <c r="D227" i="1"/>
  <c r="G227" i="1" s="1"/>
  <c r="O213" i="1" l="1"/>
  <c r="N215" i="1" s="1"/>
  <c r="B234" i="1"/>
  <c r="A237" i="1" a="1"/>
  <c r="O203" i="2"/>
  <c r="Q198" i="2" a="1"/>
  <c r="N216" i="1" l="1"/>
  <c r="O215" i="1" s="1"/>
  <c r="R204" i="2"/>
  <c r="R198" i="2"/>
  <c r="R201" i="2"/>
  <c r="R206" i="2"/>
  <c r="R199" i="2"/>
  <c r="Q206" i="2"/>
  <c r="Q199" i="2"/>
  <c r="R205" i="2"/>
  <c r="Q198" i="2"/>
  <c r="Q204" i="2"/>
  <c r="R203" i="2"/>
  <c r="Q205" i="2"/>
  <c r="Q203" i="2"/>
  <c r="R202" i="2"/>
  <c r="R200" i="2"/>
  <c r="Q200" i="2"/>
  <c r="Q202" i="2"/>
  <c r="Q201" i="2"/>
  <c r="O216" i="1"/>
  <c r="Q211" i="1" a="1"/>
  <c r="A245" i="1"/>
  <c r="A244" i="1"/>
  <c r="A243" i="1"/>
  <c r="A242" i="1"/>
  <c r="A241" i="1"/>
  <c r="A239" i="1"/>
  <c r="A240" i="1"/>
  <c r="A237" i="1"/>
  <c r="A238" i="1"/>
  <c r="A211" i="2" l="1" a="1"/>
  <c r="R216" i="1"/>
  <c r="R214" i="1"/>
  <c r="Q214" i="1"/>
  <c r="R213" i="1"/>
  <c r="R219" i="1"/>
  <c r="Q213" i="1"/>
  <c r="Q219" i="1"/>
  <c r="R212" i="1"/>
  <c r="R218" i="1"/>
  <c r="Q212" i="1"/>
  <c r="Q218" i="1"/>
  <c r="R217" i="1"/>
  <c r="R211" i="1"/>
  <c r="Q217" i="1"/>
  <c r="Q216" i="1"/>
  <c r="Q211" i="1"/>
  <c r="R215" i="1"/>
  <c r="Q215" i="1"/>
  <c r="B247" i="1"/>
  <c r="A250" i="1" a="1"/>
  <c r="D211" i="2" a="1"/>
  <c r="C224" i="1" l="1" a="1"/>
  <c r="C228" i="1" s="1"/>
  <c r="D213" i="2"/>
  <c r="D218" i="2"/>
  <c r="D217" i="2"/>
  <c r="D216" i="2"/>
  <c r="D214" i="2"/>
  <c r="D212" i="2"/>
  <c r="D215" i="2"/>
  <c r="D211" i="2"/>
  <c r="D219" i="2"/>
  <c r="A251" i="1"/>
  <c r="F251" i="1" s="1"/>
  <c r="A250" i="1"/>
  <c r="A258" i="1"/>
  <c r="F258" i="1" s="1"/>
  <c r="A257" i="1"/>
  <c r="F257" i="1" s="1"/>
  <c r="A254" i="1"/>
  <c r="F254" i="1" s="1"/>
  <c r="A253" i="1"/>
  <c r="F253" i="1" s="1"/>
  <c r="A252" i="1"/>
  <c r="F252" i="1" s="1"/>
  <c r="A255" i="1"/>
  <c r="F255" i="1" s="1"/>
  <c r="A256" i="1"/>
  <c r="F256" i="1" s="1"/>
  <c r="B224" i="1" a="1"/>
  <c r="C224" i="1"/>
  <c r="C229" i="1"/>
  <c r="A216" i="2"/>
  <c r="A217" i="2"/>
  <c r="A219" i="2"/>
  <c r="A218" i="2"/>
  <c r="A214" i="2"/>
  <c r="A213" i="2"/>
  <c r="A215" i="2"/>
  <c r="A212" i="2"/>
  <c r="A211" i="2"/>
  <c r="C225" i="1" l="1"/>
  <c r="C230" i="1"/>
  <c r="C232" i="1"/>
  <c r="C231" i="1"/>
  <c r="C226" i="1"/>
  <c r="C227" i="1"/>
  <c r="C237" i="1" a="1"/>
  <c r="C245" i="1" s="1"/>
  <c r="F245" i="1" s="1"/>
  <c r="C241" i="1"/>
  <c r="F241" i="1" s="1"/>
  <c r="D224" i="2" a="1"/>
  <c r="F250" i="1"/>
  <c r="B260" i="1"/>
  <c r="B229" i="1"/>
  <c r="F229" i="1" s="1"/>
  <c r="B232" i="1"/>
  <c r="F232" i="1" s="1"/>
  <c r="B231" i="1"/>
  <c r="F231" i="1" s="1"/>
  <c r="B230" i="1"/>
  <c r="F230" i="1" s="1"/>
  <c r="B228" i="1"/>
  <c r="F228" i="1" s="1"/>
  <c r="B227" i="1"/>
  <c r="F227" i="1" s="1"/>
  <c r="B226" i="1"/>
  <c r="F226" i="1" s="1"/>
  <c r="B225" i="1"/>
  <c r="F225" i="1" s="1"/>
  <c r="B224" i="1"/>
  <c r="F224" i="1" s="1"/>
  <c r="B221" i="2"/>
  <c r="A224" i="2" a="1"/>
  <c r="C238" i="1" l="1"/>
  <c r="F238" i="1" s="1"/>
  <c r="C239" i="1"/>
  <c r="F239" i="1" s="1"/>
  <c r="C240" i="1"/>
  <c r="F240" i="1" s="1"/>
  <c r="C237" i="1"/>
  <c r="F237" i="1" s="1"/>
  <c r="C242" i="1"/>
  <c r="F242" i="1" s="1"/>
  <c r="C243" i="1"/>
  <c r="F243" i="1" s="1"/>
  <c r="C244" i="1"/>
  <c r="F244" i="1" s="1"/>
  <c r="D228" i="2"/>
  <c r="G228" i="2" s="1"/>
  <c r="D229" i="2"/>
  <c r="G229" i="2" s="1"/>
  <c r="D232" i="2"/>
  <c r="G232" i="2" s="1"/>
  <c r="D231" i="2"/>
  <c r="G231" i="2" s="1"/>
  <c r="D230" i="2"/>
  <c r="G230" i="2" s="1"/>
  <c r="D226" i="2"/>
  <c r="G226" i="2" s="1"/>
  <c r="D225" i="2"/>
  <c r="G225" i="2" s="1"/>
  <c r="D227" i="2"/>
  <c r="G227" i="2" s="1"/>
  <c r="D224" i="2"/>
  <c r="G224" i="2" s="1"/>
  <c r="J226" i="1"/>
  <c r="I226" i="1"/>
  <c r="J227" i="1"/>
  <c r="I227" i="1"/>
  <c r="I228" i="1"/>
  <c r="J228" i="1"/>
  <c r="A232" i="2"/>
  <c r="A231" i="2"/>
  <c r="A230" i="2"/>
  <c r="A228" i="2"/>
  <c r="A227" i="2"/>
  <c r="A226" i="2"/>
  <c r="A225" i="2"/>
  <c r="A224" i="2"/>
  <c r="A229" i="2"/>
  <c r="O211" i="2"/>
  <c r="O212" i="2"/>
  <c r="J225" i="1"/>
  <c r="I225" i="1"/>
  <c r="J230" i="1"/>
  <c r="I230" i="1"/>
  <c r="J231" i="1"/>
  <c r="I231" i="1"/>
  <c r="J232" i="1"/>
  <c r="I232" i="1"/>
  <c r="J229" i="1"/>
  <c r="I229" i="1"/>
  <c r="J224" i="1"/>
  <c r="I224" i="1"/>
  <c r="L225" i="1" l="1"/>
  <c r="K225" i="1"/>
  <c r="L228" i="1"/>
  <c r="K228" i="1"/>
  <c r="L232" i="1"/>
  <c r="K232" i="1"/>
  <c r="L230" i="1"/>
  <c r="K230" i="1"/>
  <c r="L224" i="1"/>
  <c r="K224" i="1"/>
  <c r="I233" i="1"/>
  <c r="K231" i="1"/>
  <c r="L231" i="1"/>
  <c r="J233" i="1"/>
  <c r="O213" i="2"/>
  <c r="B234" i="2"/>
  <c r="A237" i="2" a="1"/>
  <c r="L227" i="1"/>
  <c r="K227" i="1"/>
  <c r="K229" i="1"/>
  <c r="L229" i="1"/>
  <c r="K226" i="1"/>
  <c r="L226" i="1"/>
  <c r="K233" i="1" l="1"/>
  <c r="O225" i="1" s="1"/>
  <c r="L233" i="1"/>
  <c r="O224" i="1" s="1"/>
  <c r="A240" i="2"/>
  <c r="A245" i="2"/>
  <c r="A243" i="2"/>
  <c r="A242" i="2"/>
  <c r="A237" i="2"/>
  <c r="A244" i="2"/>
  <c r="A238" i="2"/>
  <c r="A241" i="2"/>
  <c r="A239" i="2"/>
  <c r="N215" i="2"/>
  <c r="N216" i="2"/>
  <c r="O215" i="2" s="1"/>
  <c r="O226" i="1" l="1"/>
  <c r="N229" i="1" s="1"/>
  <c r="O228" i="1" s="1"/>
  <c r="O216" i="2"/>
  <c r="Q211" i="2" a="1"/>
  <c r="B247" i="2"/>
  <c r="A250" i="2" a="1"/>
  <c r="N228" i="1" l="1"/>
  <c r="O229" i="1"/>
  <c r="Q224" i="1" a="1"/>
  <c r="A257" i="2"/>
  <c r="F257" i="2" s="1"/>
  <c r="A254" i="2"/>
  <c r="F254" i="2" s="1"/>
  <c r="A253" i="2"/>
  <c r="F253" i="2" s="1"/>
  <c r="A252" i="2"/>
  <c r="F252" i="2" s="1"/>
  <c r="A258" i="2"/>
  <c r="F258" i="2" s="1"/>
  <c r="A256" i="2"/>
  <c r="F256" i="2" s="1"/>
  <c r="A255" i="2"/>
  <c r="F255" i="2" s="1"/>
  <c r="A251" i="2"/>
  <c r="F251" i="2" s="1"/>
  <c r="A250" i="2"/>
  <c r="Q214" i="2"/>
  <c r="R216" i="2"/>
  <c r="Q213" i="2"/>
  <c r="R219" i="2"/>
  <c r="R212" i="2"/>
  <c r="Q219" i="2"/>
  <c r="Q212" i="2"/>
  <c r="Q218" i="2"/>
  <c r="Q211" i="2"/>
  <c r="R217" i="2"/>
  <c r="Q216" i="2"/>
  <c r="R215" i="2"/>
  <c r="Q215" i="2"/>
  <c r="R214" i="2"/>
  <c r="R211" i="2"/>
  <c r="Q217" i="2"/>
  <c r="R213" i="2"/>
  <c r="R218" i="2"/>
  <c r="B224" i="2" l="1" a="1"/>
  <c r="B224" i="2" s="1"/>
  <c r="F224" i="2" s="1"/>
  <c r="B260" i="2"/>
  <c r="F250" i="2"/>
  <c r="C224" i="2" a="1"/>
  <c r="Q232" i="1"/>
  <c r="Q226" i="1"/>
  <c r="R229" i="1"/>
  <c r="Q229" i="1"/>
  <c r="R228" i="1"/>
  <c r="Q228" i="1"/>
  <c r="R227" i="1"/>
  <c r="Q227" i="1"/>
  <c r="Q224" i="1"/>
  <c r="R232" i="1"/>
  <c r="R226" i="1"/>
  <c r="R231" i="1"/>
  <c r="Q230" i="1"/>
  <c r="Q231" i="1"/>
  <c r="R230" i="1"/>
  <c r="R225" i="1"/>
  <c r="Q225" i="1"/>
  <c r="R224" i="1"/>
  <c r="B228" i="2" l="1"/>
  <c r="F228" i="2" s="1"/>
  <c r="B226" i="2"/>
  <c r="F226" i="2" s="1"/>
  <c r="J226" i="2" s="1"/>
  <c r="B229" i="2"/>
  <c r="F229" i="2" s="1"/>
  <c r="B230" i="2"/>
  <c r="F230" i="2" s="1"/>
  <c r="J230" i="2" s="1"/>
  <c r="B227" i="2"/>
  <c r="F227" i="2" s="1"/>
  <c r="B231" i="2"/>
  <c r="F231" i="2" s="1"/>
  <c r="I231" i="2" s="1"/>
  <c r="B225" i="2"/>
  <c r="F225" i="2" s="1"/>
  <c r="I225" i="2" s="1"/>
  <c r="B232" i="2"/>
  <c r="F232" i="2" s="1"/>
  <c r="J232" i="2" s="1"/>
  <c r="B237" i="1" a="1"/>
  <c r="B241" i="1" s="1"/>
  <c r="J224" i="2"/>
  <c r="I224" i="2"/>
  <c r="I228" i="2"/>
  <c r="J228" i="2"/>
  <c r="I226" i="2"/>
  <c r="D237" i="1" a="1"/>
  <c r="I229" i="2"/>
  <c r="J229" i="2"/>
  <c r="J227" i="2"/>
  <c r="I227" i="2"/>
  <c r="C226" i="2"/>
  <c r="C225" i="2"/>
  <c r="C228" i="2"/>
  <c r="C227" i="2"/>
  <c r="C224" i="2"/>
  <c r="C232" i="2"/>
  <c r="C231" i="2"/>
  <c r="C230" i="2"/>
  <c r="C229" i="2"/>
  <c r="J225" i="2" l="1"/>
  <c r="I232" i="2"/>
  <c r="I230" i="2"/>
  <c r="L230" i="2" s="1"/>
  <c r="J231" i="2"/>
  <c r="B243" i="1"/>
  <c r="B244" i="1"/>
  <c r="B237" i="1"/>
  <c r="B242" i="1"/>
  <c r="B245" i="1"/>
  <c r="B238" i="1"/>
  <c r="B240" i="1"/>
  <c r="B239" i="1"/>
  <c r="B250" i="1" s="1" a="1"/>
  <c r="L229" i="2"/>
  <c r="K229" i="2"/>
  <c r="D239" i="1"/>
  <c r="G239" i="1" s="1"/>
  <c r="D243" i="1"/>
  <c r="G243" i="1" s="1"/>
  <c r="D242" i="1"/>
  <c r="G242" i="1" s="1"/>
  <c r="D241" i="1"/>
  <c r="G241" i="1" s="1"/>
  <c r="D240" i="1"/>
  <c r="G240" i="1" s="1"/>
  <c r="D238" i="1"/>
  <c r="G238" i="1" s="1"/>
  <c r="D237" i="1"/>
  <c r="G237" i="1" s="1"/>
  <c r="D245" i="1"/>
  <c r="G245" i="1" s="1"/>
  <c r="D244" i="1"/>
  <c r="G244" i="1" s="1"/>
  <c r="L225" i="2"/>
  <c r="K225" i="2"/>
  <c r="C237" i="2" a="1"/>
  <c r="K226" i="2"/>
  <c r="L226" i="2"/>
  <c r="K231" i="2"/>
  <c r="L231" i="2"/>
  <c r="L232" i="2"/>
  <c r="K232" i="2"/>
  <c r="L227" i="2"/>
  <c r="K227" i="2"/>
  <c r="L228" i="2"/>
  <c r="K228" i="2"/>
  <c r="I233" i="2"/>
  <c r="L224" i="2"/>
  <c r="K224" i="2"/>
  <c r="J233" i="2"/>
  <c r="K230" i="2" l="1"/>
  <c r="I240" i="1"/>
  <c r="J240" i="1"/>
  <c r="J241" i="1"/>
  <c r="I241" i="1"/>
  <c r="I243" i="1"/>
  <c r="J243" i="1"/>
  <c r="J237" i="1"/>
  <c r="I237" i="1"/>
  <c r="I245" i="1"/>
  <c r="J245" i="1"/>
  <c r="I238" i="1"/>
  <c r="J238" i="1"/>
  <c r="I242" i="1"/>
  <c r="J242" i="1"/>
  <c r="K233" i="2"/>
  <c r="O225" i="2" s="1"/>
  <c r="L233" i="2"/>
  <c r="O224" i="2" s="1"/>
  <c r="O226" i="2" s="1"/>
  <c r="B253" i="1"/>
  <c r="G253" i="1" s="1"/>
  <c r="B254" i="1"/>
  <c r="G254" i="1" s="1"/>
  <c r="B252" i="1"/>
  <c r="G252" i="1" s="1"/>
  <c r="B251" i="1"/>
  <c r="G251" i="1" s="1"/>
  <c r="B250" i="1"/>
  <c r="G250" i="1" s="1"/>
  <c r="B258" i="1"/>
  <c r="G258" i="1" s="1"/>
  <c r="B257" i="1"/>
  <c r="G257" i="1" s="1"/>
  <c r="B256" i="1"/>
  <c r="G256" i="1" s="1"/>
  <c r="B255" i="1"/>
  <c r="G255" i="1" s="1"/>
  <c r="J239" i="1"/>
  <c r="I239" i="1"/>
  <c r="C244" i="2"/>
  <c r="F244" i="2" s="1"/>
  <c r="C243" i="2"/>
  <c r="F243" i="2" s="1"/>
  <c r="C242" i="2"/>
  <c r="F242" i="2" s="1"/>
  <c r="C241" i="2"/>
  <c r="F241" i="2" s="1"/>
  <c r="C240" i="2"/>
  <c r="F240" i="2" s="1"/>
  <c r="C239" i="2"/>
  <c r="F239" i="2" s="1"/>
  <c r="C237" i="2"/>
  <c r="F237" i="2" s="1"/>
  <c r="C245" i="2"/>
  <c r="F245" i="2" s="1"/>
  <c r="C238" i="2"/>
  <c r="F238" i="2" s="1"/>
  <c r="J244" i="1"/>
  <c r="I244" i="1"/>
  <c r="I256" i="1" l="1"/>
  <c r="J256" i="1"/>
  <c r="J257" i="1"/>
  <c r="I257" i="1"/>
  <c r="I250" i="1"/>
  <c r="J250" i="1"/>
  <c r="L238" i="1"/>
  <c r="K238" i="1"/>
  <c r="J252" i="1"/>
  <c r="I252" i="1"/>
  <c r="J258" i="1"/>
  <c r="I258" i="1"/>
  <c r="K245" i="1"/>
  <c r="L245" i="1"/>
  <c r="I251" i="1"/>
  <c r="J251" i="1"/>
  <c r="L237" i="1"/>
  <c r="K237" i="1"/>
  <c r="I246" i="1"/>
  <c r="J246" i="1"/>
  <c r="J254" i="1"/>
  <c r="I254" i="1"/>
  <c r="I253" i="1"/>
  <c r="J253" i="1"/>
  <c r="K243" i="1"/>
  <c r="L243" i="1"/>
  <c r="N229" i="2"/>
  <c r="O228" i="2" s="1"/>
  <c r="N228" i="2"/>
  <c r="L241" i="1"/>
  <c r="K241" i="1"/>
  <c r="K239" i="1"/>
  <c r="L239" i="1"/>
  <c r="L244" i="1"/>
  <c r="K244" i="1"/>
  <c r="J255" i="1"/>
  <c r="I255" i="1"/>
  <c r="L242" i="1"/>
  <c r="K242" i="1"/>
  <c r="L240" i="1"/>
  <c r="K240" i="1"/>
  <c r="L246" i="1" l="1"/>
  <c r="O237" i="1" s="1"/>
  <c r="J259" i="1"/>
  <c r="O229" i="2"/>
  <c r="Q224" i="2" a="1"/>
  <c r="L258" i="1"/>
  <c r="K258" i="1"/>
  <c r="K246" i="1"/>
  <c r="O238" i="1" s="1"/>
  <c r="L250" i="1"/>
  <c r="K250" i="1"/>
  <c r="I259" i="1"/>
  <c r="K255" i="1"/>
  <c r="L255" i="1"/>
  <c r="L251" i="1"/>
  <c r="K251" i="1"/>
  <c r="L252" i="1"/>
  <c r="K252" i="1"/>
  <c r="L253" i="1"/>
  <c r="K253" i="1"/>
  <c r="L257" i="1"/>
  <c r="K257" i="1"/>
  <c r="L254" i="1"/>
  <c r="K254" i="1"/>
  <c r="K256" i="1"/>
  <c r="L256" i="1"/>
  <c r="O239" i="1" l="1"/>
  <c r="K259" i="1"/>
  <c r="O251" i="1" s="1"/>
  <c r="L259" i="1"/>
  <c r="O250" i="1" s="1"/>
  <c r="O252" i="1" s="1"/>
  <c r="N242" i="1"/>
  <c r="O241" i="1" s="1"/>
  <c r="N241" i="1"/>
  <c r="R229" i="2"/>
  <c r="Q231" i="2"/>
  <c r="R224" i="2"/>
  <c r="R226" i="2"/>
  <c r="Q226" i="2"/>
  <c r="R232" i="2"/>
  <c r="R225" i="2"/>
  <c r="R231" i="2"/>
  <c r="Q224" i="2"/>
  <c r="R230" i="2"/>
  <c r="R227" i="2"/>
  <c r="Q227" i="2"/>
  <c r="Q225" i="2"/>
  <c r="Q230" i="2"/>
  <c r="Q229" i="2"/>
  <c r="R228" i="2"/>
  <c r="Q228" i="2"/>
  <c r="Q232" i="2"/>
  <c r="O242" i="1" l="1"/>
  <c r="Q237" i="1" a="1"/>
  <c r="N254" i="1"/>
  <c r="N255" i="1"/>
  <c r="O254" i="1" s="1"/>
  <c r="D237" i="2" a="1"/>
  <c r="B237" i="2" a="1"/>
  <c r="B242" i="2" l="1"/>
  <c r="B239" i="2"/>
  <c r="B237" i="2"/>
  <c r="B245" i="2"/>
  <c r="B244" i="2"/>
  <c r="B243" i="2"/>
  <c r="B241" i="2"/>
  <c r="B238" i="2"/>
  <c r="B240" i="2"/>
  <c r="D245" i="2"/>
  <c r="G245" i="2" s="1"/>
  <c r="D244" i="2"/>
  <c r="G244" i="2" s="1"/>
  <c r="D242" i="2"/>
  <c r="G242" i="2" s="1"/>
  <c r="D241" i="2"/>
  <c r="G241" i="2" s="1"/>
  <c r="D239" i="2"/>
  <c r="G239" i="2" s="1"/>
  <c r="D237" i="2"/>
  <c r="G237" i="2" s="1"/>
  <c r="D243" i="2"/>
  <c r="G243" i="2" s="1"/>
  <c r="D240" i="2"/>
  <c r="G240" i="2" s="1"/>
  <c r="D238" i="2"/>
  <c r="G238" i="2" s="1"/>
  <c r="R241" i="1"/>
  <c r="R244" i="1"/>
  <c r="Q238" i="1"/>
  <c r="Q244" i="1"/>
  <c r="R237" i="1"/>
  <c r="R243" i="1"/>
  <c r="Q237" i="1"/>
  <c r="Q243" i="1"/>
  <c r="R242" i="1"/>
  <c r="Q242" i="1"/>
  <c r="R238" i="1"/>
  <c r="R245" i="1"/>
  <c r="R240" i="1"/>
  <c r="Q245" i="1"/>
  <c r="Q241" i="1"/>
  <c r="R239" i="1"/>
  <c r="Q239" i="1"/>
  <c r="Q240" i="1"/>
  <c r="O255" i="1"/>
  <c r="Q250" i="1" a="1"/>
  <c r="D250" i="1" l="1" a="1"/>
  <c r="D257" i="1" s="1"/>
  <c r="J238" i="2"/>
  <c r="I238" i="2"/>
  <c r="I245" i="2"/>
  <c r="J245" i="2"/>
  <c r="J240" i="2"/>
  <c r="I240" i="2"/>
  <c r="J237" i="2"/>
  <c r="I237" i="2"/>
  <c r="B250" i="2" a="1"/>
  <c r="I239" i="2"/>
  <c r="J239" i="2"/>
  <c r="J242" i="2"/>
  <c r="I242" i="2"/>
  <c r="I244" i="2"/>
  <c r="J244" i="2"/>
  <c r="J243" i="2"/>
  <c r="I243" i="2"/>
  <c r="Q257" i="1"/>
  <c r="Q251" i="1"/>
  <c r="Q253" i="1"/>
  <c r="R252" i="1"/>
  <c r="R258" i="1"/>
  <c r="Q252" i="1"/>
  <c r="Q258" i="1"/>
  <c r="R251" i="1"/>
  <c r="R257" i="1"/>
  <c r="R250" i="1"/>
  <c r="R256" i="1"/>
  <c r="Q250" i="1"/>
  <c r="Q256" i="1"/>
  <c r="R254" i="1"/>
  <c r="Q254" i="1"/>
  <c r="R253" i="1"/>
  <c r="Q255" i="1"/>
  <c r="R255" i="1"/>
  <c r="C250" i="1" a="1"/>
  <c r="I241" i="2"/>
  <c r="J241" i="2"/>
  <c r="D252" i="1" l="1"/>
  <c r="D250" i="1"/>
  <c r="D253" i="1"/>
  <c r="D254" i="1"/>
  <c r="D256" i="1"/>
  <c r="D258" i="1"/>
  <c r="D251" i="1"/>
  <c r="D255" i="1"/>
  <c r="B263" i="1" a="1"/>
  <c r="B268" i="1" s="1"/>
  <c r="K244" i="2"/>
  <c r="L244" i="2"/>
  <c r="L241" i="2"/>
  <c r="K241" i="2"/>
  <c r="C255" i="1"/>
  <c r="C257" i="1"/>
  <c r="C256" i="1"/>
  <c r="C254" i="1"/>
  <c r="C253" i="1"/>
  <c r="C252" i="1"/>
  <c r="C251" i="1"/>
  <c r="C250" i="1"/>
  <c r="C258" i="1"/>
  <c r="L238" i="2"/>
  <c r="K238" i="2"/>
  <c r="L242" i="2"/>
  <c r="K242" i="2"/>
  <c r="B250" i="2"/>
  <c r="G250" i="2" s="1"/>
  <c r="B258" i="2"/>
  <c r="G258" i="2" s="1"/>
  <c r="B257" i="2"/>
  <c r="G257" i="2" s="1"/>
  <c r="B256" i="2"/>
  <c r="G256" i="2" s="1"/>
  <c r="B254" i="2"/>
  <c r="G254" i="2" s="1"/>
  <c r="B253" i="2"/>
  <c r="G253" i="2" s="1"/>
  <c r="B252" i="2"/>
  <c r="G252" i="2" s="1"/>
  <c r="B255" i="2"/>
  <c r="G255" i="2" s="1"/>
  <c r="B251" i="2"/>
  <c r="G251" i="2" s="1"/>
  <c r="I246" i="2"/>
  <c r="K237" i="2"/>
  <c r="L237" i="2"/>
  <c r="J246" i="2"/>
  <c r="K240" i="2"/>
  <c r="L240" i="2"/>
  <c r="A263" i="1" a="1"/>
  <c r="K243" i="2"/>
  <c r="L243" i="2"/>
  <c r="L245" i="2"/>
  <c r="K245" i="2"/>
  <c r="L239" i="2"/>
  <c r="K239" i="2"/>
  <c r="D263" i="1" l="1" a="1"/>
  <c r="D267" i="1" s="1"/>
  <c r="B263" i="1"/>
  <c r="B265" i="1"/>
  <c r="B269" i="1"/>
  <c r="B270" i="1"/>
  <c r="B271" i="1"/>
  <c r="B264" i="1"/>
  <c r="B266" i="1"/>
  <c r="B267" i="1"/>
  <c r="I251" i="2"/>
  <c r="J251" i="2"/>
  <c r="I252" i="2"/>
  <c r="J252" i="2"/>
  <c r="I254" i="2"/>
  <c r="J254" i="2"/>
  <c r="I256" i="2"/>
  <c r="J256" i="2"/>
  <c r="I258" i="2"/>
  <c r="J258" i="2"/>
  <c r="J255" i="2"/>
  <c r="I255" i="2"/>
  <c r="I253" i="2"/>
  <c r="J253" i="2"/>
  <c r="L246" i="2"/>
  <c r="O237" i="2" s="1"/>
  <c r="J257" i="2"/>
  <c r="I257" i="2"/>
  <c r="C263" i="1" a="1"/>
  <c r="A269" i="1"/>
  <c r="F269" i="1" s="1"/>
  <c r="A267" i="1"/>
  <c r="F267" i="1" s="1"/>
  <c r="A266" i="1"/>
  <c r="F266" i="1" s="1"/>
  <c r="A265" i="1"/>
  <c r="F265" i="1" s="1"/>
  <c r="A264" i="1"/>
  <c r="F264" i="1" s="1"/>
  <c r="A263" i="1"/>
  <c r="A271" i="1"/>
  <c r="F271" i="1" s="1"/>
  <c r="A270" i="1"/>
  <c r="F270" i="1" s="1"/>
  <c r="A268" i="1"/>
  <c r="F268" i="1" s="1"/>
  <c r="J250" i="2"/>
  <c r="I250" i="2"/>
  <c r="D265" i="1"/>
  <c r="D266" i="1"/>
  <c r="D264" i="1"/>
  <c r="D263" i="1"/>
  <c r="D270" i="1"/>
  <c r="D268" i="1"/>
  <c r="D269" i="1"/>
  <c r="D271" i="1"/>
  <c r="K246" i="2"/>
  <c r="O238" i="2" s="1"/>
  <c r="B276" i="1" l="1" a="1"/>
  <c r="B281" i="1" s="1"/>
  <c r="D276" i="1" a="1"/>
  <c r="D282" i="1" s="1"/>
  <c r="G282" i="1" s="1"/>
  <c r="B276" i="1"/>
  <c r="B284" i="1"/>
  <c r="B283" i="1"/>
  <c r="B282" i="1"/>
  <c r="B280" i="1"/>
  <c r="B279" i="1"/>
  <c r="L258" i="2"/>
  <c r="K258" i="2"/>
  <c r="C265" i="1"/>
  <c r="G265" i="1" s="1"/>
  <c r="J265" i="1" s="1"/>
  <c r="C271" i="1"/>
  <c r="G271" i="1" s="1"/>
  <c r="J271" i="1" s="1"/>
  <c r="C270" i="1"/>
  <c r="G270" i="1" s="1"/>
  <c r="J270" i="1" s="1"/>
  <c r="C268" i="1"/>
  <c r="G268" i="1" s="1"/>
  <c r="J268" i="1" s="1"/>
  <c r="C267" i="1"/>
  <c r="G267" i="1" s="1"/>
  <c r="J267" i="1" s="1"/>
  <c r="C266" i="1"/>
  <c r="G266" i="1" s="1"/>
  <c r="J266" i="1" s="1"/>
  <c r="C264" i="1"/>
  <c r="G264" i="1" s="1"/>
  <c r="J264" i="1" s="1"/>
  <c r="C269" i="1"/>
  <c r="G269" i="1" s="1"/>
  <c r="J269" i="1" s="1"/>
  <c r="C263" i="1"/>
  <c r="G263" i="1" s="1"/>
  <c r="L256" i="2"/>
  <c r="K256" i="2"/>
  <c r="K250" i="2"/>
  <c r="I259" i="2"/>
  <c r="L250" i="2"/>
  <c r="K257" i="2"/>
  <c r="L257" i="2"/>
  <c r="J259" i="2"/>
  <c r="L254" i="2"/>
  <c r="K254" i="2"/>
  <c r="I268" i="1"/>
  <c r="O239" i="2"/>
  <c r="L253" i="2"/>
  <c r="K253" i="2"/>
  <c r="L252" i="2"/>
  <c r="K252" i="2"/>
  <c r="B273" i="1"/>
  <c r="F263" i="1"/>
  <c r="L255" i="2"/>
  <c r="K255" i="2"/>
  <c r="L251" i="2"/>
  <c r="K251" i="2"/>
  <c r="B278" i="1" l="1"/>
  <c r="D278" i="1"/>
  <c r="G278" i="1" s="1"/>
  <c r="B277" i="1"/>
  <c r="D280" i="1"/>
  <c r="G280" i="1" s="1"/>
  <c r="D281" i="1"/>
  <c r="G281" i="1" s="1"/>
  <c r="D283" i="1"/>
  <c r="G283" i="1" s="1"/>
  <c r="D284" i="1"/>
  <c r="G284" i="1" s="1"/>
  <c r="D276" i="1"/>
  <c r="G276" i="1" s="1"/>
  <c r="D277" i="1"/>
  <c r="G277" i="1" s="1"/>
  <c r="D279" i="1"/>
  <c r="G279" i="1" s="1"/>
  <c r="L259" i="2"/>
  <c r="O250" i="2" s="1"/>
  <c r="B289" i="1" a="1"/>
  <c r="B292" i="1" s="1"/>
  <c r="F292" i="1" s="1"/>
  <c r="I269" i="1"/>
  <c r="L269" i="1" s="1"/>
  <c r="I266" i="1"/>
  <c r="K266" i="1" s="1"/>
  <c r="K259" i="2"/>
  <c r="O251" i="2" s="1"/>
  <c r="I271" i="1"/>
  <c r="I264" i="1"/>
  <c r="N242" i="2"/>
  <c r="O241" i="2" s="1"/>
  <c r="N241" i="2"/>
  <c r="I267" i="1"/>
  <c r="L268" i="1"/>
  <c r="K268" i="1"/>
  <c r="I270" i="1"/>
  <c r="J263" i="1"/>
  <c r="J272" i="1" s="1"/>
  <c r="I263" i="1"/>
  <c r="I265" i="1"/>
  <c r="O252" i="2" l="1"/>
  <c r="K269" i="1"/>
  <c r="B297" i="1"/>
  <c r="F297" i="1" s="1"/>
  <c r="B293" i="1"/>
  <c r="F293" i="1" s="1"/>
  <c r="B295" i="1"/>
  <c r="F295" i="1" s="1"/>
  <c r="B296" i="1"/>
  <c r="F296" i="1" s="1"/>
  <c r="B294" i="1"/>
  <c r="F294" i="1" s="1"/>
  <c r="B290" i="1"/>
  <c r="F290" i="1" s="1"/>
  <c r="B291" i="1"/>
  <c r="F291" i="1" s="1"/>
  <c r="B289" i="1"/>
  <c r="F289" i="1" s="1"/>
  <c r="L266" i="1"/>
  <c r="L264" i="1"/>
  <c r="K264" i="1"/>
  <c r="K270" i="1"/>
  <c r="L270" i="1"/>
  <c r="N254" i="2"/>
  <c r="N255" i="2"/>
  <c r="O254" i="2" s="1"/>
  <c r="K265" i="1"/>
  <c r="L265" i="1"/>
  <c r="L267" i="1"/>
  <c r="K267" i="1"/>
  <c r="I272" i="1"/>
  <c r="L263" i="1"/>
  <c r="K263" i="1"/>
  <c r="O242" i="2"/>
  <c r="Q237" i="2" a="1"/>
  <c r="L271" i="1"/>
  <c r="K271" i="1"/>
  <c r="Q245" i="2" l="1"/>
  <c r="Q239" i="2"/>
  <c r="Q240" i="2"/>
  <c r="R239" i="2"/>
  <c r="Q242" i="2"/>
  <c r="R241" i="2"/>
  <c r="Q241" i="2"/>
  <c r="R238" i="2"/>
  <c r="Q238" i="2"/>
  <c r="R237" i="2"/>
  <c r="Q237" i="2"/>
  <c r="C250" i="2" s="1" a="1"/>
  <c r="R243" i="2"/>
  <c r="R245" i="2"/>
  <c r="R244" i="2"/>
  <c r="Q244" i="2"/>
  <c r="R242" i="2"/>
  <c r="Q243" i="2"/>
  <c r="R240" i="2"/>
  <c r="K272" i="1"/>
  <c r="O264" i="1" s="1"/>
  <c r="L272" i="1"/>
  <c r="O263" i="1" s="1"/>
  <c r="O255" i="2"/>
  <c r="Q250" i="2" a="1"/>
  <c r="O265" i="1" l="1"/>
  <c r="Q254" i="2"/>
  <c r="Q253" i="2"/>
  <c r="R257" i="2"/>
  <c r="Q251" i="2"/>
  <c r="R258" i="2"/>
  <c r="R250" i="2"/>
  <c r="Q258" i="2"/>
  <c r="Q250" i="2"/>
  <c r="Q257" i="2"/>
  <c r="R254" i="2"/>
  <c r="R253" i="2"/>
  <c r="R252" i="2"/>
  <c r="Q252" i="2"/>
  <c r="R251" i="2"/>
  <c r="Q256" i="2"/>
  <c r="R255" i="2"/>
  <c r="Q255" i="2"/>
  <c r="R256" i="2"/>
  <c r="C253" i="2"/>
  <c r="C258" i="2"/>
  <c r="C257" i="2"/>
  <c r="C256" i="2"/>
  <c r="C251" i="2"/>
  <c r="C254" i="2"/>
  <c r="C250" i="2"/>
  <c r="C255" i="2"/>
  <c r="C252" i="2"/>
  <c r="D250" i="2" a="1"/>
  <c r="N268" i="1"/>
  <c r="O267" i="1" s="1"/>
  <c r="N267" i="1"/>
  <c r="A263" i="2" l="1" a="1"/>
  <c r="A265" i="2" s="1"/>
  <c r="F265" i="2" s="1"/>
  <c r="B263" i="2" a="1"/>
  <c r="D251" i="2"/>
  <c r="D256" i="2"/>
  <c r="D253" i="2"/>
  <c r="D252" i="2"/>
  <c r="D250" i="2"/>
  <c r="D255" i="2"/>
  <c r="D254" i="2"/>
  <c r="D258" i="2"/>
  <c r="D257" i="2"/>
  <c r="O268" i="1"/>
  <c r="Q263" i="1" s="1" a="1"/>
  <c r="C263" i="2" a="1"/>
  <c r="A266" i="2" l="1"/>
  <c r="F266" i="2" s="1"/>
  <c r="A264" i="2"/>
  <c r="F264" i="2" s="1"/>
  <c r="A263" i="2"/>
  <c r="A268" i="2"/>
  <c r="F268" i="2" s="1"/>
  <c r="A267" i="2"/>
  <c r="F267" i="2" s="1"/>
  <c r="A269" i="2"/>
  <c r="F269" i="2" s="1"/>
  <c r="A270" i="2"/>
  <c r="F270" i="2" s="1"/>
  <c r="A271" i="2"/>
  <c r="F271" i="2" s="1"/>
  <c r="C267" i="2"/>
  <c r="G267" i="2" s="1"/>
  <c r="C270" i="2"/>
  <c r="G270" i="2" s="1"/>
  <c r="C269" i="2"/>
  <c r="G269" i="2" s="1"/>
  <c r="C263" i="2"/>
  <c r="G263" i="2" s="1"/>
  <c r="C271" i="2"/>
  <c r="G271" i="2" s="1"/>
  <c r="C264" i="2"/>
  <c r="G264" i="2" s="1"/>
  <c r="I264" i="2" s="1"/>
  <c r="C268" i="2"/>
  <c r="G268" i="2" s="1"/>
  <c r="C266" i="2"/>
  <c r="G266" i="2" s="1"/>
  <c r="I266" i="2" s="1"/>
  <c r="C265" i="2"/>
  <c r="G265" i="2" s="1"/>
  <c r="J265" i="2" s="1"/>
  <c r="D263" i="2" a="1"/>
  <c r="R268" i="1"/>
  <c r="Q269" i="1"/>
  <c r="R270" i="1"/>
  <c r="R263" i="1"/>
  <c r="Q270" i="1"/>
  <c r="Q263" i="1"/>
  <c r="R269" i="1"/>
  <c r="Q268" i="1"/>
  <c r="R267" i="1"/>
  <c r="Q267" i="1"/>
  <c r="Q266" i="1"/>
  <c r="R265" i="1"/>
  <c r="Q265" i="1"/>
  <c r="R264" i="1"/>
  <c r="R271" i="1"/>
  <c r="Q271" i="1"/>
  <c r="Q264" i="1"/>
  <c r="R266" i="1"/>
  <c r="F263" i="2"/>
  <c r="B265" i="2"/>
  <c r="B271" i="2"/>
  <c r="B267" i="2"/>
  <c r="B266" i="2"/>
  <c r="B270" i="2"/>
  <c r="B264" i="2"/>
  <c r="B263" i="2"/>
  <c r="B269" i="2"/>
  <c r="B268" i="2"/>
  <c r="J268" i="2" l="1"/>
  <c r="J267" i="2"/>
  <c r="I269" i="2"/>
  <c r="I270" i="2"/>
  <c r="K270" i="2" s="1"/>
  <c r="B273" i="2"/>
  <c r="I268" i="2"/>
  <c r="L268" i="2" s="1"/>
  <c r="J270" i="2"/>
  <c r="J269" i="2"/>
  <c r="I271" i="2"/>
  <c r="C276" i="1" a="1"/>
  <c r="C283" i="1" s="1"/>
  <c r="D269" i="2"/>
  <c r="D264" i="2"/>
  <c r="D270" i="2"/>
  <c r="D268" i="2"/>
  <c r="D267" i="2"/>
  <c r="D271" i="2"/>
  <c r="D266" i="2"/>
  <c r="D265" i="2"/>
  <c r="D263" i="2"/>
  <c r="J264" i="2"/>
  <c r="L264" i="2" s="1"/>
  <c r="K269" i="2"/>
  <c r="L269" i="2"/>
  <c r="B276" i="2" a="1"/>
  <c r="L270" i="2"/>
  <c r="J271" i="2"/>
  <c r="J266" i="2"/>
  <c r="L266" i="2" s="1"/>
  <c r="A276" i="1" a="1"/>
  <c r="I265" i="2"/>
  <c r="I267" i="2"/>
  <c r="J263" i="2"/>
  <c r="I263" i="2"/>
  <c r="K268" i="2" l="1"/>
  <c r="L271" i="2"/>
  <c r="C276" i="1"/>
  <c r="C277" i="1"/>
  <c r="C280" i="1"/>
  <c r="C278" i="1"/>
  <c r="C282" i="1"/>
  <c r="C281" i="1"/>
  <c r="C284" i="1"/>
  <c r="C279" i="1"/>
  <c r="K266" i="2"/>
  <c r="K271" i="2"/>
  <c r="L263" i="2"/>
  <c r="K263" i="2"/>
  <c r="I272" i="2"/>
  <c r="L267" i="2"/>
  <c r="K267" i="2"/>
  <c r="K264" i="2"/>
  <c r="B283" i="2"/>
  <c r="B284" i="2"/>
  <c r="B282" i="2"/>
  <c r="B277" i="2"/>
  <c r="B276" i="2"/>
  <c r="B281" i="2"/>
  <c r="B280" i="2"/>
  <c r="B279" i="2"/>
  <c r="B278" i="2"/>
  <c r="L265" i="2"/>
  <c r="K265" i="2"/>
  <c r="J272" i="2"/>
  <c r="D276" i="2" a="1"/>
  <c r="A279" i="1"/>
  <c r="F279" i="1" s="1"/>
  <c r="A281" i="1"/>
  <c r="F281" i="1" s="1"/>
  <c r="A280" i="1"/>
  <c r="F280" i="1" s="1"/>
  <c r="A278" i="1"/>
  <c r="F278" i="1" s="1"/>
  <c r="A277" i="1"/>
  <c r="F277" i="1" s="1"/>
  <c r="A276" i="1"/>
  <c r="A284" i="1"/>
  <c r="F284" i="1" s="1"/>
  <c r="A283" i="1"/>
  <c r="F283" i="1" s="1"/>
  <c r="A282" i="1"/>
  <c r="F282" i="1" s="1"/>
  <c r="C289" i="1" l="1" a="1"/>
  <c r="C296" i="1" s="1"/>
  <c r="G296" i="1" s="1"/>
  <c r="C289" i="1"/>
  <c r="G289" i="1" s="1"/>
  <c r="J289" i="1" s="1"/>
  <c r="B289" i="2" a="1"/>
  <c r="B289" i="2" s="1"/>
  <c r="F289" i="2" s="1"/>
  <c r="I284" i="1"/>
  <c r="J284" i="1"/>
  <c r="B286" i="1"/>
  <c r="F276" i="1"/>
  <c r="J277" i="1"/>
  <c r="I277" i="1"/>
  <c r="J281" i="1"/>
  <c r="I281" i="1"/>
  <c r="J279" i="1"/>
  <c r="I279" i="1"/>
  <c r="D281" i="2"/>
  <c r="G281" i="2" s="1"/>
  <c r="D280" i="2"/>
  <c r="G280" i="2" s="1"/>
  <c r="D279" i="2"/>
  <c r="G279" i="2" s="1"/>
  <c r="D277" i="2"/>
  <c r="G277" i="2" s="1"/>
  <c r="D276" i="2"/>
  <c r="G276" i="2" s="1"/>
  <c r="D284" i="2"/>
  <c r="G284" i="2" s="1"/>
  <c r="D283" i="2"/>
  <c r="G283" i="2" s="1"/>
  <c r="D282" i="2"/>
  <c r="G282" i="2" s="1"/>
  <c r="D278" i="2"/>
  <c r="G278" i="2" s="1"/>
  <c r="J278" i="1"/>
  <c r="I278" i="1"/>
  <c r="K272" i="2"/>
  <c r="O264" i="2" s="1"/>
  <c r="J282" i="1"/>
  <c r="I282" i="1"/>
  <c r="L272" i="2"/>
  <c r="O263" i="2" s="1"/>
  <c r="O265" i="2" s="1"/>
  <c r="I280" i="1"/>
  <c r="J280" i="1"/>
  <c r="J283" i="1"/>
  <c r="I283" i="1"/>
  <c r="C297" i="1" l="1"/>
  <c r="G297" i="1" s="1"/>
  <c r="J297" i="1" s="1"/>
  <c r="C292" i="1"/>
  <c r="G292" i="1" s="1"/>
  <c r="J292" i="1" s="1"/>
  <c r="C291" i="1"/>
  <c r="G291" i="1" s="1"/>
  <c r="I291" i="1" s="1"/>
  <c r="C293" i="1"/>
  <c r="G293" i="1" s="1"/>
  <c r="I293" i="1" s="1"/>
  <c r="I296" i="1"/>
  <c r="J296" i="1"/>
  <c r="K296" i="1" s="1"/>
  <c r="C294" i="1"/>
  <c r="G294" i="1" s="1"/>
  <c r="J294" i="1" s="1"/>
  <c r="C295" i="1"/>
  <c r="G295" i="1" s="1"/>
  <c r="I295" i="1" s="1"/>
  <c r="C290" i="1"/>
  <c r="G290" i="1" s="1"/>
  <c r="I290" i="1" s="1"/>
  <c r="I294" i="1"/>
  <c r="K294" i="1" s="1"/>
  <c r="I292" i="1"/>
  <c r="L292" i="1" s="1"/>
  <c r="I289" i="1"/>
  <c r="L289" i="1" s="1"/>
  <c r="B294" i="2"/>
  <c r="F294" i="2" s="1"/>
  <c r="B295" i="2"/>
  <c r="F295" i="2" s="1"/>
  <c r="B293" i="2"/>
  <c r="F293" i="2" s="1"/>
  <c r="B296" i="2"/>
  <c r="F296" i="2" s="1"/>
  <c r="B297" i="2"/>
  <c r="F297" i="2" s="1"/>
  <c r="B290" i="2"/>
  <c r="F290" i="2" s="1"/>
  <c r="B292" i="2"/>
  <c r="F292" i="2" s="1"/>
  <c r="I297" i="1"/>
  <c r="B291" i="2"/>
  <c r="F291" i="2" s="1"/>
  <c r="L281" i="1"/>
  <c r="K281" i="1"/>
  <c r="J276" i="1"/>
  <c r="J285" i="1" s="1"/>
  <c r="I276" i="1"/>
  <c r="L277" i="1"/>
  <c r="K277" i="1"/>
  <c r="K280" i="1"/>
  <c r="L280" i="1"/>
  <c r="K283" i="1"/>
  <c r="L283" i="1"/>
  <c r="N267" i="2"/>
  <c r="N268" i="2"/>
  <c r="O267" i="2" s="1"/>
  <c r="K282" i="1"/>
  <c r="L282" i="1"/>
  <c r="L284" i="1"/>
  <c r="K284" i="1"/>
  <c r="L279" i="1"/>
  <c r="K279" i="1"/>
  <c r="L296" i="1"/>
  <c r="K278" i="1"/>
  <c r="L278" i="1"/>
  <c r="J293" i="1" l="1"/>
  <c r="J291" i="1"/>
  <c r="L294" i="1"/>
  <c r="J290" i="1"/>
  <c r="K290" i="1" s="1"/>
  <c r="J295" i="1"/>
  <c r="K295" i="1" s="1"/>
  <c r="J298" i="1"/>
  <c r="K289" i="1"/>
  <c r="K298" i="1" s="1"/>
  <c r="K292" i="1"/>
  <c r="I298" i="1"/>
  <c r="L297" i="1"/>
  <c r="K293" i="1"/>
  <c r="K297" i="1"/>
  <c r="L293" i="1"/>
  <c r="O268" i="2"/>
  <c r="Q263" i="2" s="1" a="1"/>
  <c r="I285" i="1"/>
  <c r="L276" i="1"/>
  <c r="L285" i="1" s="1"/>
  <c r="O276" i="1" s="1"/>
  <c r="K276" i="1"/>
  <c r="K285" i="1" s="1"/>
  <c r="L290" i="1" l="1"/>
  <c r="L291" i="1"/>
  <c r="K291" i="1"/>
  <c r="L295" i="1"/>
  <c r="L298" i="1" s="1"/>
  <c r="O277" i="1"/>
  <c r="O278" i="1" s="1"/>
  <c r="R269" i="2"/>
  <c r="R263" i="2"/>
  <c r="Q268" i="2"/>
  <c r="Q266" i="2"/>
  <c r="R265" i="2"/>
  <c r="Q267" i="2"/>
  <c r="R266" i="2"/>
  <c r="Q265" i="2"/>
  <c r="Q270" i="2"/>
  <c r="Q269" i="2"/>
  <c r="R268" i="2"/>
  <c r="R267" i="2"/>
  <c r="R264" i="2"/>
  <c r="Q264" i="2"/>
  <c r="R271" i="2"/>
  <c r="Q271" i="2"/>
  <c r="R270" i="2"/>
  <c r="Q263" i="2"/>
  <c r="A276" i="2" l="1" a="1"/>
  <c r="C276" i="2" a="1"/>
  <c r="N281" i="1"/>
  <c r="O280" i="1" s="1"/>
  <c r="N280" i="1"/>
  <c r="O281" i="1" l="1"/>
  <c r="Q276" i="1" a="1"/>
  <c r="C278" i="2"/>
  <c r="C277" i="2"/>
  <c r="C276" i="2"/>
  <c r="C281" i="2"/>
  <c r="C280" i="2"/>
  <c r="C279" i="2"/>
  <c r="C284" i="2"/>
  <c r="C283" i="2"/>
  <c r="C282" i="2"/>
  <c r="A281" i="2"/>
  <c r="F281" i="2" s="1"/>
  <c r="A284" i="2"/>
  <c r="F284" i="2" s="1"/>
  <c r="A280" i="2"/>
  <c r="F280" i="2" s="1"/>
  <c r="A279" i="2"/>
  <c r="F279" i="2" s="1"/>
  <c r="A278" i="2"/>
  <c r="F278" i="2" s="1"/>
  <c r="A277" i="2"/>
  <c r="F277" i="2" s="1"/>
  <c r="A276" i="2"/>
  <c r="A283" i="2"/>
  <c r="F283" i="2" s="1"/>
  <c r="A282" i="2"/>
  <c r="F282" i="2" s="1"/>
  <c r="J277" i="2" l="1"/>
  <c r="I277" i="2"/>
  <c r="C289" i="2" a="1"/>
  <c r="J282" i="2"/>
  <c r="I282" i="2"/>
  <c r="I278" i="2"/>
  <c r="J278" i="2"/>
  <c r="B286" i="2"/>
  <c r="F276" i="2"/>
  <c r="J279" i="2"/>
  <c r="I279" i="2"/>
  <c r="Q284" i="1"/>
  <c r="Q278" i="1"/>
  <c r="R283" i="1"/>
  <c r="Q277" i="1"/>
  <c r="Q283" i="1"/>
  <c r="Q276" i="1"/>
  <c r="R282" i="1"/>
  <c r="Q282" i="1"/>
  <c r="R281" i="1"/>
  <c r="Q281" i="1"/>
  <c r="R280" i="1"/>
  <c r="Q280" i="1"/>
  <c r="R278" i="1"/>
  <c r="R277" i="1"/>
  <c r="R284" i="1"/>
  <c r="R279" i="1"/>
  <c r="Q279" i="1"/>
  <c r="R276" i="1"/>
  <c r="J281" i="2"/>
  <c r="I281" i="2"/>
  <c r="I283" i="2"/>
  <c r="J283" i="2"/>
  <c r="I280" i="2"/>
  <c r="J280" i="2"/>
  <c r="J284" i="2"/>
  <c r="I284" i="2"/>
  <c r="K279" i="2" l="1"/>
  <c r="L279" i="2"/>
  <c r="K280" i="2"/>
  <c r="L280" i="2"/>
  <c r="I276" i="2"/>
  <c r="J276" i="2"/>
  <c r="J285" i="2" s="1"/>
  <c r="L281" i="2"/>
  <c r="K281" i="2"/>
  <c r="L278" i="2"/>
  <c r="K278" i="2"/>
  <c r="L283" i="2"/>
  <c r="K283" i="2"/>
  <c r="D289" i="1" a="1"/>
  <c r="A289" i="1" a="1"/>
  <c r="L282" i="2"/>
  <c r="K282" i="2"/>
  <c r="C291" i="2"/>
  <c r="G291" i="2" s="1"/>
  <c r="C294" i="2"/>
  <c r="G294" i="2" s="1"/>
  <c r="C293" i="2"/>
  <c r="G293" i="2" s="1"/>
  <c r="C292" i="2"/>
  <c r="G292" i="2" s="1"/>
  <c r="C289" i="2"/>
  <c r="G289" i="2" s="1"/>
  <c r="C297" i="2"/>
  <c r="G297" i="2" s="1"/>
  <c r="C296" i="2"/>
  <c r="G296" i="2" s="1"/>
  <c r="C295" i="2"/>
  <c r="G295" i="2" s="1"/>
  <c r="C290" i="2"/>
  <c r="G290" i="2" s="1"/>
  <c r="L277" i="2"/>
  <c r="K277" i="2"/>
  <c r="L284" i="2"/>
  <c r="K284" i="2"/>
  <c r="I289" i="2" l="1"/>
  <c r="J289" i="2"/>
  <c r="I292" i="2"/>
  <c r="J292" i="2"/>
  <c r="J293" i="2"/>
  <c r="I293" i="2"/>
  <c r="J294" i="2"/>
  <c r="I294" i="2"/>
  <c r="J296" i="2"/>
  <c r="I296" i="2"/>
  <c r="L276" i="2"/>
  <c r="L285" i="2" s="1"/>
  <c r="O276" i="2" s="1"/>
  <c r="K276" i="2"/>
  <c r="K285" i="2" s="1"/>
  <c r="O277" i="2" s="1"/>
  <c r="I285" i="2"/>
  <c r="J291" i="2"/>
  <c r="I291" i="2"/>
  <c r="I297" i="2"/>
  <c r="J297" i="2"/>
  <c r="J290" i="2"/>
  <c r="I290" i="2"/>
  <c r="D291" i="1"/>
  <c r="D294" i="1"/>
  <c r="D293" i="1"/>
  <c r="D292" i="1"/>
  <c r="D290" i="1"/>
  <c r="D289" i="1"/>
  <c r="D297" i="1"/>
  <c r="D296" i="1"/>
  <c r="D295" i="1"/>
  <c r="A297" i="1"/>
  <c r="A290" i="1"/>
  <c r="A295" i="1"/>
  <c r="A294" i="1"/>
  <c r="A293" i="1"/>
  <c r="A292" i="1"/>
  <c r="A291" i="1"/>
  <c r="A289" i="1"/>
  <c r="A296" i="1"/>
  <c r="I295" i="2"/>
  <c r="J295" i="2"/>
  <c r="O278" i="2" l="1"/>
  <c r="L296" i="2"/>
  <c r="K296" i="2"/>
  <c r="L293" i="2"/>
  <c r="K293" i="2"/>
  <c r="L290" i="2"/>
  <c r="K290" i="2"/>
  <c r="L297" i="2"/>
  <c r="K297" i="2"/>
  <c r="A302" i="1" a="1"/>
  <c r="B299" i="1"/>
  <c r="L291" i="2"/>
  <c r="K291" i="2"/>
  <c r="L292" i="2"/>
  <c r="K292" i="2"/>
  <c r="L295" i="2"/>
  <c r="K295" i="2"/>
  <c r="J298" i="2"/>
  <c r="L294" i="2"/>
  <c r="K294" i="2"/>
  <c r="D302" i="1" a="1"/>
  <c r="I298" i="2"/>
  <c r="L289" i="2"/>
  <c r="K289" i="2"/>
  <c r="K298" i="2" s="1"/>
  <c r="D309" i="1" l="1"/>
  <c r="G309" i="1" s="1"/>
  <c r="D303" i="1"/>
  <c r="G303" i="1" s="1"/>
  <c r="D308" i="1"/>
  <c r="G308" i="1" s="1"/>
  <c r="D307" i="1"/>
  <c r="G307" i="1" s="1"/>
  <c r="D306" i="1"/>
  <c r="G306" i="1" s="1"/>
  <c r="D305" i="1"/>
  <c r="G305" i="1" s="1"/>
  <c r="D304" i="1"/>
  <c r="G304" i="1" s="1"/>
  <c r="D302" i="1"/>
  <c r="G302" i="1" s="1"/>
  <c r="D310" i="1"/>
  <c r="G310" i="1" s="1"/>
  <c r="A303" i="1"/>
  <c r="A307" i="1"/>
  <c r="A310" i="1"/>
  <c r="A309" i="1"/>
  <c r="A308" i="1"/>
  <c r="A306" i="1"/>
  <c r="A305" i="1"/>
  <c r="A304" i="1"/>
  <c r="A302" i="1"/>
  <c r="L298" i="2"/>
  <c r="O289" i="1"/>
  <c r="O290" i="1"/>
  <c r="N281" i="2"/>
  <c r="O280" i="2" s="1"/>
  <c r="N280" i="2"/>
  <c r="O291" i="1" l="1"/>
  <c r="B312" i="1"/>
  <c r="A315" i="1" a="1"/>
  <c r="O281" i="2"/>
  <c r="Q276" i="2" a="1"/>
  <c r="Q279" i="2" l="1"/>
  <c r="Q283" i="2"/>
  <c r="R276" i="2"/>
  <c r="R282" i="2"/>
  <c r="Q276" i="2"/>
  <c r="Q282" i="2"/>
  <c r="Q281" i="2"/>
  <c r="R280" i="2"/>
  <c r="Q277" i="2"/>
  <c r="R284" i="2"/>
  <c r="Q284" i="2"/>
  <c r="R283" i="2"/>
  <c r="R281" i="2"/>
  <c r="Q280" i="2"/>
  <c r="R278" i="2"/>
  <c r="Q278" i="2"/>
  <c r="R279" i="2"/>
  <c r="R277" i="2"/>
  <c r="A321" i="1"/>
  <c r="A323" i="1"/>
  <c r="A322" i="1"/>
  <c r="A320" i="1"/>
  <c r="A319" i="1"/>
  <c r="A318" i="1"/>
  <c r="A316" i="1"/>
  <c r="A315" i="1"/>
  <c r="A317" i="1"/>
  <c r="N293" i="1"/>
  <c r="N294" i="1"/>
  <c r="O293" i="1" s="1"/>
  <c r="A289" i="2" l="1" a="1"/>
  <c r="O294" i="1"/>
  <c r="Q289" i="1" a="1"/>
  <c r="D289" i="2" a="1"/>
  <c r="B325" i="1"/>
  <c r="A328" i="1" a="1"/>
  <c r="A328" i="1" l="1"/>
  <c r="A329" i="1"/>
  <c r="A336" i="1"/>
  <c r="A335" i="1"/>
  <c r="A334" i="1"/>
  <c r="A333" i="1"/>
  <c r="A330" i="1"/>
  <c r="A332" i="1"/>
  <c r="A331" i="1"/>
  <c r="D293" i="2"/>
  <c r="D297" i="2"/>
  <c r="D296" i="2"/>
  <c r="D295" i="2"/>
  <c r="D292" i="2"/>
  <c r="D291" i="2"/>
  <c r="D290" i="2"/>
  <c r="D294" i="2"/>
  <c r="D289" i="2"/>
  <c r="R293" i="1"/>
  <c r="Q292" i="1"/>
  <c r="Q297" i="1"/>
  <c r="Q290" i="1"/>
  <c r="R296" i="1"/>
  <c r="R289" i="1"/>
  <c r="Q296" i="1"/>
  <c r="Q289" i="1"/>
  <c r="R295" i="1"/>
  <c r="Q295" i="1"/>
  <c r="R294" i="1"/>
  <c r="Q293" i="1"/>
  <c r="R292" i="1"/>
  <c r="R291" i="1"/>
  <c r="Q291" i="1"/>
  <c r="R297" i="1"/>
  <c r="R290" i="1"/>
  <c r="Q294" i="1"/>
  <c r="A296" i="2"/>
  <c r="A295" i="2"/>
  <c r="A293" i="2"/>
  <c r="A292" i="2"/>
  <c r="A291" i="2"/>
  <c r="A290" i="2"/>
  <c r="A289" i="2"/>
  <c r="A297" i="2"/>
  <c r="A294" i="2"/>
  <c r="C302" i="1" l="1" a="1"/>
  <c r="C304" i="1" s="1"/>
  <c r="F332" i="1"/>
  <c r="L8" i="1"/>
  <c r="Q8" i="1" s="1"/>
  <c r="Z8" i="1" s="1"/>
  <c r="F330" i="1"/>
  <c r="L6" i="1"/>
  <c r="Q6" i="1" s="1"/>
  <c r="Z6" i="1" s="1"/>
  <c r="F334" i="1"/>
  <c r="L10" i="1"/>
  <c r="Q10" i="1" s="1"/>
  <c r="Z10" i="1" s="1"/>
  <c r="F331" i="1"/>
  <c r="L7" i="1"/>
  <c r="Q7" i="1" s="1"/>
  <c r="Z7" i="1" s="1"/>
  <c r="A302" i="2" a="1"/>
  <c r="B299" i="2"/>
  <c r="D302" i="2" a="1"/>
  <c r="L9" i="1"/>
  <c r="Q9" i="1" s="1"/>
  <c r="Z9" i="1" s="1"/>
  <c r="F333" i="1"/>
  <c r="F335" i="1"/>
  <c r="L11" i="1"/>
  <c r="Q11" i="1" s="1"/>
  <c r="Z11" i="1" s="1"/>
  <c r="L12" i="1"/>
  <c r="Q12" i="1" s="1"/>
  <c r="Z12" i="1" s="1"/>
  <c r="F336" i="1"/>
  <c r="B302" i="1" a="1"/>
  <c r="F329" i="1"/>
  <c r="L5" i="1"/>
  <c r="Q5" i="1" s="1"/>
  <c r="Z5" i="1" s="1"/>
  <c r="B338" i="1"/>
  <c r="F328" i="1"/>
  <c r="L4" i="1"/>
  <c r="Q4" i="1" s="1"/>
  <c r="Z4" i="1" s="1"/>
  <c r="C310" i="1" l="1"/>
  <c r="C309" i="1"/>
  <c r="C305" i="1"/>
  <c r="C306" i="1"/>
  <c r="C308" i="1"/>
  <c r="C307" i="1"/>
  <c r="C302" i="1"/>
  <c r="C303" i="1"/>
  <c r="C315" i="1" a="1"/>
  <c r="D309" i="2"/>
  <c r="G309" i="2" s="1"/>
  <c r="D308" i="2"/>
  <c r="G308" i="2" s="1"/>
  <c r="D304" i="2"/>
  <c r="G304" i="2" s="1"/>
  <c r="D303" i="2"/>
  <c r="G303" i="2" s="1"/>
  <c r="D302" i="2"/>
  <c r="G302" i="2" s="1"/>
  <c r="D310" i="2"/>
  <c r="G310" i="2" s="1"/>
  <c r="D307" i="2"/>
  <c r="G307" i="2" s="1"/>
  <c r="D306" i="2"/>
  <c r="G306" i="2" s="1"/>
  <c r="D305" i="2"/>
  <c r="G305" i="2" s="1"/>
  <c r="O290" i="2"/>
  <c r="O289" i="2"/>
  <c r="A305" i="2"/>
  <c r="A304" i="2"/>
  <c r="A303" i="2"/>
  <c r="A302" i="2"/>
  <c r="A310" i="2"/>
  <c r="A309" i="2"/>
  <c r="A308" i="2"/>
  <c r="A307" i="2"/>
  <c r="A306" i="2"/>
  <c r="B305" i="1"/>
  <c r="F305" i="1" s="1"/>
  <c r="B310" i="1"/>
  <c r="F310" i="1" s="1"/>
  <c r="B309" i="1"/>
  <c r="F309" i="1" s="1"/>
  <c r="B308" i="1"/>
  <c r="F308" i="1" s="1"/>
  <c r="B306" i="1"/>
  <c r="F306" i="1" s="1"/>
  <c r="B304" i="1"/>
  <c r="F304" i="1" s="1"/>
  <c r="B303" i="1"/>
  <c r="F303" i="1" s="1"/>
  <c r="B302" i="1"/>
  <c r="F302" i="1" s="1"/>
  <c r="B307" i="1"/>
  <c r="F307" i="1" s="1"/>
  <c r="J310" i="1" l="1"/>
  <c r="I310" i="1"/>
  <c r="J307" i="1"/>
  <c r="I307" i="1"/>
  <c r="J305" i="1"/>
  <c r="I305" i="1"/>
  <c r="J302" i="1"/>
  <c r="I302" i="1"/>
  <c r="J303" i="1"/>
  <c r="I303" i="1"/>
  <c r="J304" i="1"/>
  <c r="I304" i="1"/>
  <c r="J306" i="1"/>
  <c r="I306" i="1"/>
  <c r="B312" i="2"/>
  <c r="A315" i="2" a="1"/>
  <c r="J308" i="1"/>
  <c r="I308" i="1"/>
  <c r="O291" i="2"/>
  <c r="I309" i="1"/>
  <c r="J309" i="1"/>
  <c r="C317" i="1"/>
  <c r="F317" i="1" s="1"/>
  <c r="C319" i="1"/>
  <c r="F319" i="1" s="1"/>
  <c r="C318" i="1"/>
  <c r="F318" i="1" s="1"/>
  <c r="C316" i="1"/>
  <c r="F316" i="1" s="1"/>
  <c r="C315" i="1"/>
  <c r="F315" i="1" s="1"/>
  <c r="C323" i="1"/>
  <c r="F323" i="1" s="1"/>
  <c r="C322" i="1"/>
  <c r="F322" i="1" s="1"/>
  <c r="C321" i="1"/>
  <c r="F321" i="1" s="1"/>
  <c r="C320" i="1"/>
  <c r="F320" i="1" s="1"/>
  <c r="L309" i="1" l="1"/>
  <c r="K309" i="1"/>
  <c r="L308" i="1"/>
  <c r="K308" i="1"/>
  <c r="L303" i="1"/>
  <c r="K303" i="1"/>
  <c r="L302" i="1"/>
  <c r="I311" i="1"/>
  <c r="K302" i="1"/>
  <c r="N294" i="2"/>
  <c r="O293" i="2" s="1"/>
  <c r="N293" i="2"/>
  <c r="J311" i="1"/>
  <c r="K305" i="1"/>
  <c r="L305" i="1"/>
  <c r="A323" i="2"/>
  <c r="A321" i="2"/>
  <c r="A320" i="2"/>
  <c r="A319" i="2"/>
  <c r="A317" i="2"/>
  <c r="A316" i="2"/>
  <c r="A315" i="2"/>
  <c r="A322" i="2"/>
  <c r="A318" i="2"/>
  <c r="K307" i="1"/>
  <c r="L307" i="1"/>
  <c r="L306" i="1"/>
  <c r="K306" i="1"/>
  <c r="L310" i="1"/>
  <c r="K310" i="1"/>
  <c r="L304" i="1"/>
  <c r="K304" i="1"/>
  <c r="O294" i="2" l="1"/>
  <c r="Q289" i="2" s="1" a="1"/>
  <c r="K311" i="1"/>
  <c r="O303" i="1" s="1"/>
  <c r="B325" i="2"/>
  <c r="A328" i="2" a="1"/>
  <c r="L311" i="1"/>
  <c r="O302" i="1" s="1"/>
  <c r="O304" i="1" l="1"/>
  <c r="R294" i="2"/>
  <c r="R297" i="2"/>
  <c r="Q291" i="2"/>
  <c r="Q297" i="2"/>
  <c r="R290" i="2"/>
  <c r="R296" i="2"/>
  <c r="Q290" i="2"/>
  <c r="R295" i="2"/>
  <c r="Q289" i="2"/>
  <c r="Q295" i="2"/>
  <c r="R291" i="2"/>
  <c r="R289" i="2"/>
  <c r="R293" i="2"/>
  <c r="Q293" i="2"/>
  <c r="R292" i="2"/>
  <c r="Q292" i="2"/>
  <c r="Q296" i="2"/>
  <c r="Q294" i="2"/>
  <c r="N306" i="1"/>
  <c r="N307" i="1"/>
  <c r="O306" i="1" s="1"/>
  <c r="A329" i="2"/>
  <c r="A335" i="2"/>
  <c r="A336" i="2"/>
  <c r="A334" i="2"/>
  <c r="A328" i="2"/>
  <c r="A333" i="2"/>
  <c r="A332" i="2"/>
  <c r="A331" i="2"/>
  <c r="A330" i="2"/>
  <c r="C302" i="2" l="1" a="1"/>
  <c r="C308" i="2" s="1"/>
  <c r="B302" i="2" a="1"/>
  <c r="B303" i="2" s="1"/>
  <c r="F303" i="2" s="1"/>
  <c r="F334" i="2"/>
  <c r="L10" i="2"/>
  <c r="Q10" i="2" s="1"/>
  <c r="Z10" i="2" s="1"/>
  <c r="F336" i="2"/>
  <c r="L12" i="2"/>
  <c r="Q12" i="2" s="1"/>
  <c r="Z12" i="2" s="1"/>
  <c r="F329" i="2"/>
  <c r="L5" i="2"/>
  <c r="Q5" i="2" s="1"/>
  <c r="Z5" i="2" s="1"/>
  <c r="C309" i="2"/>
  <c r="F335" i="2"/>
  <c r="L11" i="2"/>
  <c r="Q11" i="2" s="1"/>
  <c r="Z11" i="2" s="1"/>
  <c r="O307" i="1"/>
  <c r="Q302" i="1" a="1"/>
  <c r="B308" i="2"/>
  <c r="F308" i="2" s="1"/>
  <c r="B306" i="2"/>
  <c r="F306" i="2" s="1"/>
  <c r="B305" i="2"/>
  <c r="F305" i="2" s="1"/>
  <c r="F330" i="2"/>
  <c r="L6" i="2"/>
  <c r="Q6" i="2" s="1"/>
  <c r="Z6" i="2" s="1"/>
  <c r="F331" i="2"/>
  <c r="L7" i="2"/>
  <c r="Q7" i="2" s="1"/>
  <c r="Z7" i="2" s="1"/>
  <c r="F332" i="2"/>
  <c r="L8" i="2"/>
  <c r="Q8" i="2" s="1"/>
  <c r="Z8" i="2" s="1"/>
  <c r="F333" i="2"/>
  <c r="L9" i="2"/>
  <c r="Q9" i="2" s="1"/>
  <c r="Z9" i="2" s="1"/>
  <c r="F328" i="2"/>
  <c r="B338" i="2"/>
  <c r="L4" i="2"/>
  <c r="Q4" i="2" s="1"/>
  <c r="Z4" i="2" s="1"/>
  <c r="B307" i="2" l="1"/>
  <c r="F307" i="2" s="1"/>
  <c r="C302" i="2"/>
  <c r="C305" i="2"/>
  <c r="B309" i="2"/>
  <c r="F309" i="2" s="1"/>
  <c r="B304" i="2"/>
  <c r="F304" i="2" s="1"/>
  <c r="J304" i="2" s="1"/>
  <c r="B310" i="2"/>
  <c r="F310" i="2" s="1"/>
  <c r="J310" i="2" s="1"/>
  <c r="B302" i="2"/>
  <c r="F302" i="2" s="1"/>
  <c r="C306" i="2"/>
  <c r="C310" i="2"/>
  <c r="C303" i="2"/>
  <c r="C304" i="2"/>
  <c r="C307" i="2"/>
  <c r="I306" i="2"/>
  <c r="J306" i="2"/>
  <c r="I308" i="2"/>
  <c r="J308" i="2"/>
  <c r="I305" i="2"/>
  <c r="J305" i="2"/>
  <c r="J303" i="2"/>
  <c r="I303" i="2"/>
  <c r="J309" i="2"/>
  <c r="I309" i="2"/>
  <c r="J307" i="2"/>
  <c r="I307" i="2"/>
  <c r="Q309" i="1"/>
  <c r="Q303" i="1"/>
  <c r="Q307" i="1"/>
  <c r="Q304" i="1"/>
  <c r="R310" i="1"/>
  <c r="R303" i="1"/>
  <c r="Q310" i="1"/>
  <c r="R302" i="1"/>
  <c r="R309" i="1"/>
  <c r="Q302" i="1"/>
  <c r="R308" i="1"/>
  <c r="Q308" i="1"/>
  <c r="R307" i="1"/>
  <c r="R305" i="1"/>
  <c r="R306" i="1"/>
  <c r="Q306" i="1"/>
  <c r="R304" i="1"/>
  <c r="Q305" i="1"/>
  <c r="J302" i="2"/>
  <c r="I302" i="2"/>
  <c r="I310" i="2" l="1"/>
  <c r="L310" i="2" s="1"/>
  <c r="I304" i="2"/>
  <c r="I311" i="2" s="1"/>
  <c r="C315" i="2" a="1"/>
  <c r="C316" i="2" s="1"/>
  <c r="F316" i="2" s="1"/>
  <c r="D315" i="1" a="1"/>
  <c r="D315" i="1" s="1"/>
  <c r="G315" i="1" s="1"/>
  <c r="K309" i="2"/>
  <c r="L309" i="2"/>
  <c r="L302" i="2"/>
  <c r="K302" i="2"/>
  <c r="J311" i="2"/>
  <c r="L308" i="2"/>
  <c r="K308" i="2"/>
  <c r="K304" i="2"/>
  <c r="L305" i="2"/>
  <c r="K305" i="2"/>
  <c r="B315" i="1" a="1"/>
  <c r="L307" i="2"/>
  <c r="K307" i="2"/>
  <c r="L303" i="2"/>
  <c r="K303" i="2"/>
  <c r="L306" i="2"/>
  <c r="K306" i="2"/>
  <c r="C317" i="2" l="1"/>
  <c r="F317" i="2" s="1"/>
  <c r="C319" i="2"/>
  <c r="F319" i="2" s="1"/>
  <c r="L304" i="2"/>
  <c r="C322" i="2"/>
  <c r="F322" i="2" s="1"/>
  <c r="C323" i="2"/>
  <c r="F323" i="2" s="1"/>
  <c r="C315" i="2"/>
  <c r="F315" i="2" s="1"/>
  <c r="K310" i="2"/>
  <c r="C318" i="2"/>
  <c r="F318" i="2" s="1"/>
  <c r="C320" i="2"/>
  <c r="F320" i="2" s="1"/>
  <c r="C321" i="2"/>
  <c r="F321" i="2" s="1"/>
  <c r="D316" i="1"/>
  <c r="G316" i="1" s="1"/>
  <c r="J316" i="1" s="1"/>
  <c r="D317" i="1"/>
  <c r="G317" i="1" s="1"/>
  <c r="I317" i="1" s="1"/>
  <c r="D323" i="1"/>
  <c r="G323" i="1" s="1"/>
  <c r="I323" i="1" s="1"/>
  <c r="D318" i="1"/>
  <c r="G318" i="1" s="1"/>
  <c r="I318" i="1" s="1"/>
  <c r="D319" i="1"/>
  <c r="G319" i="1" s="1"/>
  <c r="I319" i="1" s="1"/>
  <c r="D322" i="1"/>
  <c r="G322" i="1" s="1"/>
  <c r="I322" i="1" s="1"/>
  <c r="D320" i="1"/>
  <c r="G320" i="1" s="1"/>
  <c r="I320" i="1" s="1"/>
  <c r="D321" i="1"/>
  <c r="G321" i="1" s="1"/>
  <c r="J321" i="1" s="1"/>
  <c r="J323" i="1"/>
  <c r="B323" i="1"/>
  <c r="B315" i="1"/>
  <c r="B322" i="1"/>
  <c r="B321" i="1"/>
  <c r="B318" i="1"/>
  <c r="B317" i="1"/>
  <c r="B316" i="1"/>
  <c r="B319" i="1"/>
  <c r="B320" i="1"/>
  <c r="J315" i="1"/>
  <c r="I315" i="1"/>
  <c r="K311" i="2"/>
  <c r="O303" i="2" s="1"/>
  <c r="L311" i="2"/>
  <c r="O302" i="2" s="1"/>
  <c r="J317" i="1" l="1"/>
  <c r="J319" i="1"/>
  <c r="J322" i="1"/>
  <c r="L322" i="1" s="1"/>
  <c r="J320" i="1"/>
  <c r="L320" i="1" s="1"/>
  <c r="I316" i="1"/>
  <c r="K316" i="1" s="1"/>
  <c r="J318" i="1"/>
  <c r="K318" i="1" s="1"/>
  <c r="I321" i="1"/>
  <c r="L321" i="1" s="1"/>
  <c r="O304" i="2"/>
  <c r="N307" i="2" s="1"/>
  <c r="O306" i="2" s="1"/>
  <c r="L315" i="1"/>
  <c r="K315" i="1"/>
  <c r="J324" i="1"/>
  <c r="B328" i="1" a="1"/>
  <c r="L323" i="1"/>
  <c r="K323" i="1"/>
  <c r="L319" i="1"/>
  <c r="K319" i="1"/>
  <c r="L317" i="1"/>
  <c r="K317" i="1"/>
  <c r="K320" i="1" l="1"/>
  <c r="L316" i="1"/>
  <c r="K322" i="1"/>
  <c r="K324" i="1" s="1"/>
  <c r="L318" i="1"/>
  <c r="K321" i="1"/>
  <c r="N306" i="2"/>
  <c r="I324" i="1"/>
  <c r="B329" i="1"/>
  <c r="B331" i="1"/>
  <c r="B333" i="1"/>
  <c r="B330" i="1"/>
  <c r="B328" i="1"/>
  <c r="B336" i="1"/>
  <c r="B335" i="1"/>
  <c r="B334" i="1"/>
  <c r="B332" i="1"/>
  <c r="O307" i="2"/>
  <c r="Q302" i="2" a="1"/>
  <c r="L324" i="1"/>
  <c r="O315" i="1" l="1"/>
  <c r="O316" i="1"/>
  <c r="Q310" i="2"/>
  <c r="Q304" i="2"/>
  <c r="Q306" i="2"/>
  <c r="R305" i="2"/>
  <c r="Q305" i="2"/>
  <c r="R310" i="2"/>
  <c r="R303" i="2"/>
  <c r="R309" i="2"/>
  <c r="Q303" i="2"/>
  <c r="R306" i="2"/>
  <c r="R304" i="2"/>
  <c r="R302" i="2"/>
  <c r="R308" i="2"/>
  <c r="Q302" i="2"/>
  <c r="Q309" i="2"/>
  <c r="Q307" i="2"/>
  <c r="R307" i="2"/>
  <c r="Q308" i="2"/>
  <c r="G332" i="1"/>
  <c r="M8" i="1"/>
  <c r="R8" i="1" s="1"/>
  <c r="AA8" i="1" s="1"/>
  <c r="G335" i="1"/>
  <c r="M11" i="1"/>
  <c r="R11" i="1" s="1"/>
  <c r="AA11" i="1" s="1"/>
  <c r="G336" i="1"/>
  <c r="M12" i="1"/>
  <c r="R12" i="1" s="1"/>
  <c r="AA12" i="1" s="1"/>
  <c r="G328" i="1"/>
  <c r="M4" i="1"/>
  <c r="R4" i="1" s="1"/>
  <c r="AA4" i="1" s="1"/>
  <c r="G330" i="1"/>
  <c r="M6" i="1"/>
  <c r="R6" i="1" s="1"/>
  <c r="AA6" i="1" s="1"/>
  <c r="M9" i="1"/>
  <c r="R9" i="1" s="1"/>
  <c r="AA9" i="1" s="1"/>
  <c r="G333" i="1"/>
  <c r="G331" i="1"/>
  <c r="M7" i="1"/>
  <c r="R7" i="1" s="1"/>
  <c r="AA7" i="1" s="1"/>
  <c r="G334" i="1"/>
  <c r="M10" i="1"/>
  <c r="R10" i="1" s="1"/>
  <c r="AA10" i="1" s="1"/>
  <c r="O317" i="1"/>
  <c r="M5" i="1"/>
  <c r="R5" i="1" s="1"/>
  <c r="AA5" i="1" s="1"/>
  <c r="G329" i="1"/>
  <c r="D315" i="2" l="1" a="1"/>
  <c r="D317" i="2" s="1"/>
  <c r="G317" i="2" s="1"/>
  <c r="N319" i="1"/>
  <c r="N320" i="1"/>
  <c r="O319" i="1" s="1"/>
  <c r="I333" i="1"/>
  <c r="J333" i="1"/>
  <c r="J334" i="1"/>
  <c r="I334" i="1"/>
  <c r="J331" i="1"/>
  <c r="I331" i="1"/>
  <c r="J330" i="1"/>
  <c r="I330" i="1"/>
  <c r="D322" i="2"/>
  <c r="G322" i="2" s="1"/>
  <c r="D320" i="2"/>
  <c r="G320" i="2" s="1"/>
  <c r="D319" i="2"/>
  <c r="G319" i="2" s="1"/>
  <c r="J332" i="1"/>
  <c r="I332" i="1"/>
  <c r="J336" i="1"/>
  <c r="I336" i="1"/>
  <c r="J335" i="1"/>
  <c r="I335" i="1"/>
  <c r="B315" i="2" a="1"/>
  <c r="J329" i="1"/>
  <c r="I329" i="1"/>
  <c r="J328" i="1"/>
  <c r="I328" i="1"/>
  <c r="D321" i="2" l="1"/>
  <c r="G321" i="2" s="1"/>
  <c r="D323" i="2"/>
  <c r="G323" i="2" s="1"/>
  <c r="D315" i="2"/>
  <c r="G315" i="2" s="1"/>
  <c r="J315" i="2" s="1"/>
  <c r="D316" i="2"/>
  <c r="G316" i="2" s="1"/>
  <c r="J316" i="2" s="1"/>
  <c r="D318" i="2"/>
  <c r="G318" i="2" s="1"/>
  <c r="K336" i="1"/>
  <c r="L336" i="1"/>
  <c r="J320" i="2"/>
  <c r="I320" i="2"/>
  <c r="J318" i="2"/>
  <c r="I318" i="2"/>
  <c r="J317" i="2"/>
  <c r="I317" i="2"/>
  <c r="L330" i="1"/>
  <c r="K330" i="1"/>
  <c r="L332" i="1"/>
  <c r="K332" i="1"/>
  <c r="K331" i="1"/>
  <c r="L331" i="1"/>
  <c r="I319" i="2"/>
  <c r="J319" i="2"/>
  <c r="I337" i="1"/>
  <c r="K328" i="1"/>
  <c r="L328" i="1"/>
  <c r="L334" i="1"/>
  <c r="K334" i="1"/>
  <c r="J337" i="1"/>
  <c r="J321" i="2"/>
  <c r="I321" i="2"/>
  <c r="L329" i="1"/>
  <c r="K329" i="1"/>
  <c r="I322" i="2"/>
  <c r="J322" i="2"/>
  <c r="J323" i="2"/>
  <c r="I323" i="2"/>
  <c r="L333" i="1"/>
  <c r="K333" i="1"/>
  <c r="B323" i="2"/>
  <c r="B322" i="2"/>
  <c r="B320" i="2"/>
  <c r="B319" i="2"/>
  <c r="B321" i="2"/>
  <c r="B318" i="2"/>
  <c r="B317" i="2"/>
  <c r="B316" i="2"/>
  <c r="B315" i="2"/>
  <c r="I315" i="2"/>
  <c r="L335" i="1"/>
  <c r="K335" i="1"/>
  <c r="O320" i="1"/>
  <c r="Q315" i="1" s="1" a="1"/>
  <c r="I316" i="2" l="1"/>
  <c r="R318" i="1"/>
  <c r="Q322" i="1"/>
  <c r="R315" i="1"/>
  <c r="R317" i="1"/>
  <c r="Q317" i="1"/>
  <c r="R323" i="1"/>
  <c r="R316" i="1"/>
  <c r="Q323" i="1"/>
  <c r="Q316" i="1"/>
  <c r="R322" i="1"/>
  <c r="Q315" i="1"/>
  <c r="R321" i="1"/>
  <c r="R320" i="1"/>
  <c r="Q320" i="1"/>
  <c r="R319" i="1"/>
  <c r="Q319" i="1"/>
  <c r="Q321" i="1"/>
  <c r="Q318" i="1"/>
  <c r="L323" i="2"/>
  <c r="K323" i="2"/>
  <c r="K337" i="1"/>
  <c r="O329" i="1" s="1"/>
  <c r="L318" i="2"/>
  <c r="K318" i="2"/>
  <c r="L316" i="2"/>
  <c r="K316" i="2"/>
  <c r="L317" i="2"/>
  <c r="K317" i="2"/>
  <c r="J324" i="2"/>
  <c r="L315" i="2"/>
  <c r="K315" i="2"/>
  <c r="I324" i="2"/>
  <c r="B328" i="2" a="1"/>
  <c r="L337" i="1"/>
  <c r="O328" i="1" s="1"/>
  <c r="L320" i="2"/>
  <c r="K320" i="2"/>
  <c r="L319" i="2"/>
  <c r="K319" i="2"/>
  <c r="L321" i="2"/>
  <c r="K321" i="2"/>
  <c r="K322" i="2"/>
  <c r="L322" i="2"/>
  <c r="C328" i="1" l="1" a="1"/>
  <c r="C331" i="1" s="1"/>
  <c r="N7" i="1" s="1"/>
  <c r="S7" i="1" s="1"/>
  <c r="AB7" i="1" s="1"/>
  <c r="O330" i="1"/>
  <c r="D328" i="1" a="1"/>
  <c r="B331" i="2"/>
  <c r="B330" i="2"/>
  <c r="B329" i="2"/>
  <c r="B328" i="2"/>
  <c r="B336" i="2"/>
  <c r="B335" i="2"/>
  <c r="B334" i="2"/>
  <c r="B333" i="2"/>
  <c r="B332" i="2"/>
  <c r="K324" i="2"/>
  <c r="O316" i="2" s="1"/>
  <c r="L324" i="2"/>
  <c r="O315" i="2" s="1"/>
  <c r="C334" i="1" l="1"/>
  <c r="N10" i="1" s="1"/>
  <c r="S10" i="1" s="1"/>
  <c r="AB10" i="1" s="1"/>
  <c r="C332" i="1"/>
  <c r="N8" i="1" s="1"/>
  <c r="S8" i="1" s="1"/>
  <c r="AB8" i="1" s="1"/>
  <c r="C328" i="1"/>
  <c r="N4" i="1" s="1"/>
  <c r="S4" i="1" s="1"/>
  <c r="AB4" i="1" s="1"/>
  <c r="C333" i="1"/>
  <c r="N9" i="1" s="1"/>
  <c r="S9" i="1" s="1"/>
  <c r="AB9" i="1" s="1"/>
  <c r="C335" i="1"/>
  <c r="N11" i="1" s="1"/>
  <c r="S11" i="1" s="1"/>
  <c r="AB11" i="1" s="1"/>
  <c r="C329" i="1"/>
  <c r="N5" i="1" s="1"/>
  <c r="S5" i="1" s="1"/>
  <c r="AB5" i="1" s="1"/>
  <c r="C330" i="1"/>
  <c r="N6" i="1" s="1"/>
  <c r="S6" i="1" s="1"/>
  <c r="AB6" i="1" s="1"/>
  <c r="C336" i="1"/>
  <c r="N12" i="1" s="1"/>
  <c r="S12" i="1" s="1"/>
  <c r="AB12" i="1" s="1"/>
  <c r="G333" i="2"/>
  <c r="M9" i="2"/>
  <c r="R9" i="2" s="1"/>
  <c r="AA9" i="2" s="1"/>
  <c r="G334" i="2"/>
  <c r="M10" i="2"/>
  <c r="R10" i="2" s="1"/>
  <c r="AA10" i="2" s="1"/>
  <c r="G332" i="2"/>
  <c r="M8" i="2"/>
  <c r="R8" i="2" s="1"/>
  <c r="AA8" i="2" s="1"/>
  <c r="G336" i="2"/>
  <c r="M12" i="2"/>
  <c r="R12" i="2" s="1"/>
  <c r="AA12" i="2" s="1"/>
  <c r="G328" i="2"/>
  <c r="M4" i="2"/>
  <c r="R4" i="2" s="1"/>
  <c r="AA4" i="2" s="1"/>
  <c r="M5" i="2"/>
  <c r="R5" i="2" s="1"/>
  <c r="AA5" i="2" s="1"/>
  <c r="G329" i="2"/>
  <c r="G335" i="2"/>
  <c r="M11" i="2"/>
  <c r="R11" i="2" s="1"/>
  <c r="AA11" i="2" s="1"/>
  <c r="G330" i="2"/>
  <c r="M6" i="2"/>
  <c r="R6" i="2" s="1"/>
  <c r="AA6" i="2" s="1"/>
  <c r="G331" i="2"/>
  <c r="M7" i="2"/>
  <c r="R7" i="2" s="1"/>
  <c r="AA7" i="2" s="1"/>
  <c r="D333" i="1"/>
  <c r="O9" i="1" s="1"/>
  <c r="T9" i="1" s="1"/>
  <c r="AC9" i="1" s="1"/>
  <c r="D336" i="1"/>
  <c r="O12" i="1" s="1"/>
  <c r="T12" i="1" s="1"/>
  <c r="AC12" i="1" s="1"/>
  <c r="D335" i="1"/>
  <c r="O11" i="1" s="1"/>
  <c r="T11" i="1" s="1"/>
  <c r="AC11" i="1" s="1"/>
  <c r="D334" i="1"/>
  <c r="O10" i="1" s="1"/>
  <c r="T10" i="1" s="1"/>
  <c r="AC10" i="1" s="1"/>
  <c r="D330" i="1"/>
  <c r="O6" i="1" s="1"/>
  <c r="T6" i="1" s="1"/>
  <c r="AC6" i="1" s="1"/>
  <c r="D332" i="1"/>
  <c r="O8" i="1" s="1"/>
  <c r="T8" i="1" s="1"/>
  <c r="AC8" i="1" s="1"/>
  <c r="D331" i="1"/>
  <c r="O7" i="1" s="1"/>
  <c r="T7" i="1" s="1"/>
  <c r="AC7" i="1" s="1"/>
  <c r="D329" i="1"/>
  <c r="O5" i="1" s="1"/>
  <c r="T5" i="1" s="1"/>
  <c r="AC5" i="1" s="1"/>
  <c r="D328" i="1"/>
  <c r="O4" i="1" s="1"/>
  <c r="T4" i="1" s="1"/>
  <c r="AC4" i="1" s="1"/>
  <c r="O317" i="2"/>
  <c r="N332" i="1"/>
  <c r="N333" i="1"/>
  <c r="O332" i="1" s="1"/>
  <c r="J329" i="2" l="1"/>
  <c r="I329" i="2"/>
  <c r="I331" i="2"/>
  <c r="J331" i="2"/>
  <c r="N320" i="2"/>
  <c r="O319" i="2" s="1"/>
  <c r="N319" i="2"/>
  <c r="I328" i="2"/>
  <c r="J328" i="2"/>
  <c r="I336" i="2"/>
  <c r="J336" i="2"/>
  <c r="O333" i="1"/>
  <c r="Q328" i="1" s="1" a="1"/>
  <c r="J332" i="2"/>
  <c r="I332" i="2"/>
  <c r="I330" i="2"/>
  <c r="J330" i="2"/>
  <c r="J334" i="2"/>
  <c r="I334" i="2"/>
  <c r="I335" i="2"/>
  <c r="J335" i="2"/>
  <c r="J333" i="2"/>
  <c r="I333" i="2"/>
  <c r="Q334" i="1" l="1"/>
  <c r="Q328" i="1"/>
  <c r="R330" i="1"/>
  <c r="Q333" i="1"/>
  <c r="R334" i="1"/>
  <c r="R333" i="1"/>
  <c r="R332" i="1"/>
  <c r="Q332" i="1"/>
  <c r="R331" i="1"/>
  <c r="Q331" i="1"/>
  <c r="R329" i="1"/>
  <c r="Q329" i="1"/>
  <c r="R328" i="1"/>
  <c r="Q336" i="1"/>
  <c r="R335" i="1"/>
  <c r="Q335" i="1"/>
  <c r="Q330" i="1"/>
  <c r="R336" i="1"/>
  <c r="K333" i="2"/>
  <c r="L333" i="2"/>
  <c r="L336" i="2"/>
  <c r="K336" i="2"/>
  <c r="J337" i="2"/>
  <c r="L335" i="2"/>
  <c r="K335" i="2"/>
  <c r="I337" i="2"/>
  <c r="L328" i="2"/>
  <c r="K328" i="2"/>
  <c r="L334" i="2"/>
  <c r="K334" i="2"/>
  <c r="O320" i="2"/>
  <c r="Q315" i="2" s="1" a="1"/>
  <c r="L330" i="2"/>
  <c r="K330" i="2"/>
  <c r="K331" i="2"/>
  <c r="L331" i="2"/>
  <c r="L332" i="2"/>
  <c r="K332" i="2"/>
  <c r="K329" i="2"/>
  <c r="L329" i="2"/>
  <c r="L337" i="2" l="1"/>
  <c r="O328" i="2"/>
  <c r="R319" i="2"/>
  <c r="Q321" i="2"/>
  <c r="R320" i="2"/>
  <c r="Q320" i="2"/>
  <c r="R318" i="2"/>
  <c r="Q318" i="2"/>
  <c r="R322" i="2"/>
  <c r="Q322" i="2"/>
  <c r="R321" i="2"/>
  <c r="R315" i="2"/>
  <c r="Q317" i="2"/>
  <c r="R316" i="2"/>
  <c r="Q316" i="2"/>
  <c r="Q315" i="2"/>
  <c r="Q319" i="2"/>
  <c r="R317" i="2"/>
  <c r="R323" i="2"/>
  <c r="Q323" i="2"/>
  <c r="K337" i="2"/>
  <c r="O329" i="2" s="1"/>
  <c r="O330" i="2"/>
  <c r="D328" i="2" l="1" a="1"/>
  <c r="N333" i="2"/>
  <c r="O332" i="2" s="1"/>
  <c r="N332" i="2"/>
  <c r="C328" i="2" a="1"/>
  <c r="C333" i="2" l="1"/>
  <c r="N9" i="2" s="1"/>
  <c r="S9" i="2" s="1"/>
  <c r="AB9" i="2" s="1"/>
  <c r="C328" i="2"/>
  <c r="C335" i="2"/>
  <c r="N11" i="2" s="1"/>
  <c r="S11" i="2" s="1"/>
  <c r="AB11" i="2" s="1"/>
  <c r="C334" i="2"/>
  <c r="N10" i="2" s="1"/>
  <c r="S10" i="2" s="1"/>
  <c r="AB10" i="2" s="1"/>
  <c r="C332" i="2"/>
  <c r="N8" i="2" s="1"/>
  <c r="S8" i="2" s="1"/>
  <c r="AB8" i="2" s="1"/>
  <c r="C330" i="2"/>
  <c r="N6" i="2" s="1"/>
  <c r="S6" i="2" s="1"/>
  <c r="AB6" i="2" s="1"/>
  <c r="C329" i="2"/>
  <c r="N5" i="2" s="1"/>
  <c r="S5" i="2" s="1"/>
  <c r="AB5" i="2" s="1"/>
  <c r="C331" i="2"/>
  <c r="N7" i="2" s="1"/>
  <c r="S7" i="2" s="1"/>
  <c r="AB7" i="2" s="1"/>
  <c r="C336" i="2"/>
  <c r="N12" i="2" s="1"/>
  <c r="S12" i="2" s="1"/>
  <c r="AB12" i="2" s="1"/>
  <c r="O333" i="2"/>
  <c r="Q328" i="2" s="1" a="1"/>
  <c r="D335" i="2"/>
  <c r="O11" i="2" s="1"/>
  <c r="T11" i="2" s="1"/>
  <c r="AC11" i="2" s="1"/>
  <c r="D331" i="2"/>
  <c r="O7" i="2" s="1"/>
  <c r="T7" i="2" s="1"/>
  <c r="AC7" i="2" s="1"/>
  <c r="D334" i="2"/>
  <c r="O10" i="2" s="1"/>
  <c r="T10" i="2" s="1"/>
  <c r="AC10" i="2" s="1"/>
  <c r="D333" i="2"/>
  <c r="O9" i="2" s="1"/>
  <c r="T9" i="2" s="1"/>
  <c r="AC9" i="2" s="1"/>
  <c r="D329" i="2"/>
  <c r="O5" i="2" s="1"/>
  <c r="T5" i="2" s="1"/>
  <c r="AC5" i="2" s="1"/>
  <c r="D336" i="2"/>
  <c r="O12" i="2" s="1"/>
  <c r="T12" i="2" s="1"/>
  <c r="AC12" i="2" s="1"/>
  <c r="D332" i="2"/>
  <c r="O8" i="2" s="1"/>
  <c r="T8" i="2" s="1"/>
  <c r="AC8" i="2" s="1"/>
  <c r="D330" i="2"/>
  <c r="O6" i="2" s="1"/>
  <c r="T6" i="2" s="1"/>
  <c r="AC6" i="2" s="1"/>
  <c r="D328" i="2"/>
  <c r="Q335" i="2" l="1"/>
  <c r="Q329" i="2"/>
  <c r="Q334" i="2"/>
  <c r="Q332" i="2"/>
  <c r="R331" i="2"/>
  <c r="Q331" i="2"/>
  <c r="Q330" i="2"/>
  <c r="R336" i="2"/>
  <c r="R329" i="2"/>
  <c r="Q328" i="2"/>
  <c r="Q333" i="2"/>
  <c r="R334" i="2"/>
  <c r="R333" i="2"/>
  <c r="R332" i="2"/>
  <c r="R330" i="2"/>
  <c r="R328" i="2"/>
  <c r="Q336" i="2"/>
  <c r="R335" i="2"/>
  <c r="D341" i="2" a="1"/>
  <c r="O4" i="2"/>
  <c r="T4" i="2" s="1"/>
  <c r="AC4" i="2" s="1"/>
  <c r="N4" i="2"/>
  <c r="S4" i="2" s="1"/>
  <c r="AB4" i="2" s="1"/>
  <c r="C341" i="2" a="1"/>
  <c r="A341" i="2" l="1" a="1"/>
  <c r="A347" i="2" s="1"/>
  <c r="F347" i="2" s="1"/>
  <c r="D341" i="2"/>
  <c r="D348" i="2"/>
  <c r="D347" i="2"/>
  <c r="D346" i="2"/>
  <c r="D349" i="2"/>
  <c r="D345" i="2"/>
  <c r="D344" i="2"/>
  <c r="D343" i="2"/>
  <c r="D342" i="2"/>
  <c r="C345" i="2"/>
  <c r="G345" i="2" s="1"/>
  <c r="C348" i="2"/>
  <c r="G348" i="2" s="1"/>
  <c r="C347" i="2"/>
  <c r="G347" i="2" s="1"/>
  <c r="C346" i="2"/>
  <c r="G346" i="2" s="1"/>
  <c r="C343" i="2"/>
  <c r="G343" i="2" s="1"/>
  <c r="C342" i="2"/>
  <c r="G342" i="2" s="1"/>
  <c r="C341" i="2"/>
  <c r="G341" i="2" s="1"/>
  <c r="C349" i="2"/>
  <c r="G349" i="2" s="1"/>
  <c r="C344" i="2"/>
  <c r="G344" i="2" s="1"/>
  <c r="B341" i="2" a="1"/>
  <c r="A346" i="2" l="1"/>
  <c r="F346" i="2" s="1"/>
  <c r="A342" i="2"/>
  <c r="F342" i="2" s="1"/>
  <c r="J342" i="2" s="1"/>
  <c r="A344" i="2"/>
  <c r="F344" i="2" s="1"/>
  <c r="J344" i="2" s="1"/>
  <c r="A345" i="2"/>
  <c r="F345" i="2" s="1"/>
  <c r="I345" i="2" s="1"/>
  <c r="A343" i="2"/>
  <c r="F343" i="2" s="1"/>
  <c r="I343" i="2" s="1"/>
  <c r="A341" i="2"/>
  <c r="F341" i="2" s="1"/>
  <c r="A348" i="2"/>
  <c r="F348" i="2" s="1"/>
  <c r="J348" i="2" s="1"/>
  <c r="A349" i="2"/>
  <c r="F349" i="2" s="1"/>
  <c r="J349" i="2" s="1"/>
  <c r="I347" i="2"/>
  <c r="J347" i="2"/>
  <c r="B349" i="2"/>
  <c r="B342" i="2"/>
  <c r="B344" i="2"/>
  <c r="B343" i="2"/>
  <c r="B341" i="2"/>
  <c r="B346" i="2"/>
  <c r="B345" i="2"/>
  <c r="B347" i="2"/>
  <c r="B348" i="2"/>
  <c r="J346" i="2"/>
  <c r="I346" i="2"/>
  <c r="I342" i="2"/>
  <c r="D354" i="2" a="1"/>
  <c r="J345" i="2" l="1"/>
  <c r="I344" i="2"/>
  <c r="J343" i="2"/>
  <c r="I348" i="2"/>
  <c r="L348" i="2" s="1"/>
  <c r="I349" i="2"/>
  <c r="B354" i="2" a="1"/>
  <c r="B360" i="2" s="1"/>
  <c r="B351" i="2"/>
  <c r="L345" i="2"/>
  <c r="K345" i="2"/>
  <c r="L344" i="2"/>
  <c r="K344" i="2"/>
  <c r="J341" i="2"/>
  <c r="J350" i="2" s="1"/>
  <c r="I341" i="2"/>
  <c r="K343" i="2"/>
  <c r="L343" i="2"/>
  <c r="L347" i="2"/>
  <c r="K347" i="2"/>
  <c r="D359" i="2"/>
  <c r="G359" i="2" s="1"/>
  <c r="D362" i="2"/>
  <c r="G362" i="2" s="1"/>
  <c r="D361" i="2"/>
  <c r="G361" i="2" s="1"/>
  <c r="D355" i="2"/>
  <c r="G355" i="2" s="1"/>
  <c r="D354" i="2"/>
  <c r="G354" i="2" s="1"/>
  <c r="D360" i="2"/>
  <c r="G360" i="2" s="1"/>
  <c r="D357" i="2"/>
  <c r="G357" i="2" s="1"/>
  <c r="D356" i="2"/>
  <c r="G356" i="2" s="1"/>
  <c r="D358" i="2"/>
  <c r="G358" i="2" s="1"/>
  <c r="K348" i="2"/>
  <c r="L342" i="2"/>
  <c r="K342" i="2"/>
  <c r="L349" i="2"/>
  <c r="K349" i="2"/>
  <c r="B355" i="2"/>
  <c r="B359" i="2"/>
  <c r="B358" i="2"/>
  <c r="B357" i="2"/>
  <c r="L346" i="2"/>
  <c r="K346" i="2"/>
  <c r="B356" i="2" l="1"/>
  <c r="B354" i="2"/>
  <c r="B361" i="2"/>
  <c r="B362" i="2"/>
  <c r="B367" i="2" a="1"/>
  <c r="I350" i="2"/>
  <c r="K341" i="2"/>
  <c r="K350" i="2" s="1"/>
  <c r="L341" i="2"/>
  <c r="L350" i="2" s="1"/>
  <c r="O341" i="2" l="1"/>
  <c r="O342" i="2"/>
  <c r="B373" i="2"/>
  <c r="F373" i="2" s="1"/>
  <c r="B372" i="2"/>
  <c r="F372" i="2" s="1"/>
  <c r="B371" i="2"/>
  <c r="F371" i="2" s="1"/>
  <c r="B370" i="2"/>
  <c r="F370" i="2" s="1"/>
  <c r="B368" i="2"/>
  <c r="F368" i="2" s="1"/>
  <c r="B367" i="2"/>
  <c r="F367" i="2" s="1"/>
  <c r="B375" i="2"/>
  <c r="F375" i="2" s="1"/>
  <c r="B374" i="2"/>
  <c r="F374" i="2" s="1"/>
  <c r="B369" i="2"/>
  <c r="F369" i="2" s="1"/>
  <c r="O343" i="2" l="1"/>
  <c r="N346" i="2" l="1"/>
  <c r="O345" i="2" s="1"/>
  <c r="N345" i="2"/>
  <c r="O346" i="2" l="1"/>
  <c r="Q341" i="2" a="1"/>
  <c r="R344" i="2" l="1"/>
  <c r="Q349" i="2"/>
  <c r="R342" i="2"/>
  <c r="R345" i="2"/>
  <c r="Q345" i="2"/>
  <c r="Q344" i="2"/>
  <c r="Q343" i="2"/>
  <c r="R349" i="2"/>
  <c r="Q342" i="2"/>
  <c r="Q348" i="2"/>
  <c r="R347" i="2"/>
  <c r="Q347" i="2"/>
  <c r="R346" i="2"/>
  <c r="R348" i="2"/>
  <c r="Q346" i="2"/>
  <c r="R343" i="2"/>
  <c r="R341" i="2"/>
  <c r="Q341" i="2"/>
  <c r="A354" i="2" l="1" a="1"/>
  <c r="C354" i="2" a="1"/>
  <c r="A356" i="2" l="1"/>
  <c r="F356" i="2" s="1"/>
  <c r="A354" i="2"/>
  <c r="A362" i="2"/>
  <c r="F362" i="2" s="1"/>
  <c r="A359" i="2"/>
  <c r="F359" i="2" s="1"/>
  <c r="A358" i="2"/>
  <c r="F358" i="2" s="1"/>
  <c r="A357" i="2"/>
  <c r="F357" i="2" s="1"/>
  <c r="A355" i="2"/>
  <c r="F355" i="2" s="1"/>
  <c r="A361" i="2"/>
  <c r="F361" i="2" s="1"/>
  <c r="A360" i="2"/>
  <c r="F360" i="2" s="1"/>
  <c r="C357" i="2"/>
  <c r="C362" i="2"/>
  <c r="C361" i="2"/>
  <c r="C360" i="2"/>
  <c r="C358" i="2"/>
  <c r="C356" i="2"/>
  <c r="C359" i="2"/>
  <c r="C355" i="2"/>
  <c r="C354" i="2"/>
  <c r="J361" i="2" l="1"/>
  <c r="I361" i="2"/>
  <c r="C367" i="2" a="1"/>
  <c r="I357" i="2"/>
  <c r="J357" i="2"/>
  <c r="J358" i="2"/>
  <c r="I358" i="2"/>
  <c r="J362" i="2"/>
  <c r="I362" i="2"/>
  <c r="I355" i="2"/>
  <c r="J355" i="2"/>
  <c r="B364" i="2"/>
  <c r="F354" i="2"/>
  <c r="I360" i="2"/>
  <c r="J360" i="2"/>
  <c r="I359" i="2"/>
  <c r="J359" i="2"/>
  <c r="J356" i="2"/>
  <c r="I356" i="2"/>
  <c r="L358" i="2" l="1"/>
  <c r="K358" i="2"/>
  <c r="C375" i="2"/>
  <c r="G375" i="2" s="1"/>
  <c r="C374" i="2"/>
  <c r="G374" i="2" s="1"/>
  <c r="C372" i="2"/>
  <c r="G372" i="2" s="1"/>
  <c r="C371" i="2"/>
  <c r="G371" i="2" s="1"/>
  <c r="C369" i="2"/>
  <c r="G369" i="2" s="1"/>
  <c r="C368" i="2"/>
  <c r="G368" i="2" s="1"/>
  <c r="C367" i="2"/>
  <c r="G367" i="2" s="1"/>
  <c r="C370" i="2"/>
  <c r="G370" i="2" s="1"/>
  <c r="C373" i="2"/>
  <c r="G373" i="2" s="1"/>
  <c r="L355" i="2"/>
  <c r="K355" i="2"/>
  <c r="L359" i="2"/>
  <c r="K359" i="2"/>
  <c r="L361" i="2"/>
  <c r="K361" i="2"/>
  <c r="K362" i="2"/>
  <c r="L362" i="2"/>
  <c r="L356" i="2"/>
  <c r="K356" i="2"/>
  <c r="K357" i="2"/>
  <c r="L357" i="2"/>
  <c r="L360" i="2"/>
  <c r="K360" i="2"/>
  <c r="I354" i="2"/>
  <c r="J354" i="2"/>
  <c r="J363" i="2" s="1"/>
  <c r="J373" i="2" l="1"/>
  <c r="I373" i="2"/>
  <c r="J370" i="2"/>
  <c r="I370" i="2"/>
  <c r="J367" i="2"/>
  <c r="I367" i="2"/>
  <c r="J368" i="2"/>
  <c r="I368" i="2"/>
  <c r="I369" i="2"/>
  <c r="J369" i="2"/>
  <c r="J371" i="2"/>
  <c r="I371" i="2"/>
  <c r="J372" i="2"/>
  <c r="I372" i="2"/>
  <c r="J374" i="2"/>
  <c r="I374" i="2"/>
  <c r="J375" i="2"/>
  <c r="I375" i="2"/>
  <c r="I363" i="2"/>
  <c r="K354" i="2"/>
  <c r="K363" i="2" s="1"/>
  <c r="L354" i="2"/>
  <c r="L363" i="2" s="1"/>
  <c r="O354" i="2" s="1"/>
  <c r="L371" i="2" l="1"/>
  <c r="K371" i="2"/>
  <c r="O355" i="2"/>
  <c r="O356" i="2" s="1"/>
  <c r="L368" i="2"/>
  <c r="K368" i="2"/>
  <c r="L375" i="2"/>
  <c r="K375" i="2"/>
  <c r="L370" i="2"/>
  <c r="K370" i="2"/>
  <c r="K369" i="2"/>
  <c r="L369" i="2"/>
  <c r="L367" i="2"/>
  <c r="L376" i="2" s="1"/>
  <c r="K367" i="2"/>
  <c r="I376" i="2"/>
  <c r="L374" i="2"/>
  <c r="K374" i="2"/>
  <c r="K372" i="2"/>
  <c r="L372" i="2"/>
  <c r="K373" i="2"/>
  <c r="L373" i="2"/>
  <c r="J376" i="2"/>
  <c r="K376" i="2" l="1"/>
  <c r="N359" i="2"/>
  <c r="O358" i="2" s="1"/>
  <c r="N358" i="2"/>
  <c r="O359" i="2" l="1"/>
  <c r="Q354" i="2" a="1"/>
  <c r="Q360" i="2" l="1"/>
  <c r="Q354" i="2"/>
  <c r="R357" i="2"/>
  <c r="Q359" i="2"/>
  <c r="R358" i="2"/>
  <c r="Q358" i="2"/>
  <c r="R356" i="2"/>
  <c r="Q356" i="2"/>
  <c r="Q357" i="2"/>
  <c r="R355" i="2"/>
  <c r="Q355" i="2"/>
  <c r="R354" i="2"/>
  <c r="D367" i="2" s="1" a="1"/>
  <c r="R361" i="2"/>
  <c r="R362" i="2"/>
  <c r="Q362" i="2"/>
  <c r="Q361" i="2"/>
  <c r="R360" i="2"/>
  <c r="R359" i="2"/>
  <c r="D369" i="2" l="1"/>
  <c r="D367" i="2"/>
  <c r="D375" i="2"/>
  <c r="D370" i="2"/>
  <c r="D374" i="2"/>
  <c r="D373" i="2"/>
  <c r="D372" i="2"/>
  <c r="D371" i="2"/>
  <c r="D368" i="2"/>
  <c r="A367" i="2" a="1"/>
  <c r="D380" i="2" l="1" a="1"/>
  <c r="A371" i="2"/>
  <c r="A373" i="2"/>
  <c r="A368" i="2"/>
  <c r="A367" i="2"/>
  <c r="A374" i="2"/>
  <c r="A375" i="2"/>
  <c r="A372" i="2"/>
  <c r="A369" i="2"/>
  <c r="A370" i="2"/>
  <c r="B377" i="2" l="1"/>
  <c r="A380" i="2" a="1"/>
  <c r="D383" i="2"/>
  <c r="G383" i="2" s="1"/>
  <c r="D385" i="2"/>
  <c r="G385" i="2" s="1"/>
  <c r="D380" i="2"/>
  <c r="G380" i="2" s="1"/>
  <c r="D387" i="2"/>
  <c r="G387" i="2" s="1"/>
  <c r="D386" i="2"/>
  <c r="G386" i="2" s="1"/>
  <c r="D384" i="2"/>
  <c r="G384" i="2" s="1"/>
  <c r="D382" i="2"/>
  <c r="G382" i="2" s="1"/>
  <c r="D388" i="2"/>
  <c r="G388" i="2" s="1"/>
  <c r="D381" i="2"/>
  <c r="G381" i="2" s="1"/>
  <c r="A388" i="2" l="1"/>
  <c r="A382" i="2"/>
  <c r="A381" i="2"/>
  <c r="A380" i="2"/>
  <c r="A387" i="2"/>
  <c r="A386" i="2"/>
  <c r="A385" i="2"/>
  <c r="A384" i="2"/>
  <c r="A383" i="2"/>
  <c r="O368" i="2"/>
  <c r="O367" i="2"/>
  <c r="O369" i="2" s="1"/>
  <c r="N372" i="2" l="1"/>
  <c r="O371" i="2" s="1"/>
  <c r="N371" i="2"/>
  <c r="B390" i="2"/>
  <c r="A393" i="2" a="1"/>
  <c r="A395" i="2" l="1"/>
  <c r="A397" i="2"/>
  <c r="A396" i="2"/>
  <c r="A394" i="2"/>
  <c r="A399" i="2"/>
  <c r="A398" i="2"/>
  <c r="A393" i="2"/>
  <c r="A400" i="2"/>
  <c r="A401" i="2"/>
  <c r="O372" i="2"/>
  <c r="Q367" i="2" s="1" a="1"/>
  <c r="B403" i="2" l="1"/>
  <c r="A406" i="2" a="1"/>
  <c r="R375" i="2"/>
  <c r="R369" i="2"/>
  <c r="R372" i="2"/>
  <c r="Q373" i="2"/>
  <c r="Q372" i="2"/>
  <c r="R371" i="2"/>
  <c r="R370" i="2"/>
  <c r="Q370" i="2"/>
  <c r="R367" i="2"/>
  <c r="C380" i="2" s="1" a="1"/>
  <c r="Q367" i="2"/>
  <c r="B380" i="2" s="1" a="1"/>
  <c r="Q371" i="2"/>
  <c r="R374" i="2"/>
  <c r="Q374" i="2"/>
  <c r="R373" i="2"/>
  <c r="Q369" i="2"/>
  <c r="R368" i="2"/>
  <c r="Q368" i="2"/>
  <c r="Q375" i="2"/>
  <c r="C381" i="2" l="1"/>
  <c r="C382" i="2"/>
  <c r="C388" i="2"/>
  <c r="C386" i="2"/>
  <c r="C385" i="2"/>
  <c r="C380" i="2"/>
  <c r="C383" i="2"/>
  <c r="C384" i="2"/>
  <c r="C387" i="2"/>
  <c r="B386" i="2"/>
  <c r="F386" i="2" s="1"/>
  <c r="B385" i="2"/>
  <c r="F385" i="2" s="1"/>
  <c r="B384" i="2"/>
  <c r="F384" i="2" s="1"/>
  <c r="B382" i="2"/>
  <c r="F382" i="2" s="1"/>
  <c r="B381" i="2"/>
  <c r="F381" i="2" s="1"/>
  <c r="B383" i="2"/>
  <c r="F383" i="2" s="1"/>
  <c r="B380" i="2"/>
  <c r="F380" i="2" s="1"/>
  <c r="B387" i="2"/>
  <c r="F387" i="2" s="1"/>
  <c r="B388" i="2"/>
  <c r="F388" i="2" s="1"/>
  <c r="A413" i="2"/>
  <c r="F413" i="2" s="1"/>
  <c r="A409" i="2"/>
  <c r="F409" i="2" s="1"/>
  <c r="A411" i="2"/>
  <c r="F411" i="2" s="1"/>
  <c r="A410" i="2"/>
  <c r="F410" i="2" s="1"/>
  <c r="A408" i="2"/>
  <c r="F408" i="2" s="1"/>
  <c r="A406" i="2"/>
  <c r="A414" i="2"/>
  <c r="F414" i="2" s="1"/>
  <c r="A407" i="2"/>
  <c r="F407" i="2" s="1"/>
  <c r="A412" i="2"/>
  <c r="F412" i="2" s="1"/>
  <c r="J388" i="2" l="1"/>
  <c r="I388" i="2"/>
  <c r="C393" i="2" a="1"/>
  <c r="J387" i="2"/>
  <c r="I387" i="2"/>
  <c r="I384" i="2"/>
  <c r="J384" i="2"/>
  <c r="I383" i="2"/>
  <c r="J383" i="2"/>
  <c r="J385" i="2"/>
  <c r="I385" i="2"/>
  <c r="J380" i="2"/>
  <c r="J389" i="2" s="1"/>
  <c r="I380" i="2"/>
  <c r="J381" i="2"/>
  <c r="I381" i="2"/>
  <c r="B416" i="2"/>
  <c r="F406" i="2"/>
  <c r="J386" i="2"/>
  <c r="I386" i="2"/>
  <c r="I382" i="2"/>
  <c r="J382" i="2"/>
  <c r="C399" i="2" l="1"/>
  <c r="F399" i="2" s="1"/>
  <c r="C398" i="2"/>
  <c r="F398" i="2" s="1"/>
  <c r="C401" i="2"/>
  <c r="F401" i="2" s="1"/>
  <c r="C400" i="2"/>
  <c r="F400" i="2" s="1"/>
  <c r="C397" i="2"/>
  <c r="F397" i="2" s="1"/>
  <c r="C396" i="2"/>
  <c r="F396" i="2" s="1"/>
  <c r="C395" i="2"/>
  <c r="F395" i="2" s="1"/>
  <c r="C394" i="2"/>
  <c r="F394" i="2" s="1"/>
  <c r="C393" i="2"/>
  <c r="F393" i="2" s="1"/>
  <c r="L380" i="2"/>
  <c r="K380" i="2"/>
  <c r="I389" i="2"/>
  <c r="K387" i="2"/>
  <c r="L387" i="2"/>
  <c r="K388" i="2"/>
  <c r="L388" i="2"/>
  <c r="K384" i="2"/>
  <c r="L384" i="2"/>
  <c r="K386" i="2"/>
  <c r="L386" i="2"/>
  <c r="K385" i="2"/>
  <c r="L385" i="2"/>
  <c r="K381" i="2"/>
  <c r="L381" i="2"/>
  <c r="K383" i="2"/>
  <c r="L383" i="2"/>
  <c r="L382" i="2"/>
  <c r="K382" i="2"/>
  <c r="K389" i="2" l="1"/>
  <c r="O381" i="2" s="1"/>
  <c r="L389" i="2"/>
  <c r="O380" i="2" s="1"/>
  <c r="O382" i="2" l="1"/>
  <c r="N385" i="2"/>
  <c r="O384" i="2" s="1"/>
  <c r="N384" i="2"/>
  <c r="O385" i="2" l="1"/>
  <c r="Q380" i="2" a="1"/>
  <c r="Q385" i="2" l="1"/>
  <c r="Q387" i="2"/>
  <c r="R380" i="2"/>
  <c r="Q386" i="2"/>
  <c r="R385" i="2"/>
  <c r="R384" i="2"/>
  <c r="R383" i="2"/>
  <c r="Q383" i="2"/>
  <c r="Q388" i="2"/>
  <c r="R387" i="2"/>
  <c r="R386" i="2"/>
  <c r="Q384" i="2"/>
  <c r="Q380" i="2"/>
  <c r="Q382" i="2"/>
  <c r="R381" i="2"/>
  <c r="Q381" i="2"/>
  <c r="R388" i="2"/>
  <c r="R382" i="2"/>
  <c r="D393" i="2" l="1" a="1"/>
  <c r="B393" i="2" a="1"/>
  <c r="B397" i="2" l="1"/>
  <c r="B395" i="2"/>
  <c r="B401" i="2"/>
  <c r="B400" i="2"/>
  <c r="B399" i="2"/>
  <c r="B396" i="2"/>
  <c r="B394" i="2"/>
  <c r="B393" i="2"/>
  <c r="B398" i="2"/>
  <c r="D401" i="2"/>
  <c r="G401" i="2" s="1"/>
  <c r="D395" i="2"/>
  <c r="G395" i="2" s="1"/>
  <c r="D394" i="2"/>
  <c r="G394" i="2" s="1"/>
  <c r="D393" i="2"/>
  <c r="G393" i="2" s="1"/>
  <c r="D399" i="2"/>
  <c r="G399" i="2" s="1"/>
  <c r="D400" i="2"/>
  <c r="G400" i="2" s="1"/>
  <c r="D398" i="2"/>
  <c r="G398" i="2" s="1"/>
  <c r="D397" i="2"/>
  <c r="G397" i="2" s="1"/>
  <c r="D396" i="2"/>
  <c r="G396" i="2" s="1"/>
  <c r="J394" i="2" l="1"/>
  <c r="I394" i="2"/>
  <c r="I395" i="2"/>
  <c r="J395" i="2"/>
  <c r="J401" i="2"/>
  <c r="I401" i="2"/>
  <c r="B406" i="2" a="1"/>
  <c r="J396" i="2"/>
  <c r="I396" i="2"/>
  <c r="J397" i="2"/>
  <c r="I397" i="2"/>
  <c r="J398" i="2"/>
  <c r="I398" i="2"/>
  <c r="J400" i="2"/>
  <c r="I400" i="2"/>
  <c r="J399" i="2"/>
  <c r="I399" i="2"/>
  <c r="J393" i="2"/>
  <c r="I393" i="2"/>
  <c r="B412" i="2" l="1"/>
  <c r="G412" i="2" s="1"/>
  <c r="B414" i="2"/>
  <c r="G414" i="2" s="1"/>
  <c r="B413" i="2"/>
  <c r="G413" i="2" s="1"/>
  <c r="B410" i="2"/>
  <c r="G410" i="2" s="1"/>
  <c r="B409" i="2"/>
  <c r="G409" i="2" s="1"/>
  <c r="B411" i="2"/>
  <c r="G411" i="2" s="1"/>
  <c r="B408" i="2"/>
  <c r="G408" i="2" s="1"/>
  <c r="B407" i="2"/>
  <c r="G407" i="2" s="1"/>
  <c r="B406" i="2"/>
  <c r="G406" i="2" s="1"/>
  <c r="K397" i="2"/>
  <c r="L397" i="2"/>
  <c r="K401" i="2"/>
  <c r="L401" i="2"/>
  <c r="K399" i="2"/>
  <c r="L399" i="2"/>
  <c r="L395" i="2"/>
  <c r="K395" i="2"/>
  <c r="L396" i="2"/>
  <c r="K396" i="2"/>
  <c r="L393" i="2"/>
  <c r="K393" i="2"/>
  <c r="I402" i="2"/>
  <c r="L400" i="2"/>
  <c r="K400" i="2"/>
  <c r="L394" i="2"/>
  <c r="K394" i="2"/>
  <c r="J402" i="2"/>
  <c r="L398" i="2"/>
  <c r="K398" i="2"/>
  <c r="K402" i="2" l="1"/>
  <c r="O394" i="2" s="1"/>
  <c r="J406" i="2"/>
  <c r="I406" i="2"/>
  <c r="L402" i="2"/>
  <c r="O393" i="2" s="1"/>
  <c r="I407" i="2"/>
  <c r="J407" i="2"/>
  <c r="I408" i="2"/>
  <c r="J408" i="2"/>
  <c r="I411" i="2"/>
  <c r="J411" i="2"/>
  <c r="I409" i="2"/>
  <c r="J409" i="2"/>
  <c r="J410" i="2"/>
  <c r="I410" i="2"/>
  <c r="J413" i="2"/>
  <c r="I413" i="2"/>
  <c r="I414" i="2"/>
  <c r="J414" i="2"/>
  <c r="I412" i="2"/>
  <c r="J412" i="2"/>
  <c r="O395" i="2" l="1"/>
  <c r="L409" i="2"/>
  <c r="K409" i="2"/>
  <c r="K411" i="2"/>
  <c r="L411" i="2"/>
  <c r="L412" i="2"/>
  <c r="K412" i="2"/>
  <c r="K408" i="2"/>
  <c r="L408" i="2"/>
  <c r="L414" i="2"/>
  <c r="K414" i="2"/>
  <c r="K407" i="2"/>
  <c r="L407" i="2"/>
  <c r="N397" i="2"/>
  <c r="N398" i="2"/>
  <c r="O397" i="2" s="1"/>
  <c r="L413" i="2"/>
  <c r="K413" i="2"/>
  <c r="K406" i="2"/>
  <c r="I415" i="2"/>
  <c r="L406" i="2"/>
  <c r="L410" i="2"/>
  <c r="K410" i="2"/>
  <c r="J415" i="2"/>
  <c r="L415" i="2" l="1"/>
  <c r="O406" i="2" s="1"/>
  <c r="K415" i="2"/>
  <c r="O407" i="2" s="1"/>
  <c r="O398" i="2"/>
  <c r="Q393" i="2" a="1"/>
  <c r="R400" i="2" l="1"/>
  <c r="R394" i="2"/>
  <c r="R395" i="2"/>
  <c r="R399" i="2"/>
  <c r="Q399" i="2"/>
  <c r="R398" i="2"/>
  <c r="R397" i="2"/>
  <c r="Q397" i="2"/>
  <c r="Q396" i="2"/>
  <c r="Q395" i="2"/>
  <c r="Q394" i="2"/>
  <c r="R393" i="2"/>
  <c r="Q401" i="2"/>
  <c r="Q393" i="2"/>
  <c r="Q400" i="2"/>
  <c r="Q398" i="2"/>
  <c r="R396" i="2"/>
  <c r="R401" i="2"/>
  <c r="O408" i="2"/>
  <c r="D406" i="2" l="1" a="1"/>
  <c r="N410" i="2"/>
  <c r="N411" i="2"/>
  <c r="O410" i="2" s="1"/>
  <c r="D407" i="2"/>
  <c r="D410" i="2"/>
  <c r="D409" i="2"/>
  <c r="D408" i="2"/>
  <c r="D411" i="2"/>
  <c r="D406" i="2"/>
  <c r="D414" i="2"/>
  <c r="D413" i="2"/>
  <c r="D412" i="2"/>
  <c r="C406" i="2" a="1"/>
  <c r="D419" i="2" l="1" a="1"/>
  <c r="C406" i="2"/>
  <c r="C414" i="2"/>
  <c r="C413" i="2"/>
  <c r="C410" i="2"/>
  <c r="C409" i="2"/>
  <c r="C408" i="2"/>
  <c r="C407" i="2"/>
  <c r="C412" i="2"/>
  <c r="C411" i="2"/>
  <c r="O411" i="2"/>
  <c r="Q406" i="2" a="1"/>
  <c r="C419" i="2" l="1" a="1"/>
  <c r="C424" i="2" s="1"/>
  <c r="G424" i="2" s="1"/>
  <c r="Q410" i="2"/>
  <c r="R410" i="2"/>
  <c r="R413" i="2"/>
  <c r="R406" i="2"/>
  <c r="Q413" i="2"/>
  <c r="Q406" i="2"/>
  <c r="R412" i="2"/>
  <c r="R411" i="2"/>
  <c r="Q411" i="2"/>
  <c r="R407" i="2"/>
  <c r="Q407" i="2"/>
  <c r="R409" i="2"/>
  <c r="Q409" i="2"/>
  <c r="Q408" i="2"/>
  <c r="R408" i="2"/>
  <c r="R414" i="2"/>
  <c r="Q414" i="2"/>
  <c r="Q412" i="2"/>
  <c r="C423" i="2"/>
  <c r="G423" i="2" s="1"/>
  <c r="C422" i="2"/>
  <c r="G422" i="2" s="1"/>
  <c r="D425" i="2"/>
  <c r="D424" i="2"/>
  <c r="D423" i="2"/>
  <c r="D420" i="2"/>
  <c r="D426" i="2"/>
  <c r="D427" i="2"/>
  <c r="D422" i="2"/>
  <c r="D421" i="2"/>
  <c r="D419" i="2"/>
  <c r="C420" i="2" l="1"/>
  <c r="G420" i="2" s="1"/>
  <c r="C425" i="2"/>
  <c r="G425" i="2" s="1"/>
  <c r="C426" i="2"/>
  <c r="G426" i="2" s="1"/>
  <c r="C427" i="2"/>
  <c r="G427" i="2" s="1"/>
  <c r="C421" i="2"/>
  <c r="G421" i="2" s="1"/>
  <c r="C419" i="2"/>
  <c r="G419" i="2" s="1"/>
  <c r="D432" i="2" a="1"/>
  <c r="D433" i="2" s="1"/>
  <c r="G433" i="2" s="1"/>
  <c r="A419" i="2" a="1"/>
  <c r="B419" i="2" a="1"/>
  <c r="D434" i="2" l="1"/>
  <c r="G434" i="2" s="1"/>
  <c r="D435" i="2"/>
  <c r="G435" i="2" s="1"/>
  <c r="D439" i="2"/>
  <c r="G439" i="2" s="1"/>
  <c r="D440" i="2"/>
  <c r="G440" i="2" s="1"/>
  <c r="D438" i="2"/>
  <c r="G438" i="2" s="1"/>
  <c r="D436" i="2"/>
  <c r="G436" i="2" s="1"/>
  <c r="D437" i="2"/>
  <c r="G437" i="2" s="1"/>
  <c r="D432" i="2"/>
  <c r="G432" i="2" s="1"/>
  <c r="A419" i="2"/>
  <c r="A426" i="2"/>
  <c r="F426" i="2" s="1"/>
  <c r="A420" i="2"/>
  <c r="F420" i="2" s="1"/>
  <c r="A427" i="2"/>
  <c r="F427" i="2" s="1"/>
  <c r="A421" i="2"/>
  <c r="F421" i="2" s="1"/>
  <c r="A425" i="2"/>
  <c r="F425" i="2" s="1"/>
  <c r="A424" i="2"/>
  <c r="F424" i="2" s="1"/>
  <c r="A423" i="2"/>
  <c r="F423" i="2" s="1"/>
  <c r="A422" i="2"/>
  <c r="F422" i="2" s="1"/>
  <c r="B421" i="2"/>
  <c r="B420" i="2"/>
  <c r="B419" i="2"/>
  <c r="B426" i="2"/>
  <c r="B425" i="2"/>
  <c r="B424" i="2"/>
  <c r="B423" i="2"/>
  <c r="B427" i="2"/>
  <c r="B422" i="2"/>
  <c r="B432" i="2" l="1" a="1"/>
  <c r="B436" i="2" s="1"/>
  <c r="B439" i="2"/>
  <c r="B438" i="2"/>
  <c r="B437" i="2"/>
  <c r="B434" i="2"/>
  <c r="B440" i="2"/>
  <c r="B433" i="2"/>
  <c r="B432" i="2"/>
  <c r="B435" i="2"/>
  <c r="J422" i="2"/>
  <c r="I422" i="2"/>
  <c r="J424" i="2"/>
  <c r="I424" i="2"/>
  <c r="I425" i="2"/>
  <c r="J425" i="2"/>
  <c r="J421" i="2"/>
  <c r="I421" i="2"/>
  <c r="I427" i="2"/>
  <c r="J427" i="2"/>
  <c r="I420" i="2"/>
  <c r="J420" i="2"/>
  <c r="J423" i="2"/>
  <c r="I423" i="2"/>
  <c r="I426" i="2"/>
  <c r="J426" i="2"/>
  <c r="B429" i="2"/>
  <c r="F419" i="2"/>
  <c r="L426" i="2" l="1"/>
  <c r="K426" i="2"/>
  <c r="K423" i="2"/>
  <c r="L423" i="2"/>
  <c r="L422" i="2"/>
  <c r="K422" i="2"/>
  <c r="L420" i="2"/>
  <c r="K420" i="2"/>
  <c r="B445" i="2" a="1"/>
  <c r="L427" i="2"/>
  <c r="K427" i="2"/>
  <c r="K421" i="2"/>
  <c r="L421" i="2"/>
  <c r="J419" i="2"/>
  <c r="J428" i="2" s="1"/>
  <c r="I419" i="2"/>
  <c r="L425" i="2"/>
  <c r="K425" i="2"/>
  <c r="K424" i="2"/>
  <c r="L424" i="2"/>
  <c r="B445" i="2" l="1"/>
  <c r="F445" i="2" s="1"/>
  <c r="B452" i="2"/>
  <c r="F452" i="2" s="1"/>
  <c r="B453" i="2"/>
  <c r="F453" i="2" s="1"/>
  <c r="B451" i="2"/>
  <c r="F451" i="2" s="1"/>
  <c r="B448" i="2"/>
  <c r="F448" i="2" s="1"/>
  <c r="B450" i="2"/>
  <c r="F450" i="2" s="1"/>
  <c r="B449" i="2"/>
  <c r="F449" i="2" s="1"/>
  <c r="B447" i="2"/>
  <c r="F447" i="2" s="1"/>
  <c r="B446" i="2"/>
  <c r="F446" i="2" s="1"/>
  <c r="I428" i="2"/>
  <c r="K419" i="2"/>
  <c r="K428" i="2" s="1"/>
  <c r="O420" i="2" s="1"/>
  <c r="L419" i="2"/>
  <c r="L428" i="2" s="1"/>
  <c r="O419" i="2" s="1"/>
  <c r="O421" i="2" s="1"/>
  <c r="N423" i="2" l="1"/>
  <c r="N424" i="2"/>
  <c r="O423" i="2" s="1"/>
  <c r="O424" i="2" l="1"/>
  <c r="Q419" i="2" a="1"/>
  <c r="R425" i="2" l="1"/>
  <c r="R419" i="2"/>
  <c r="Q425" i="2"/>
  <c r="Q419" i="2"/>
  <c r="R424" i="2"/>
  <c r="Q423" i="2"/>
  <c r="Q422" i="2"/>
  <c r="R423" i="2"/>
  <c r="R422" i="2"/>
  <c r="R421" i="2"/>
  <c r="R420" i="2"/>
  <c r="Q420" i="2"/>
  <c r="R427" i="2"/>
  <c r="Q427" i="2"/>
  <c r="R426" i="2"/>
  <c r="Q426" i="2"/>
  <c r="Q424" i="2"/>
  <c r="Q421" i="2"/>
  <c r="A432" i="2" l="1" a="1"/>
  <c r="A437" i="2" s="1"/>
  <c r="F437" i="2" s="1"/>
  <c r="A436" i="2"/>
  <c r="F436" i="2" s="1"/>
  <c r="A435" i="2"/>
  <c r="F435" i="2" s="1"/>
  <c r="A432" i="2"/>
  <c r="A439" i="2"/>
  <c r="F439" i="2" s="1"/>
  <c r="A438" i="2"/>
  <c r="F438" i="2" s="1"/>
  <c r="A434" i="2"/>
  <c r="F434" i="2" s="1"/>
  <c r="A433" i="2"/>
  <c r="F433" i="2" s="1"/>
  <c r="A440" i="2"/>
  <c r="F440" i="2" s="1"/>
  <c r="C432" i="2" a="1"/>
  <c r="J435" i="2" l="1"/>
  <c r="I435" i="2"/>
  <c r="J436" i="2"/>
  <c r="I436" i="2"/>
  <c r="C440" i="2"/>
  <c r="C439" i="2"/>
  <c r="C436" i="2"/>
  <c r="C437" i="2"/>
  <c r="C435" i="2"/>
  <c r="C434" i="2"/>
  <c r="C432" i="2"/>
  <c r="C433" i="2"/>
  <c r="C438" i="2"/>
  <c r="J440" i="2"/>
  <c r="I440" i="2"/>
  <c r="J433" i="2"/>
  <c r="I433" i="2"/>
  <c r="J434" i="2"/>
  <c r="I434" i="2"/>
  <c r="J438" i="2"/>
  <c r="I438" i="2"/>
  <c r="J439" i="2"/>
  <c r="I439" i="2"/>
  <c r="B442" i="2"/>
  <c r="F432" i="2"/>
  <c r="J437" i="2"/>
  <c r="I437" i="2"/>
  <c r="C445" i="2" l="1" a="1"/>
  <c r="C445" i="2" s="1"/>
  <c r="G445" i="2" s="1"/>
  <c r="L434" i="2"/>
  <c r="K434" i="2"/>
  <c r="L433" i="2"/>
  <c r="K433" i="2"/>
  <c r="L439" i="2"/>
  <c r="K439" i="2"/>
  <c r="L438" i="2"/>
  <c r="K438" i="2"/>
  <c r="K440" i="2"/>
  <c r="L440" i="2"/>
  <c r="K436" i="2"/>
  <c r="L436" i="2"/>
  <c r="K437" i="2"/>
  <c r="L437" i="2"/>
  <c r="L435" i="2"/>
  <c r="K435" i="2"/>
  <c r="I432" i="2"/>
  <c r="J432" i="2"/>
  <c r="J441" i="2" s="1"/>
  <c r="C446" i="2" l="1"/>
  <c r="G446" i="2" s="1"/>
  <c r="C447" i="2"/>
  <c r="G447" i="2" s="1"/>
  <c r="J447" i="2" s="1"/>
  <c r="C451" i="2"/>
  <c r="G451" i="2" s="1"/>
  <c r="I451" i="2" s="1"/>
  <c r="C452" i="2"/>
  <c r="G452" i="2" s="1"/>
  <c r="I452" i="2" s="1"/>
  <c r="C450" i="2"/>
  <c r="G450" i="2" s="1"/>
  <c r="C453" i="2"/>
  <c r="G453" i="2" s="1"/>
  <c r="C448" i="2"/>
  <c r="G448" i="2" s="1"/>
  <c r="J448" i="2" s="1"/>
  <c r="C449" i="2"/>
  <c r="G449" i="2" s="1"/>
  <c r="I449" i="2" s="1"/>
  <c r="L432" i="2"/>
  <c r="L441" i="2" s="1"/>
  <c r="I441" i="2"/>
  <c r="K432" i="2"/>
  <c r="K441" i="2" s="1"/>
  <c r="O433" i="2" s="1"/>
  <c r="I446" i="2"/>
  <c r="J446" i="2"/>
  <c r="J452" i="2"/>
  <c r="J450" i="2"/>
  <c r="I450" i="2"/>
  <c r="I453" i="2"/>
  <c r="J453" i="2"/>
  <c r="I445" i="2"/>
  <c r="J445" i="2"/>
  <c r="J451" i="2" l="1"/>
  <c r="J449" i="2"/>
  <c r="I447" i="2"/>
  <c r="I448" i="2"/>
  <c r="O432" i="2"/>
  <c r="O434" i="2" s="1"/>
  <c r="J454" i="2"/>
  <c r="L451" i="2"/>
  <c r="K451" i="2"/>
  <c r="L447" i="2"/>
  <c r="K447" i="2"/>
  <c r="L453" i="2"/>
  <c r="K453" i="2"/>
  <c r="L452" i="2"/>
  <c r="K452" i="2"/>
  <c r="L445" i="2"/>
  <c r="K445" i="2"/>
  <c r="I454" i="2"/>
  <c r="K449" i="2"/>
  <c r="L449" i="2"/>
  <c r="L446" i="2"/>
  <c r="K446" i="2"/>
  <c r="L448" i="2"/>
  <c r="K448" i="2"/>
  <c r="L450" i="2"/>
  <c r="K450" i="2"/>
  <c r="L454" i="2" l="1"/>
  <c r="K454" i="2"/>
  <c r="N437" i="2"/>
  <c r="O436" i="2" s="1"/>
  <c r="N436" i="2"/>
  <c r="O437" i="2" l="1"/>
  <c r="Q432" i="2" a="1"/>
  <c r="Q435" i="2" l="1"/>
  <c r="R440" i="2"/>
  <c r="R434" i="2"/>
  <c r="Q440" i="2"/>
  <c r="Q434" i="2"/>
  <c r="R438" i="2"/>
  <c r="R432" i="2"/>
  <c r="R435" i="2"/>
  <c r="R439" i="2"/>
  <c r="Q439" i="2"/>
  <c r="R437" i="2"/>
  <c r="Q437" i="2"/>
  <c r="Q438" i="2"/>
  <c r="Q432" i="2"/>
  <c r="R436" i="2"/>
  <c r="Q436" i="2"/>
  <c r="R433" i="2"/>
  <c r="Q433" i="2"/>
  <c r="D445" i="2" l="1" a="1"/>
  <c r="A445" i="2" a="1"/>
  <c r="D449" i="2"/>
  <c r="D448" i="2"/>
  <c r="D447" i="2"/>
  <c r="D452" i="2"/>
  <c r="D451" i="2"/>
  <c r="D445" i="2"/>
  <c r="D453" i="2"/>
  <c r="D446" i="2"/>
  <c r="D450" i="2"/>
  <c r="D458" i="2" l="1" a="1"/>
  <c r="A453" i="2"/>
  <c r="A450" i="2"/>
  <c r="A446" i="2"/>
  <c r="A445" i="2"/>
  <c r="A452" i="2"/>
  <c r="A451" i="2"/>
  <c r="A449" i="2"/>
  <c r="A448" i="2"/>
  <c r="A447" i="2"/>
  <c r="A458" i="2" l="1" a="1"/>
  <c r="B455" i="2"/>
  <c r="D466" i="2"/>
  <c r="G466" i="2" s="1"/>
  <c r="D465" i="2"/>
  <c r="G465" i="2" s="1"/>
  <c r="D462" i="2"/>
  <c r="G462" i="2" s="1"/>
  <c r="D461" i="2"/>
  <c r="G461" i="2" s="1"/>
  <c r="D460" i="2"/>
  <c r="G460" i="2" s="1"/>
  <c r="D458" i="2"/>
  <c r="G458" i="2" s="1"/>
  <c r="D464" i="2"/>
  <c r="G464" i="2" s="1"/>
  <c r="D463" i="2"/>
  <c r="G463" i="2" s="1"/>
  <c r="D459" i="2"/>
  <c r="G459" i="2" s="1"/>
  <c r="O445" i="2" l="1"/>
  <c r="O446" i="2"/>
  <c r="A461" i="2"/>
  <c r="A460" i="2"/>
  <c r="A459" i="2"/>
  <c r="A466" i="2"/>
  <c r="A465" i="2"/>
  <c r="A464" i="2"/>
  <c r="A462" i="2"/>
  <c r="A458" i="2"/>
  <c r="A463" i="2"/>
  <c r="B468" i="2" l="1"/>
  <c r="A471" i="2" a="1"/>
  <c r="O447" i="2"/>
  <c r="A475" i="2" l="1"/>
  <c r="A472" i="2"/>
  <c r="A471" i="2"/>
  <c r="A474" i="2"/>
  <c r="A473" i="2"/>
  <c r="A479" i="2"/>
  <c r="A478" i="2"/>
  <c r="A477" i="2"/>
  <c r="A476" i="2"/>
  <c r="N449" i="2"/>
  <c r="N450" i="2"/>
  <c r="O449" i="2" s="1"/>
  <c r="O450" i="2" l="1"/>
  <c r="Q445" i="2" s="1" a="1"/>
  <c r="B481" i="2"/>
  <c r="A484" i="2" a="1"/>
  <c r="R450" i="2" l="1"/>
  <c r="Q450" i="2"/>
  <c r="R449" i="2"/>
  <c r="Q448" i="2"/>
  <c r="R448" i="2"/>
  <c r="R447" i="2"/>
  <c r="Q446" i="2"/>
  <c r="Q453" i="2"/>
  <c r="R452" i="2"/>
  <c r="Q452" i="2"/>
  <c r="Q451" i="2"/>
  <c r="Q449" i="2"/>
  <c r="R445" i="2"/>
  <c r="Q445" i="2"/>
  <c r="R453" i="2"/>
  <c r="R451" i="2"/>
  <c r="Q447" i="2"/>
  <c r="R446" i="2"/>
  <c r="A488" i="2"/>
  <c r="F488" i="2" s="1"/>
  <c r="A487" i="2"/>
  <c r="F487" i="2" s="1"/>
  <c r="A486" i="2"/>
  <c r="F486" i="2" s="1"/>
  <c r="A491" i="2"/>
  <c r="F491" i="2" s="1"/>
  <c r="A490" i="2"/>
  <c r="F490" i="2" s="1"/>
  <c r="A492" i="2"/>
  <c r="F492" i="2" s="1"/>
  <c r="A485" i="2"/>
  <c r="F485" i="2" s="1"/>
  <c r="A484" i="2"/>
  <c r="A489" i="2"/>
  <c r="F489" i="2" s="1"/>
  <c r="B458" i="2" l="1" a="1"/>
  <c r="F484" i="2"/>
  <c r="B494" i="2"/>
  <c r="C458" i="2" a="1"/>
  <c r="C465" i="2" l="1"/>
  <c r="C464" i="2"/>
  <c r="C463" i="2"/>
  <c r="C460" i="2"/>
  <c r="C466" i="2"/>
  <c r="C462" i="2"/>
  <c r="C458" i="2"/>
  <c r="C461" i="2"/>
  <c r="C459" i="2"/>
  <c r="B463" i="2"/>
  <c r="F463" i="2" s="1"/>
  <c r="B462" i="2"/>
  <c r="F462" i="2" s="1"/>
  <c r="B461" i="2"/>
  <c r="F461" i="2" s="1"/>
  <c r="B458" i="2"/>
  <c r="F458" i="2" s="1"/>
  <c r="B465" i="2"/>
  <c r="F465" i="2" s="1"/>
  <c r="B464" i="2"/>
  <c r="F464" i="2" s="1"/>
  <c r="B459" i="2"/>
  <c r="F459" i="2" s="1"/>
  <c r="B466" i="2"/>
  <c r="F466" i="2" s="1"/>
  <c r="B460" i="2"/>
  <c r="F460" i="2" s="1"/>
  <c r="C471" i="2" l="1" a="1"/>
  <c r="C473" i="2" s="1"/>
  <c r="F473" i="2" s="1"/>
  <c r="J462" i="2"/>
  <c r="I462" i="2"/>
  <c r="J460" i="2"/>
  <c r="I460" i="2"/>
  <c r="I466" i="2"/>
  <c r="J466" i="2"/>
  <c r="J461" i="2"/>
  <c r="I461" i="2"/>
  <c r="C479" i="2"/>
  <c r="F479" i="2" s="1"/>
  <c r="C478" i="2"/>
  <c r="F478" i="2" s="1"/>
  <c r="C477" i="2"/>
  <c r="F477" i="2" s="1"/>
  <c r="C476" i="2"/>
  <c r="F476" i="2" s="1"/>
  <c r="C475" i="2"/>
  <c r="F475" i="2" s="1"/>
  <c r="C474" i="2"/>
  <c r="F474" i="2" s="1"/>
  <c r="J464" i="2"/>
  <c r="I464" i="2"/>
  <c r="I463" i="2"/>
  <c r="J463" i="2"/>
  <c r="J459" i="2"/>
  <c r="I459" i="2"/>
  <c r="J465" i="2"/>
  <c r="I465" i="2"/>
  <c r="J458" i="2"/>
  <c r="I458" i="2"/>
  <c r="C471" i="2" l="1"/>
  <c r="F471" i="2" s="1"/>
  <c r="C472" i="2"/>
  <c r="F472" i="2" s="1"/>
  <c r="K461" i="2"/>
  <c r="L461" i="2"/>
  <c r="L459" i="2"/>
  <c r="K459" i="2"/>
  <c r="K463" i="2"/>
  <c r="L463" i="2"/>
  <c r="K464" i="2"/>
  <c r="L464" i="2"/>
  <c r="L466" i="2"/>
  <c r="K466" i="2"/>
  <c r="I467" i="2"/>
  <c r="L458" i="2"/>
  <c r="K458" i="2"/>
  <c r="K460" i="2"/>
  <c r="L460" i="2"/>
  <c r="J467" i="2"/>
  <c r="K462" i="2"/>
  <c r="L462" i="2"/>
  <c r="L465" i="2"/>
  <c r="K465" i="2"/>
  <c r="K467" i="2" l="1"/>
  <c r="O459" i="2" s="1"/>
  <c r="L467" i="2"/>
  <c r="O458" i="2" s="1"/>
  <c r="O460" i="2" l="1"/>
  <c r="N462" i="2"/>
  <c r="N463" i="2"/>
  <c r="O462" i="2" s="1"/>
  <c r="O463" i="2" l="1"/>
  <c r="Q458" i="2" a="1"/>
  <c r="Q466" i="2" l="1"/>
  <c r="Q460" i="2"/>
  <c r="R465" i="2"/>
  <c r="R459" i="2"/>
  <c r="Q465" i="2"/>
  <c r="Q459" i="2"/>
  <c r="R463" i="2"/>
  <c r="Q461" i="2"/>
  <c r="R460" i="2"/>
  <c r="Q458" i="2"/>
  <c r="B471" i="2" s="1" a="1"/>
  <c r="R466" i="2"/>
  <c r="R464" i="2"/>
  <c r="Q464" i="2"/>
  <c r="R462" i="2"/>
  <c r="Q462" i="2"/>
  <c r="R458" i="2"/>
  <c r="R461" i="2"/>
  <c r="Q463" i="2"/>
  <c r="B477" i="2" l="1"/>
  <c r="B475" i="2"/>
  <c r="B474" i="2"/>
  <c r="B473" i="2"/>
  <c r="B479" i="2"/>
  <c r="B478" i="2"/>
  <c r="B472" i="2"/>
  <c r="B471" i="2"/>
  <c r="B476" i="2"/>
  <c r="D471" i="2" a="1"/>
  <c r="D479" i="2" l="1"/>
  <c r="G479" i="2" s="1"/>
  <c r="D476" i="2"/>
  <c r="G476" i="2" s="1"/>
  <c r="D477" i="2"/>
  <c r="G477" i="2" s="1"/>
  <c r="D475" i="2"/>
  <c r="G475" i="2" s="1"/>
  <c r="D474" i="2"/>
  <c r="G474" i="2" s="1"/>
  <c r="D473" i="2"/>
  <c r="G473" i="2" s="1"/>
  <c r="D471" i="2"/>
  <c r="G471" i="2" s="1"/>
  <c r="D478" i="2"/>
  <c r="G478" i="2" s="1"/>
  <c r="D472" i="2"/>
  <c r="G472" i="2" s="1"/>
  <c r="B484" i="2" a="1"/>
  <c r="B491" i="2" l="1"/>
  <c r="G491" i="2" s="1"/>
  <c r="B490" i="2"/>
  <c r="G490" i="2" s="1"/>
  <c r="B489" i="2"/>
  <c r="G489" i="2" s="1"/>
  <c r="B486" i="2"/>
  <c r="G486" i="2" s="1"/>
  <c r="B485" i="2"/>
  <c r="G485" i="2" s="1"/>
  <c r="B484" i="2"/>
  <c r="G484" i="2" s="1"/>
  <c r="B488" i="2"/>
  <c r="G488" i="2" s="1"/>
  <c r="B487" i="2"/>
  <c r="G487" i="2" s="1"/>
  <c r="B492" i="2"/>
  <c r="G492" i="2" s="1"/>
  <c r="I472" i="2"/>
  <c r="J472" i="2"/>
  <c r="J478" i="2"/>
  <c r="I478" i="2"/>
  <c r="I471" i="2"/>
  <c r="J471" i="2"/>
  <c r="I473" i="2"/>
  <c r="J473" i="2"/>
  <c r="J474" i="2"/>
  <c r="I474" i="2"/>
  <c r="I475" i="2"/>
  <c r="J475" i="2"/>
  <c r="J477" i="2"/>
  <c r="I477" i="2"/>
  <c r="J476" i="2"/>
  <c r="I476" i="2"/>
  <c r="I479" i="2"/>
  <c r="J479" i="2"/>
  <c r="L477" i="2" l="1"/>
  <c r="K477" i="2"/>
  <c r="L472" i="2"/>
  <c r="K472" i="2"/>
  <c r="J492" i="2"/>
  <c r="I492" i="2"/>
  <c r="K475" i="2"/>
  <c r="L475" i="2"/>
  <c r="J487" i="2"/>
  <c r="I487" i="2"/>
  <c r="L474" i="2"/>
  <c r="K474" i="2"/>
  <c r="J488" i="2"/>
  <c r="I488" i="2"/>
  <c r="J484" i="2"/>
  <c r="I484" i="2"/>
  <c r="J485" i="2"/>
  <c r="I485" i="2"/>
  <c r="K473" i="2"/>
  <c r="L473" i="2"/>
  <c r="I486" i="2"/>
  <c r="J486" i="2"/>
  <c r="J480" i="2"/>
  <c r="J489" i="2"/>
  <c r="I489" i="2"/>
  <c r="L479" i="2"/>
  <c r="K479" i="2"/>
  <c r="I480" i="2"/>
  <c r="K471" i="2"/>
  <c r="L471" i="2"/>
  <c r="J490" i="2"/>
  <c r="I490" i="2"/>
  <c r="L476" i="2"/>
  <c r="K476" i="2"/>
  <c r="L478" i="2"/>
  <c r="K478" i="2"/>
  <c r="I491" i="2"/>
  <c r="J491" i="2"/>
  <c r="K487" i="2" l="1"/>
  <c r="L487" i="2"/>
  <c r="L486" i="2"/>
  <c r="K486" i="2"/>
  <c r="K490" i="2"/>
  <c r="L490" i="2"/>
  <c r="L480" i="2"/>
  <c r="O471" i="2" s="1"/>
  <c r="K485" i="2"/>
  <c r="L485" i="2"/>
  <c r="K492" i="2"/>
  <c r="L492" i="2"/>
  <c r="K480" i="2"/>
  <c r="O472" i="2" s="1"/>
  <c r="K484" i="2"/>
  <c r="I493" i="2"/>
  <c r="L484" i="2"/>
  <c r="J493" i="2"/>
  <c r="L488" i="2"/>
  <c r="K488" i="2"/>
  <c r="K491" i="2"/>
  <c r="L491" i="2"/>
  <c r="L489" i="2"/>
  <c r="K489" i="2"/>
  <c r="O473" i="2" l="1"/>
  <c r="L493" i="2"/>
  <c r="O484" i="2" s="1"/>
  <c r="K493" i="2"/>
  <c r="O485" i="2" s="1"/>
  <c r="O486" i="2" l="1"/>
  <c r="N475" i="2"/>
  <c r="N476" i="2"/>
  <c r="O475" i="2" s="1"/>
  <c r="O476" i="2" l="1"/>
  <c r="Q471" i="2" a="1"/>
  <c r="N489" i="2"/>
  <c r="O488" i="2" s="1"/>
  <c r="N488" i="2"/>
  <c r="O489" i="2" l="1"/>
  <c r="Q484" i="2" a="1"/>
  <c r="R479" i="2"/>
  <c r="R473" i="2"/>
  <c r="R474" i="2"/>
  <c r="Q474" i="2"/>
  <c r="Q473" i="2"/>
  <c r="Q478" i="2"/>
  <c r="R471" i="2"/>
  <c r="R477" i="2"/>
  <c r="Q477" i="2"/>
  <c r="Q476" i="2"/>
  <c r="R475" i="2"/>
  <c r="R472" i="2"/>
  <c r="Q472" i="2"/>
  <c r="Q471" i="2"/>
  <c r="Q479" i="2"/>
  <c r="R478" i="2"/>
  <c r="Q475" i="2"/>
  <c r="R476" i="2"/>
  <c r="D484" i="2" l="1" a="1"/>
  <c r="C484" i="2" a="1"/>
  <c r="Q489" i="2"/>
  <c r="R488" i="2"/>
  <c r="Q488" i="2"/>
  <c r="R487" i="2"/>
  <c r="R492" i="2"/>
  <c r="Q486" i="2"/>
  <c r="R485" i="2"/>
  <c r="Q485" i="2"/>
  <c r="Q484" i="2"/>
  <c r="Q492" i="2"/>
  <c r="Q491" i="2"/>
  <c r="R490" i="2"/>
  <c r="R484" i="2"/>
  <c r="Q490" i="2"/>
  <c r="R489" i="2"/>
  <c r="R491" i="2"/>
  <c r="Q487" i="2"/>
  <c r="R486" i="2"/>
  <c r="A497" i="2" l="1" a="1"/>
  <c r="B497" i="2" a="1"/>
  <c r="C485" i="2"/>
  <c r="C492" i="2"/>
  <c r="C489" i="2"/>
  <c r="C490" i="2"/>
  <c r="C488" i="2"/>
  <c r="C491" i="2"/>
  <c r="C487" i="2"/>
  <c r="C486" i="2"/>
  <c r="C484" i="2"/>
  <c r="C497" i="2" s="1" a="1"/>
  <c r="D487" i="2"/>
  <c r="D484" i="2"/>
  <c r="D492" i="2"/>
  <c r="D486" i="2"/>
  <c r="D485" i="2"/>
  <c r="D491" i="2"/>
  <c r="D489" i="2"/>
  <c r="D488" i="2"/>
  <c r="D490" i="2"/>
  <c r="C503" i="2" l="1"/>
  <c r="G503" i="2" s="1"/>
  <c r="C498" i="2"/>
  <c r="G498" i="2" s="1"/>
  <c r="C497" i="2"/>
  <c r="G497" i="2" s="1"/>
  <c r="C500" i="2"/>
  <c r="G500" i="2" s="1"/>
  <c r="C499" i="2"/>
  <c r="G499" i="2" s="1"/>
  <c r="C505" i="2"/>
  <c r="G505" i="2" s="1"/>
  <c r="C502" i="2"/>
  <c r="G502" i="2" s="1"/>
  <c r="C501" i="2"/>
  <c r="G501" i="2" s="1"/>
  <c r="C504" i="2"/>
  <c r="G504" i="2" s="1"/>
  <c r="B501" i="2"/>
  <c r="B503" i="2"/>
  <c r="B505" i="2"/>
  <c r="B504" i="2"/>
  <c r="B502" i="2"/>
  <c r="B497" i="2"/>
  <c r="B500" i="2"/>
  <c r="B499" i="2"/>
  <c r="B498" i="2"/>
  <c r="D497" i="2" a="1"/>
  <c r="A499" i="2"/>
  <c r="F499" i="2" s="1"/>
  <c r="A505" i="2"/>
  <c r="F505" i="2" s="1"/>
  <c r="A504" i="2"/>
  <c r="F504" i="2" s="1"/>
  <c r="A503" i="2"/>
  <c r="F503" i="2" s="1"/>
  <c r="A500" i="2"/>
  <c r="F500" i="2" s="1"/>
  <c r="A498" i="2"/>
  <c r="F498" i="2" s="1"/>
  <c r="A497" i="2"/>
  <c r="A501" i="2"/>
  <c r="F501" i="2" s="1"/>
  <c r="A502" i="2"/>
  <c r="F502" i="2" s="1"/>
  <c r="J505" i="2" l="1"/>
  <c r="I505" i="2"/>
  <c r="J503" i="2"/>
  <c r="I503" i="2"/>
  <c r="I500" i="2"/>
  <c r="J500" i="2"/>
  <c r="J504" i="2"/>
  <c r="I504" i="2"/>
  <c r="I499" i="2"/>
  <c r="J499" i="2"/>
  <c r="D505" i="2"/>
  <c r="D501" i="2"/>
  <c r="D500" i="2"/>
  <c r="D499" i="2"/>
  <c r="D504" i="2"/>
  <c r="D503" i="2"/>
  <c r="D498" i="2"/>
  <c r="D497" i="2"/>
  <c r="D502" i="2"/>
  <c r="J502" i="2"/>
  <c r="I502" i="2"/>
  <c r="I501" i="2"/>
  <c r="J501" i="2"/>
  <c r="B510" i="2" a="1"/>
  <c r="F497" i="2"/>
  <c r="B507" i="2"/>
  <c r="J498" i="2"/>
  <c r="I498" i="2"/>
  <c r="B512" i="2" l="1"/>
  <c r="B511" i="2"/>
  <c r="B510" i="2"/>
  <c r="B514" i="2"/>
  <c r="B513" i="2"/>
  <c r="B518" i="2"/>
  <c r="B517" i="2"/>
  <c r="B516" i="2"/>
  <c r="B515" i="2"/>
  <c r="L501" i="2"/>
  <c r="K501" i="2"/>
  <c r="L502" i="2"/>
  <c r="K502" i="2"/>
  <c r="L499" i="2"/>
  <c r="K499" i="2"/>
  <c r="L504" i="2"/>
  <c r="K504" i="2"/>
  <c r="D510" i="2" a="1"/>
  <c r="L500" i="2"/>
  <c r="K500" i="2"/>
  <c r="K498" i="2"/>
  <c r="L498" i="2"/>
  <c r="K503" i="2"/>
  <c r="L503" i="2"/>
  <c r="L505" i="2"/>
  <c r="K505" i="2"/>
  <c r="J497" i="2"/>
  <c r="J506" i="2" s="1"/>
  <c r="I497" i="2"/>
  <c r="D511" i="2" l="1"/>
  <c r="G511" i="2" s="1"/>
  <c r="D518" i="2"/>
  <c r="G518" i="2" s="1"/>
  <c r="D517" i="2"/>
  <c r="G517" i="2" s="1"/>
  <c r="D516" i="2"/>
  <c r="G516" i="2" s="1"/>
  <c r="D513" i="2"/>
  <c r="G513" i="2" s="1"/>
  <c r="D515" i="2"/>
  <c r="G515" i="2" s="1"/>
  <c r="D514" i="2"/>
  <c r="G514" i="2" s="1"/>
  <c r="D510" i="2"/>
  <c r="G510" i="2" s="1"/>
  <c r="D512" i="2"/>
  <c r="G512" i="2" s="1"/>
  <c r="I506" i="2"/>
  <c r="L497" i="2"/>
  <c r="L506" i="2" s="1"/>
  <c r="K497" i="2"/>
  <c r="K506" i="2" s="1"/>
  <c r="B523" i="2" a="1"/>
  <c r="O497" i="2" l="1"/>
  <c r="O498" i="2"/>
  <c r="O499" i="2"/>
  <c r="B525" i="2"/>
  <c r="F525" i="2" s="1"/>
  <c r="B529" i="2"/>
  <c r="F529" i="2" s="1"/>
  <c r="B528" i="2"/>
  <c r="F528" i="2" s="1"/>
  <c r="B527" i="2"/>
  <c r="F527" i="2" s="1"/>
  <c r="B523" i="2"/>
  <c r="F523" i="2" s="1"/>
  <c r="B531" i="2"/>
  <c r="F531" i="2" s="1"/>
  <c r="B530" i="2"/>
  <c r="F530" i="2" s="1"/>
  <c r="B526" i="2"/>
  <c r="F526" i="2" s="1"/>
  <c r="B524" i="2"/>
  <c r="F524" i="2" s="1"/>
  <c r="N502" i="2" l="1"/>
  <c r="O501" i="2" s="1"/>
  <c r="N501" i="2"/>
  <c r="O502" i="2" l="1"/>
  <c r="Q497" i="2" a="1"/>
  <c r="R504" i="2" l="1"/>
  <c r="R498" i="2"/>
  <c r="R503" i="2"/>
  <c r="Q497" i="2"/>
  <c r="Q503" i="2"/>
  <c r="R502" i="2"/>
  <c r="Q501" i="2"/>
  <c r="Q505" i="2"/>
  <c r="Q504" i="2"/>
  <c r="Q502" i="2"/>
  <c r="R501" i="2"/>
  <c r="R500" i="2"/>
  <c r="Q500" i="2"/>
  <c r="R499" i="2"/>
  <c r="R505" i="2"/>
  <c r="Q499" i="2"/>
  <c r="Q498" i="2"/>
  <c r="R497" i="2"/>
  <c r="C510" i="2" l="1" a="1"/>
  <c r="A510" i="2" a="1"/>
  <c r="A517" i="2" l="1"/>
  <c r="F517" i="2" s="1"/>
  <c r="A516" i="2"/>
  <c r="F516" i="2" s="1"/>
  <c r="A518" i="2"/>
  <c r="F518" i="2" s="1"/>
  <c r="A515" i="2"/>
  <c r="F515" i="2" s="1"/>
  <c r="A514" i="2"/>
  <c r="F514" i="2" s="1"/>
  <c r="A513" i="2"/>
  <c r="F513" i="2" s="1"/>
  <c r="A512" i="2"/>
  <c r="F512" i="2" s="1"/>
  <c r="A511" i="2"/>
  <c r="F511" i="2" s="1"/>
  <c r="A510" i="2"/>
  <c r="C515" i="2"/>
  <c r="C514" i="2"/>
  <c r="C513" i="2"/>
  <c r="C510" i="2"/>
  <c r="C518" i="2"/>
  <c r="C517" i="2"/>
  <c r="C516" i="2"/>
  <c r="C512" i="2"/>
  <c r="C511" i="2"/>
  <c r="B520" i="2" l="1"/>
  <c r="F510" i="2"/>
  <c r="I511" i="2"/>
  <c r="J511" i="2"/>
  <c r="J512" i="2"/>
  <c r="I512" i="2"/>
  <c r="J513" i="2"/>
  <c r="I513" i="2"/>
  <c r="J514" i="2"/>
  <c r="I514" i="2"/>
  <c r="I515" i="2"/>
  <c r="J515" i="2"/>
  <c r="I518" i="2"/>
  <c r="J518" i="2"/>
  <c r="I516" i="2"/>
  <c r="J516" i="2"/>
  <c r="C523" i="2" a="1"/>
  <c r="I517" i="2"/>
  <c r="J517" i="2"/>
  <c r="L515" i="2" l="1"/>
  <c r="K515" i="2"/>
  <c r="L514" i="2"/>
  <c r="K514" i="2"/>
  <c r="L513" i="2"/>
  <c r="K513" i="2"/>
  <c r="K517" i="2"/>
  <c r="L517" i="2"/>
  <c r="L512" i="2"/>
  <c r="K512" i="2"/>
  <c r="C527" i="2"/>
  <c r="G527" i="2" s="1"/>
  <c r="C531" i="2"/>
  <c r="G531" i="2" s="1"/>
  <c r="C530" i="2"/>
  <c r="G530" i="2" s="1"/>
  <c r="C526" i="2"/>
  <c r="G526" i="2" s="1"/>
  <c r="C529" i="2"/>
  <c r="G529" i="2" s="1"/>
  <c r="C528" i="2"/>
  <c r="G528" i="2" s="1"/>
  <c r="C523" i="2"/>
  <c r="G523" i="2" s="1"/>
  <c r="C524" i="2"/>
  <c r="G524" i="2" s="1"/>
  <c r="C525" i="2"/>
  <c r="G525" i="2" s="1"/>
  <c r="L516" i="2"/>
  <c r="K516" i="2"/>
  <c r="K511" i="2"/>
  <c r="L511" i="2"/>
  <c r="J510" i="2"/>
  <c r="J519" i="2" s="1"/>
  <c r="I510" i="2"/>
  <c r="K518" i="2"/>
  <c r="L518" i="2"/>
  <c r="I531" i="2" l="1"/>
  <c r="J531" i="2"/>
  <c r="I527" i="2"/>
  <c r="J527" i="2"/>
  <c r="J525" i="2"/>
  <c r="I525" i="2"/>
  <c r="J524" i="2"/>
  <c r="I524" i="2"/>
  <c r="J523" i="2"/>
  <c r="I523" i="2"/>
  <c r="J528" i="2"/>
  <c r="I528" i="2"/>
  <c r="I529" i="2"/>
  <c r="J529" i="2"/>
  <c r="K510" i="2"/>
  <c r="K519" i="2" s="1"/>
  <c r="L510" i="2"/>
  <c r="L519" i="2" s="1"/>
  <c r="I519" i="2"/>
  <c r="I526" i="2"/>
  <c r="J526" i="2"/>
  <c r="J530" i="2"/>
  <c r="I530" i="2"/>
  <c r="L528" i="2" l="1"/>
  <c r="K528" i="2"/>
  <c r="I532" i="2"/>
  <c r="K523" i="2"/>
  <c r="L523" i="2"/>
  <c r="L530" i="2"/>
  <c r="K530" i="2"/>
  <c r="J532" i="2"/>
  <c r="L524" i="2"/>
  <c r="K524" i="2"/>
  <c r="L526" i="2"/>
  <c r="K526" i="2"/>
  <c r="K525" i="2"/>
  <c r="L525" i="2"/>
  <c r="O510" i="2"/>
  <c r="O511" i="2"/>
  <c r="K527" i="2"/>
  <c r="L527" i="2"/>
  <c r="L529" i="2"/>
  <c r="K529" i="2"/>
  <c r="L531" i="2"/>
  <c r="K531" i="2"/>
  <c r="L532" i="2" l="1"/>
  <c r="K532" i="2"/>
  <c r="O512" i="2"/>
  <c r="N514" i="2" l="1"/>
  <c r="N515" i="2"/>
  <c r="O514" i="2" s="1"/>
  <c r="O515" i="2" l="1"/>
  <c r="Q510" i="2" a="1"/>
  <c r="Q514" i="2" l="1"/>
  <c r="R518" i="2"/>
  <c r="Q512" i="2"/>
  <c r="Q518" i="2"/>
  <c r="R511" i="2"/>
  <c r="R517" i="2"/>
  <c r="Q511" i="2"/>
  <c r="Q516" i="2"/>
  <c r="R510" i="2"/>
  <c r="Q510" i="2"/>
  <c r="Q517" i="2"/>
  <c r="R515" i="2"/>
  <c r="Q515" i="2"/>
  <c r="R512" i="2"/>
  <c r="R516" i="2"/>
  <c r="R514" i="2"/>
  <c r="Q513" i="2"/>
  <c r="R513" i="2"/>
  <c r="A523" i="2" l="1" a="1"/>
  <c r="D523" i="2" a="1"/>
  <c r="D529" i="2" l="1"/>
  <c r="D530" i="2"/>
  <c r="D531" i="2"/>
  <c r="D528" i="2"/>
  <c r="D527" i="2"/>
  <c r="D526" i="2"/>
  <c r="D525" i="2"/>
  <c r="D524" i="2"/>
  <c r="D523" i="2"/>
  <c r="A523" i="2"/>
  <c r="A526" i="2"/>
  <c r="A525" i="2"/>
  <c r="A524" i="2"/>
  <c r="A529" i="2"/>
  <c r="A528" i="2"/>
  <c r="A527" i="2"/>
  <c r="A531" i="2"/>
  <c r="A530" i="2"/>
  <c r="D536" i="2" l="1" a="1"/>
  <c r="B533" i="2"/>
  <c r="A536" i="2" a="1"/>
  <c r="D541" i="2"/>
  <c r="G541" i="2" s="1"/>
  <c r="D537" i="2"/>
  <c r="G537" i="2" s="1"/>
  <c r="D542" i="2"/>
  <c r="G542" i="2" s="1"/>
  <c r="D540" i="2"/>
  <c r="G540" i="2" s="1"/>
  <c r="D539" i="2"/>
  <c r="G539" i="2" s="1"/>
  <c r="D544" i="2"/>
  <c r="G544" i="2" s="1"/>
  <c r="D543" i="2"/>
  <c r="G543" i="2" s="1"/>
  <c r="D536" i="2"/>
  <c r="G536" i="2" s="1"/>
  <c r="D538" i="2"/>
  <c r="G538" i="2" s="1"/>
  <c r="A541" i="2" l="1"/>
  <c r="A543" i="2"/>
  <c r="A542" i="2"/>
  <c r="A540" i="2"/>
  <c r="A537" i="2"/>
  <c r="A539" i="2"/>
  <c r="A538" i="2"/>
  <c r="A544" i="2"/>
  <c r="A536" i="2"/>
  <c r="O524" i="2"/>
  <c r="O523" i="2"/>
  <c r="O525" i="2" s="1"/>
  <c r="N528" i="2" l="1"/>
  <c r="O527" i="2" s="1"/>
  <c r="N527" i="2"/>
  <c r="B546" i="2"/>
  <c r="A549" i="2" a="1"/>
  <c r="A553" i="2" l="1"/>
  <c r="A557" i="2"/>
  <c r="A556" i="2"/>
  <c r="A555" i="2"/>
  <c r="A551" i="2"/>
  <c r="A554" i="2"/>
  <c r="A550" i="2"/>
  <c r="A549" i="2"/>
  <c r="A552" i="2"/>
  <c r="O528" i="2"/>
  <c r="Q523" i="2" a="1"/>
  <c r="R529" i="2" l="1"/>
  <c r="R523" i="2"/>
  <c r="Q527" i="2"/>
  <c r="R526" i="2"/>
  <c r="Q526" i="2"/>
  <c r="Q531" i="2"/>
  <c r="R524" i="2"/>
  <c r="R528" i="2"/>
  <c r="Q528" i="2"/>
  <c r="R527" i="2"/>
  <c r="R525" i="2"/>
  <c r="Q525" i="2"/>
  <c r="R530" i="2"/>
  <c r="Q530" i="2"/>
  <c r="R531" i="2"/>
  <c r="Q529" i="2"/>
  <c r="Q523" i="2"/>
  <c r="Q524" i="2"/>
  <c r="B559" i="2"/>
  <c r="A562" i="2" a="1"/>
  <c r="A570" i="2" l="1"/>
  <c r="F570" i="2" s="1"/>
  <c r="A569" i="2"/>
  <c r="F569" i="2" s="1"/>
  <c r="A568" i="2"/>
  <c r="F568" i="2" s="1"/>
  <c r="A565" i="2"/>
  <c r="F565" i="2" s="1"/>
  <c r="A562" i="2"/>
  <c r="A567" i="2"/>
  <c r="F567" i="2" s="1"/>
  <c r="A566" i="2"/>
  <c r="F566" i="2" s="1"/>
  <c r="A564" i="2"/>
  <c r="F564" i="2" s="1"/>
  <c r="A563" i="2"/>
  <c r="F563" i="2" s="1"/>
  <c r="B536" i="2" a="1"/>
  <c r="C536" i="2" a="1"/>
  <c r="C539" i="2" l="1"/>
  <c r="C537" i="2"/>
  <c r="C536" i="2"/>
  <c r="C542" i="2"/>
  <c r="C540" i="2"/>
  <c r="C538" i="2"/>
  <c r="C544" i="2"/>
  <c r="C543" i="2"/>
  <c r="C541" i="2"/>
  <c r="B537" i="2"/>
  <c r="F537" i="2" s="1"/>
  <c r="B544" i="2"/>
  <c r="F544" i="2" s="1"/>
  <c r="B541" i="2"/>
  <c r="F541" i="2" s="1"/>
  <c r="B538" i="2"/>
  <c r="F538" i="2" s="1"/>
  <c r="B543" i="2"/>
  <c r="F543" i="2" s="1"/>
  <c r="B542" i="2"/>
  <c r="F542" i="2" s="1"/>
  <c r="B540" i="2"/>
  <c r="F540" i="2" s="1"/>
  <c r="B539" i="2"/>
  <c r="F539" i="2" s="1"/>
  <c r="B536" i="2"/>
  <c r="F536" i="2" s="1"/>
  <c r="B572" i="2"/>
  <c r="F562" i="2"/>
  <c r="J537" i="2" l="1"/>
  <c r="I537" i="2"/>
  <c r="I541" i="2"/>
  <c r="J541" i="2"/>
  <c r="I544" i="2"/>
  <c r="J544" i="2"/>
  <c r="J536" i="2"/>
  <c r="I536" i="2"/>
  <c r="J539" i="2"/>
  <c r="I539" i="2"/>
  <c r="I540" i="2"/>
  <c r="J540" i="2"/>
  <c r="J542" i="2"/>
  <c r="I542" i="2"/>
  <c r="C549" i="2" a="1"/>
  <c r="J543" i="2"/>
  <c r="I543" i="2"/>
  <c r="J538" i="2"/>
  <c r="I538" i="2"/>
  <c r="L538" i="2" l="1"/>
  <c r="K538" i="2"/>
  <c r="K539" i="2"/>
  <c r="L539" i="2"/>
  <c r="L543" i="2"/>
  <c r="K543" i="2"/>
  <c r="I545" i="2"/>
  <c r="L536" i="2"/>
  <c r="K536" i="2"/>
  <c r="C557" i="2"/>
  <c r="F557" i="2" s="1"/>
  <c r="C551" i="2"/>
  <c r="F551" i="2" s="1"/>
  <c r="C552" i="2"/>
  <c r="F552" i="2" s="1"/>
  <c r="C550" i="2"/>
  <c r="F550" i="2" s="1"/>
  <c r="C549" i="2"/>
  <c r="F549" i="2" s="1"/>
  <c r="C556" i="2"/>
  <c r="F556" i="2" s="1"/>
  <c r="C555" i="2"/>
  <c r="F555" i="2" s="1"/>
  <c r="C554" i="2"/>
  <c r="F554" i="2" s="1"/>
  <c r="C553" i="2"/>
  <c r="F553" i="2" s="1"/>
  <c r="J545" i="2"/>
  <c r="L542" i="2"/>
  <c r="K542" i="2"/>
  <c r="L544" i="2"/>
  <c r="K544" i="2"/>
  <c r="L540" i="2"/>
  <c r="K540" i="2"/>
  <c r="K541" i="2"/>
  <c r="L541" i="2"/>
  <c r="L537" i="2"/>
  <c r="K537" i="2"/>
  <c r="K545" i="2" l="1"/>
  <c r="O537" i="2" s="1"/>
  <c r="L545" i="2"/>
  <c r="O536" i="2" s="1"/>
  <c r="O538" i="2" l="1"/>
  <c r="N540" i="2" s="1"/>
  <c r="N541" i="2" l="1"/>
  <c r="O540" i="2" s="1"/>
  <c r="O541" i="2"/>
  <c r="Q536" i="2" a="1"/>
  <c r="Q542" i="2" l="1"/>
  <c r="Q536" i="2"/>
  <c r="Q541" i="2"/>
  <c r="R544" i="2"/>
  <c r="R537" i="2"/>
  <c r="Q544" i="2"/>
  <c r="Q537" i="2"/>
  <c r="R543" i="2"/>
  <c r="R536" i="2"/>
  <c r="R541" i="2"/>
  <c r="R539" i="2"/>
  <c r="Q543" i="2"/>
  <c r="R542" i="2"/>
  <c r="R540" i="2"/>
  <c r="Q540" i="2"/>
  <c r="Q539" i="2"/>
  <c r="Q538" i="2"/>
  <c r="R538" i="2"/>
  <c r="D549" i="2" l="1" a="1"/>
  <c r="B549" i="2" a="1"/>
  <c r="B555" i="2" l="1"/>
  <c r="B556" i="2"/>
  <c r="B552" i="2"/>
  <c r="B553" i="2"/>
  <c r="B551" i="2"/>
  <c r="B550" i="2"/>
  <c r="B549" i="2"/>
  <c r="B557" i="2"/>
  <c r="B554" i="2"/>
  <c r="D554" i="2"/>
  <c r="G554" i="2" s="1"/>
  <c r="D556" i="2"/>
  <c r="G556" i="2" s="1"/>
  <c r="D555" i="2"/>
  <c r="G555" i="2" s="1"/>
  <c r="D553" i="2"/>
  <c r="G553" i="2" s="1"/>
  <c r="D550" i="2"/>
  <c r="G550" i="2" s="1"/>
  <c r="D557" i="2"/>
  <c r="G557" i="2" s="1"/>
  <c r="D552" i="2"/>
  <c r="G552" i="2" s="1"/>
  <c r="D551" i="2"/>
  <c r="G551" i="2" s="1"/>
  <c r="D549" i="2"/>
  <c r="G549" i="2" s="1"/>
  <c r="I555" i="2" l="1"/>
  <c r="J555" i="2"/>
  <c r="B562" i="2" a="1"/>
  <c r="J556" i="2"/>
  <c r="I556" i="2"/>
  <c r="J554" i="2"/>
  <c r="I554" i="2"/>
  <c r="J549" i="2"/>
  <c r="I549" i="2"/>
  <c r="I551" i="2"/>
  <c r="J551" i="2"/>
  <c r="J552" i="2"/>
  <c r="I552" i="2"/>
  <c r="J557" i="2"/>
  <c r="I557" i="2"/>
  <c r="I550" i="2"/>
  <c r="J550" i="2"/>
  <c r="J553" i="2"/>
  <c r="I553" i="2"/>
  <c r="K551" i="2" l="1"/>
  <c r="L551" i="2"/>
  <c r="L549" i="2"/>
  <c r="I558" i="2"/>
  <c r="K549" i="2"/>
  <c r="J558" i="2"/>
  <c r="K553" i="2"/>
  <c r="L553" i="2"/>
  <c r="L554" i="2"/>
  <c r="K554" i="2"/>
  <c r="L556" i="2"/>
  <c r="K556" i="2"/>
  <c r="L550" i="2"/>
  <c r="K550" i="2"/>
  <c r="K557" i="2"/>
  <c r="L557" i="2"/>
  <c r="B564" i="2"/>
  <c r="G564" i="2" s="1"/>
  <c r="B569" i="2"/>
  <c r="G569" i="2" s="1"/>
  <c r="B566" i="2"/>
  <c r="G566" i="2" s="1"/>
  <c r="B562" i="2"/>
  <c r="G562" i="2" s="1"/>
  <c r="B568" i="2"/>
  <c r="G568" i="2" s="1"/>
  <c r="B567" i="2"/>
  <c r="G567" i="2" s="1"/>
  <c r="B565" i="2"/>
  <c r="G565" i="2" s="1"/>
  <c r="B570" i="2"/>
  <c r="G570" i="2" s="1"/>
  <c r="B563" i="2"/>
  <c r="G563" i="2" s="1"/>
  <c r="L552" i="2"/>
  <c r="K552" i="2"/>
  <c r="L555" i="2"/>
  <c r="K555" i="2"/>
  <c r="I567" i="2" l="1"/>
  <c r="J567" i="2"/>
  <c r="I565" i="2"/>
  <c r="J565" i="2"/>
  <c r="I566" i="2"/>
  <c r="J566" i="2"/>
  <c r="I570" i="2"/>
  <c r="J570" i="2"/>
  <c r="I568" i="2"/>
  <c r="J568" i="2"/>
  <c r="J562" i="2"/>
  <c r="I562" i="2"/>
  <c r="I569" i="2"/>
  <c r="J569" i="2"/>
  <c r="I564" i="2"/>
  <c r="J564" i="2"/>
  <c r="K558" i="2"/>
  <c r="O550" i="2" s="1"/>
  <c r="L558" i="2"/>
  <c r="O549" i="2" s="1"/>
  <c r="J563" i="2"/>
  <c r="I563" i="2"/>
  <c r="J571" i="2" l="1"/>
  <c r="O551" i="2"/>
  <c r="I571" i="2"/>
  <c r="K562" i="2"/>
  <c r="L562" i="2"/>
  <c r="K568" i="2"/>
  <c r="L568" i="2"/>
  <c r="K563" i="2"/>
  <c r="L563" i="2"/>
  <c r="K570" i="2"/>
  <c r="L570" i="2"/>
  <c r="N554" i="2"/>
  <c r="O553" i="2" s="1"/>
  <c r="N553" i="2"/>
  <c r="L566" i="2"/>
  <c r="K566" i="2"/>
  <c r="L564" i="2"/>
  <c r="K564" i="2"/>
  <c r="K565" i="2"/>
  <c r="L565" i="2"/>
  <c r="K569" i="2"/>
  <c r="L569" i="2"/>
  <c r="L567" i="2"/>
  <c r="K567" i="2"/>
  <c r="O554" i="2" l="1"/>
  <c r="Q549" i="2" s="1" a="1"/>
  <c r="L571" i="2"/>
  <c r="O562" i="2" s="1"/>
  <c r="K571" i="2"/>
  <c r="O563" i="2" s="1"/>
  <c r="O564" i="2" l="1"/>
  <c r="N567" i="2" s="1"/>
  <c r="O566" i="2" s="1"/>
  <c r="N566" i="2"/>
  <c r="R557" i="2"/>
  <c r="R551" i="2"/>
  <c r="Q556" i="2"/>
  <c r="R549" i="2"/>
  <c r="Q551" i="2"/>
  <c r="R550" i="2"/>
  <c r="Q557" i="2"/>
  <c r="Q550" i="2"/>
  <c r="Q555" i="2"/>
  <c r="R553" i="2"/>
  <c r="R556" i="2"/>
  <c r="R555" i="2"/>
  <c r="R554" i="2"/>
  <c r="Q554" i="2"/>
  <c r="Q553" i="2"/>
  <c r="R552" i="2"/>
  <c r="Q552" i="2"/>
  <c r="Q549" i="2"/>
  <c r="C562" i="2" l="1" a="1"/>
  <c r="D562" i="2" a="1"/>
  <c r="O567" i="2"/>
  <c r="Q562" i="2" a="1"/>
  <c r="Q567" i="2" l="1"/>
  <c r="R570" i="2"/>
  <c r="Q564" i="2"/>
  <c r="R564" i="2"/>
  <c r="R563" i="2"/>
  <c r="Q570" i="2"/>
  <c r="Q563" i="2"/>
  <c r="R568" i="2"/>
  <c r="R566" i="2"/>
  <c r="R567" i="2"/>
  <c r="Q566" i="2"/>
  <c r="R565" i="2"/>
  <c r="Q565" i="2"/>
  <c r="R562" i="2"/>
  <c r="Q569" i="2"/>
  <c r="Q568" i="2"/>
  <c r="Q562" i="2"/>
  <c r="R569" i="2"/>
  <c r="D565" i="2"/>
  <c r="D570" i="2"/>
  <c r="D569" i="2"/>
  <c r="D568" i="2"/>
  <c r="D567" i="2"/>
  <c r="D563" i="2"/>
  <c r="D564" i="2"/>
  <c r="D562" i="2"/>
  <c r="D566" i="2"/>
  <c r="C563" i="2"/>
  <c r="C567" i="2"/>
  <c r="C565" i="2"/>
  <c r="C564" i="2"/>
  <c r="C562" i="2"/>
  <c r="C570" i="2"/>
  <c r="C569" i="2"/>
  <c r="C568" i="2"/>
  <c r="C566" i="2"/>
  <c r="C575" i="2" l="1" a="1"/>
  <c r="A575" i="2" a="1"/>
  <c r="D575" i="2" a="1"/>
  <c r="B575" i="2" a="1"/>
  <c r="B579" i="2" l="1"/>
  <c r="B581" i="2"/>
  <c r="B580" i="2"/>
  <c r="B577" i="2"/>
  <c r="B576" i="2"/>
  <c r="B575" i="2"/>
  <c r="B583" i="2"/>
  <c r="B578" i="2"/>
  <c r="B582" i="2"/>
  <c r="D583" i="2"/>
  <c r="D576" i="2"/>
  <c r="D575" i="2"/>
  <c r="D588" i="2" s="1" a="1"/>
  <c r="D580" i="2"/>
  <c r="D578" i="2"/>
  <c r="D577" i="2"/>
  <c r="D582" i="2"/>
  <c r="D581" i="2"/>
  <c r="D579" i="2"/>
  <c r="A577" i="2"/>
  <c r="F577" i="2" s="1"/>
  <c r="A578" i="2"/>
  <c r="F578" i="2" s="1"/>
  <c r="A576" i="2"/>
  <c r="F576" i="2" s="1"/>
  <c r="A582" i="2"/>
  <c r="F582" i="2" s="1"/>
  <c r="A579" i="2"/>
  <c r="F579" i="2" s="1"/>
  <c r="A580" i="2"/>
  <c r="F580" i="2" s="1"/>
  <c r="A575" i="2"/>
  <c r="A583" i="2"/>
  <c r="F583" i="2" s="1"/>
  <c r="A581" i="2"/>
  <c r="F581" i="2" s="1"/>
  <c r="C581" i="2"/>
  <c r="G581" i="2" s="1"/>
  <c r="C583" i="2"/>
  <c r="G583" i="2" s="1"/>
  <c r="C582" i="2"/>
  <c r="G582" i="2" s="1"/>
  <c r="C580" i="2"/>
  <c r="G580" i="2" s="1"/>
  <c r="C577" i="2"/>
  <c r="G577" i="2" s="1"/>
  <c r="C579" i="2"/>
  <c r="G579" i="2" s="1"/>
  <c r="C578" i="2"/>
  <c r="G578" i="2" s="1"/>
  <c r="C576" i="2"/>
  <c r="G576" i="2" s="1"/>
  <c r="C575" i="2"/>
  <c r="G575" i="2" s="1"/>
  <c r="J580" i="2" l="1"/>
  <c r="I580" i="2"/>
  <c r="D589" i="2"/>
  <c r="G589" i="2" s="1"/>
  <c r="D591" i="2"/>
  <c r="G591" i="2" s="1"/>
  <c r="D590" i="2"/>
  <c r="G590" i="2" s="1"/>
  <c r="D588" i="2"/>
  <c r="G588" i="2" s="1"/>
  <c r="D594" i="2"/>
  <c r="G594" i="2" s="1"/>
  <c r="D592" i="2"/>
  <c r="G592" i="2" s="1"/>
  <c r="D593" i="2"/>
  <c r="G593" i="2" s="1"/>
  <c r="D595" i="2"/>
  <c r="G595" i="2" s="1"/>
  <c r="D596" i="2"/>
  <c r="G596" i="2" s="1"/>
  <c r="J579" i="2"/>
  <c r="I579" i="2"/>
  <c r="J582" i="2"/>
  <c r="I582" i="2"/>
  <c r="J576" i="2"/>
  <c r="I576" i="2"/>
  <c r="I578" i="2"/>
  <c r="J578" i="2"/>
  <c r="I577" i="2"/>
  <c r="J577" i="2"/>
  <c r="B588" i="2" a="1"/>
  <c r="J581" i="2"/>
  <c r="I581" i="2"/>
  <c r="J583" i="2"/>
  <c r="I583" i="2"/>
  <c r="F575" i="2"/>
  <c r="B585" i="2"/>
  <c r="B596" i="2" l="1"/>
  <c r="B595" i="2"/>
  <c r="B594" i="2"/>
  <c r="B591" i="2"/>
  <c r="B593" i="2"/>
  <c r="B592" i="2"/>
  <c r="B590" i="2"/>
  <c r="B589" i="2"/>
  <c r="B588" i="2"/>
  <c r="B601" i="2" s="1" a="1"/>
  <c r="L581" i="2"/>
  <c r="K581" i="2"/>
  <c r="L577" i="2"/>
  <c r="K577" i="2"/>
  <c r="K578" i="2"/>
  <c r="L578" i="2"/>
  <c r="L576" i="2"/>
  <c r="K576" i="2"/>
  <c r="J575" i="2"/>
  <c r="J584" i="2" s="1"/>
  <c r="I575" i="2"/>
  <c r="K582" i="2"/>
  <c r="L582" i="2"/>
  <c r="L583" i="2"/>
  <c r="K583" i="2"/>
  <c r="L580" i="2"/>
  <c r="K580" i="2"/>
  <c r="L579" i="2"/>
  <c r="K579" i="2"/>
  <c r="B604" i="2" l="1"/>
  <c r="F604" i="2" s="1"/>
  <c r="B603" i="2"/>
  <c r="F603" i="2" s="1"/>
  <c r="B602" i="2"/>
  <c r="F602" i="2" s="1"/>
  <c r="B608" i="2"/>
  <c r="F608" i="2" s="1"/>
  <c r="B605" i="2"/>
  <c r="F605" i="2" s="1"/>
  <c r="B607" i="2"/>
  <c r="F607" i="2" s="1"/>
  <c r="B606" i="2"/>
  <c r="F606" i="2" s="1"/>
  <c r="B601" i="2"/>
  <c r="F601" i="2" s="1"/>
  <c r="B609" i="2"/>
  <c r="F609" i="2" s="1"/>
  <c r="I584" i="2"/>
  <c r="K575" i="2"/>
  <c r="K584" i="2" s="1"/>
  <c r="O576" i="2" s="1"/>
  <c r="L575" i="2"/>
  <c r="L584" i="2" s="1"/>
  <c r="O575" i="2" s="1"/>
  <c r="O577" i="2" l="1"/>
  <c r="N580" i="2" s="1"/>
  <c r="O579" i="2" s="1"/>
  <c r="N579" i="2" l="1"/>
  <c r="O580" i="2"/>
  <c r="Q575" i="2" a="1"/>
  <c r="R582" i="2" l="1"/>
  <c r="R576" i="2"/>
  <c r="Q579" i="2"/>
  <c r="R578" i="2"/>
  <c r="Q578" i="2"/>
  <c r="R583" i="2"/>
  <c r="Q575" i="2"/>
  <c r="Q583" i="2"/>
  <c r="Q582" i="2"/>
  <c r="R580" i="2"/>
  <c r="R577" i="2"/>
  <c r="R581" i="2"/>
  <c r="Q581" i="2"/>
  <c r="Q580" i="2"/>
  <c r="R579" i="2"/>
  <c r="Q577" i="2"/>
  <c r="Q576" i="2"/>
  <c r="R575" i="2"/>
  <c r="A588" i="2" l="1" a="1"/>
  <c r="C588" i="2" a="1"/>
  <c r="C588" i="2" l="1"/>
  <c r="C593" i="2"/>
  <c r="C592" i="2"/>
  <c r="C591" i="2"/>
  <c r="C590" i="2"/>
  <c r="C589" i="2"/>
  <c r="C596" i="2"/>
  <c r="C595" i="2"/>
  <c r="C594" i="2"/>
  <c r="A595" i="2"/>
  <c r="F595" i="2" s="1"/>
  <c r="A594" i="2"/>
  <c r="F594" i="2" s="1"/>
  <c r="A593" i="2"/>
  <c r="F593" i="2" s="1"/>
  <c r="A592" i="2"/>
  <c r="F592" i="2" s="1"/>
  <c r="A596" i="2"/>
  <c r="F596" i="2" s="1"/>
  <c r="A591" i="2"/>
  <c r="F591" i="2" s="1"/>
  <c r="A588" i="2"/>
  <c r="A590" i="2"/>
  <c r="F590" i="2" s="1"/>
  <c r="A589" i="2"/>
  <c r="F589" i="2" s="1"/>
  <c r="J593" i="2" l="1"/>
  <c r="I593" i="2"/>
  <c r="J594" i="2"/>
  <c r="I594" i="2"/>
  <c r="J595" i="2"/>
  <c r="I595" i="2"/>
  <c r="I589" i="2"/>
  <c r="J589" i="2"/>
  <c r="J590" i="2"/>
  <c r="I590" i="2"/>
  <c r="F588" i="2"/>
  <c r="B598" i="2"/>
  <c r="J591" i="2"/>
  <c r="I591" i="2"/>
  <c r="J596" i="2"/>
  <c r="I596" i="2"/>
  <c r="J592" i="2"/>
  <c r="I592" i="2"/>
  <c r="C601" i="2" a="1"/>
  <c r="J588" i="2" l="1"/>
  <c r="J597" i="2" s="1"/>
  <c r="I588" i="2"/>
  <c r="L590" i="2"/>
  <c r="K590" i="2"/>
  <c r="C606" i="2"/>
  <c r="G606" i="2" s="1"/>
  <c r="C605" i="2"/>
  <c r="G605" i="2" s="1"/>
  <c r="C604" i="2"/>
  <c r="G604" i="2" s="1"/>
  <c r="C603" i="2"/>
  <c r="G603" i="2" s="1"/>
  <c r="C602" i="2"/>
  <c r="G602" i="2" s="1"/>
  <c r="C601" i="2"/>
  <c r="G601" i="2" s="1"/>
  <c r="C609" i="2"/>
  <c r="G609" i="2" s="1"/>
  <c r="C608" i="2"/>
  <c r="G608" i="2" s="1"/>
  <c r="C607" i="2"/>
  <c r="G607" i="2" s="1"/>
  <c r="L589" i="2"/>
  <c r="K589" i="2"/>
  <c r="L592" i="2"/>
  <c r="K592" i="2"/>
  <c r="L595" i="2"/>
  <c r="K595" i="2"/>
  <c r="L596" i="2"/>
  <c r="K596" i="2"/>
  <c r="L594" i="2"/>
  <c r="K594" i="2"/>
  <c r="L591" i="2"/>
  <c r="K591" i="2"/>
  <c r="L593" i="2"/>
  <c r="K593" i="2"/>
  <c r="J601" i="2" l="1"/>
  <c r="I601" i="2"/>
  <c r="I603" i="2"/>
  <c r="J603" i="2"/>
  <c r="J604" i="2"/>
  <c r="I604" i="2"/>
  <c r="J605" i="2"/>
  <c r="I605" i="2"/>
  <c r="J609" i="2"/>
  <c r="I609" i="2"/>
  <c r="J602" i="2"/>
  <c r="I602" i="2"/>
  <c r="J606" i="2"/>
  <c r="I606" i="2"/>
  <c r="K588" i="2"/>
  <c r="K597" i="2" s="1"/>
  <c r="I597" i="2"/>
  <c r="L588" i="2"/>
  <c r="L597" i="2" s="1"/>
  <c r="O588" i="2" s="1"/>
  <c r="J607" i="2"/>
  <c r="I607" i="2"/>
  <c r="I608" i="2"/>
  <c r="J608" i="2"/>
  <c r="L602" i="2" l="1"/>
  <c r="K602" i="2"/>
  <c r="K609" i="2"/>
  <c r="L609" i="2"/>
  <c r="L608" i="2"/>
  <c r="K608" i="2"/>
  <c r="L605" i="2"/>
  <c r="K605" i="2"/>
  <c r="L607" i="2"/>
  <c r="K607" i="2"/>
  <c r="L604" i="2"/>
  <c r="K604" i="2"/>
  <c r="O589" i="2"/>
  <c r="O590" i="2" s="1"/>
  <c r="L603" i="2"/>
  <c r="K603" i="2"/>
  <c r="L606" i="2"/>
  <c r="K606" i="2"/>
  <c r="I610" i="2"/>
  <c r="K601" i="2"/>
  <c r="L601" i="2"/>
  <c r="J610" i="2"/>
  <c r="N592" i="2" l="1"/>
  <c r="N593" i="2"/>
  <c r="O592" i="2" s="1"/>
  <c r="K610" i="2"/>
  <c r="L610" i="2"/>
  <c r="O593" i="2" l="1"/>
  <c r="Q588" i="2" a="1"/>
  <c r="Q592" i="2" l="1"/>
  <c r="Q594" i="2"/>
  <c r="R593" i="2"/>
  <c r="Q593" i="2"/>
  <c r="R592" i="2"/>
  <c r="Q596" i="2"/>
  <c r="R595" i="2"/>
  <c r="Q595" i="2"/>
  <c r="Q591" i="2"/>
  <c r="R589" i="2"/>
  <c r="R590" i="2"/>
  <c r="Q590" i="2"/>
  <c r="Q589" i="2"/>
  <c r="R588" i="2"/>
  <c r="Q588" i="2"/>
  <c r="R596" i="2"/>
  <c r="R594" i="2"/>
  <c r="R591" i="2"/>
  <c r="A601" i="2" l="1" a="1"/>
  <c r="A607" i="2" s="1"/>
  <c r="D601" i="2" a="1"/>
  <c r="D608" i="2" s="1"/>
  <c r="A602" i="2"/>
  <c r="A601" i="2"/>
  <c r="A608" i="2"/>
  <c r="A609" i="2"/>
  <c r="D602" i="2" l="1"/>
  <c r="D603" i="2"/>
  <c r="D604" i="2"/>
  <c r="A603" i="2"/>
  <c r="D605" i="2"/>
  <c r="A604" i="2"/>
  <c r="D609" i="2"/>
  <c r="A605" i="2"/>
  <c r="D606" i="2"/>
  <c r="A606" i="2"/>
  <c r="D607" i="2"/>
  <c r="D601" i="2"/>
  <c r="D614" i="2" s="1" a="1"/>
  <c r="D622" i="2" s="1"/>
  <c r="G622" i="2" s="1"/>
  <c r="B611" i="2" l="1"/>
  <c r="A614" i="2" a="1"/>
  <c r="A614" i="2" s="1"/>
  <c r="D619" i="2"/>
  <c r="G619" i="2" s="1"/>
  <c r="D615" i="2"/>
  <c r="G615" i="2" s="1"/>
  <c r="D616" i="2"/>
  <c r="G616" i="2" s="1"/>
  <c r="D617" i="2"/>
  <c r="G617" i="2" s="1"/>
  <c r="D618" i="2"/>
  <c r="G618" i="2" s="1"/>
  <c r="D614" i="2"/>
  <c r="G614" i="2" s="1"/>
  <c r="D620" i="2"/>
  <c r="G620" i="2" s="1"/>
  <c r="D621" i="2"/>
  <c r="G621" i="2" s="1"/>
  <c r="O601" i="2"/>
  <c r="O602" i="2"/>
  <c r="A619" i="2"/>
  <c r="A622" i="2"/>
  <c r="A621" i="2"/>
  <c r="A615" i="2"/>
  <c r="A618" i="2" l="1"/>
  <c r="A616" i="2"/>
  <c r="A617" i="2"/>
  <c r="A620" i="2"/>
  <c r="A627" i="2" a="1"/>
  <c r="B624" i="2"/>
  <c r="O603" i="2"/>
  <c r="N606" i="2" l="1"/>
  <c r="O605" i="2" s="1"/>
  <c r="N605" i="2"/>
  <c r="A629" i="2"/>
  <c r="A628" i="2"/>
  <c r="A627" i="2"/>
  <c r="A635" i="2"/>
  <c r="A634" i="2"/>
  <c r="A633" i="2"/>
  <c r="A630" i="2"/>
  <c r="A632" i="2"/>
  <c r="A631" i="2"/>
  <c r="B637" i="2" l="1"/>
  <c r="A640" i="2" a="1"/>
  <c r="O606" i="2"/>
  <c r="Q601" i="2" s="1" a="1"/>
  <c r="Q608" i="2" l="1"/>
  <c r="Q602" i="2"/>
  <c r="R607" i="2"/>
  <c r="R601" i="2"/>
  <c r="Q607" i="2"/>
  <c r="Q601" i="2"/>
  <c r="Q605" i="2"/>
  <c r="R604" i="2"/>
  <c r="Q604" i="2"/>
  <c r="R603" i="2"/>
  <c r="Q603" i="2"/>
  <c r="R602" i="2"/>
  <c r="R608" i="2"/>
  <c r="Q609" i="2"/>
  <c r="R606" i="2"/>
  <c r="Q606" i="2"/>
  <c r="R605" i="2"/>
  <c r="R609" i="2"/>
  <c r="A643" i="2"/>
  <c r="F643" i="2" s="1"/>
  <c r="A646" i="2"/>
  <c r="F646" i="2" s="1"/>
  <c r="A645" i="2"/>
  <c r="F645" i="2" s="1"/>
  <c r="A644" i="2"/>
  <c r="F644" i="2" s="1"/>
  <c r="A642" i="2"/>
  <c r="F642" i="2" s="1"/>
  <c r="A648" i="2"/>
  <c r="F648" i="2" s="1"/>
  <c r="A647" i="2"/>
  <c r="F647" i="2" s="1"/>
  <c r="A641" i="2"/>
  <c r="F641" i="2" s="1"/>
  <c r="A640" i="2"/>
  <c r="C614" i="2" l="1" a="1"/>
  <c r="B614" i="2" a="1"/>
  <c r="C619" i="2"/>
  <c r="C618" i="2"/>
  <c r="C617" i="2"/>
  <c r="C622" i="2"/>
  <c r="C621" i="2"/>
  <c r="C620" i="2"/>
  <c r="C616" i="2"/>
  <c r="C615" i="2"/>
  <c r="C614" i="2"/>
  <c r="C627" i="2" s="1" a="1"/>
  <c r="B650" i="2"/>
  <c r="F640" i="2"/>
  <c r="C629" i="2" l="1"/>
  <c r="F629" i="2" s="1"/>
  <c r="C635" i="2"/>
  <c r="F635" i="2" s="1"/>
  <c r="C634" i="2"/>
  <c r="F634" i="2" s="1"/>
  <c r="C633" i="2"/>
  <c r="F633" i="2" s="1"/>
  <c r="C632" i="2"/>
  <c r="F632" i="2" s="1"/>
  <c r="C628" i="2"/>
  <c r="F628" i="2" s="1"/>
  <c r="C630" i="2"/>
  <c r="F630" i="2" s="1"/>
  <c r="C627" i="2"/>
  <c r="F627" i="2" s="1"/>
  <c r="C631" i="2"/>
  <c r="F631" i="2" s="1"/>
  <c r="B621" i="2"/>
  <c r="F621" i="2" s="1"/>
  <c r="B616" i="2"/>
  <c r="F616" i="2" s="1"/>
  <c r="B615" i="2"/>
  <c r="F615" i="2" s="1"/>
  <c r="B614" i="2"/>
  <c r="F614" i="2" s="1"/>
  <c r="B617" i="2"/>
  <c r="F617" i="2" s="1"/>
  <c r="B620" i="2"/>
  <c r="F620" i="2" s="1"/>
  <c r="B622" i="2"/>
  <c r="F622" i="2" s="1"/>
  <c r="B619" i="2"/>
  <c r="F619" i="2" s="1"/>
  <c r="B618" i="2"/>
  <c r="F618" i="2" s="1"/>
  <c r="J618" i="2" l="1"/>
  <c r="I618" i="2"/>
  <c r="J619" i="2"/>
  <c r="I619" i="2"/>
  <c r="J622" i="2"/>
  <c r="I622" i="2"/>
  <c r="J620" i="2"/>
  <c r="I620" i="2"/>
  <c r="J617" i="2"/>
  <c r="I617" i="2"/>
  <c r="I614" i="2"/>
  <c r="J614" i="2"/>
  <c r="J623" i="2" s="1"/>
  <c r="I615" i="2"/>
  <c r="J615" i="2"/>
  <c r="J616" i="2"/>
  <c r="I616" i="2"/>
  <c r="J621" i="2"/>
  <c r="I621" i="2"/>
  <c r="K622" i="2" l="1"/>
  <c r="L622" i="2"/>
  <c r="L617" i="2"/>
  <c r="K617" i="2"/>
  <c r="K621" i="2"/>
  <c r="L621" i="2"/>
  <c r="L614" i="2"/>
  <c r="K614" i="2"/>
  <c r="I623" i="2"/>
  <c r="L616" i="2"/>
  <c r="K616" i="2"/>
  <c r="L619" i="2"/>
  <c r="K619" i="2"/>
  <c r="L615" i="2"/>
  <c r="K615" i="2"/>
  <c r="L620" i="2"/>
  <c r="K620" i="2"/>
  <c r="K618" i="2"/>
  <c r="L618" i="2"/>
  <c r="K623" i="2" l="1"/>
  <c r="O615" i="2" s="1"/>
  <c r="L623" i="2"/>
  <c r="O614" i="2" s="1"/>
  <c r="O616" i="2" l="1"/>
  <c r="N618" i="2" s="1"/>
  <c r="N619" i="2" l="1"/>
  <c r="O618" i="2" s="1"/>
  <c r="O619" i="2"/>
  <c r="Q614" i="2" l="1" a="1"/>
  <c r="Q617" i="2"/>
  <c r="R622" i="2"/>
  <c r="Q616" i="2"/>
  <c r="Q622" i="2"/>
  <c r="R615" i="2"/>
  <c r="R621" i="2"/>
  <c r="Q615" i="2"/>
  <c r="Q621" i="2"/>
  <c r="R620" i="2"/>
  <c r="Q620" i="2"/>
  <c r="R617" i="2"/>
  <c r="R616" i="2"/>
  <c r="R614" i="2"/>
  <c r="R619" i="2"/>
  <c r="Q618" i="2"/>
  <c r="Q614" i="2"/>
  <c r="Q619" i="2"/>
  <c r="R618" i="2"/>
  <c r="B627" i="2" l="1" a="1"/>
  <c r="D627" i="2" a="1"/>
  <c r="D631" i="2" l="1"/>
  <c r="G631" i="2" s="1"/>
  <c r="D635" i="2"/>
  <c r="G635" i="2" s="1"/>
  <c r="D632" i="2"/>
  <c r="G632" i="2" s="1"/>
  <c r="D630" i="2"/>
  <c r="G630" i="2" s="1"/>
  <c r="D629" i="2"/>
  <c r="G629" i="2" s="1"/>
  <c r="D628" i="2"/>
  <c r="G628" i="2" s="1"/>
  <c r="D634" i="2"/>
  <c r="G634" i="2" s="1"/>
  <c r="D633" i="2"/>
  <c r="G633" i="2" s="1"/>
  <c r="D627" i="2"/>
  <c r="G627" i="2" s="1"/>
  <c r="B627" i="2"/>
  <c r="B632" i="2"/>
  <c r="B631" i="2"/>
  <c r="B630" i="2"/>
  <c r="B629" i="2"/>
  <c r="B634" i="2"/>
  <c r="B633" i="2"/>
  <c r="B628" i="2"/>
  <c r="B635" i="2"/>
  <c r="B640" i="2" l="1" a="1"/>
  <c r="I627" i="2"/>
  <c r="J627" i="2"/>
  <c r="J633" i="2"/>
  <c r="I633" i="2"/>
  <c r="J634" i="2"/>
  <c r="I634" i="2"/>
  <c r="I628" i="2"/>
  <c r="J628" i="2"/>
  <c r="I629" i="2"/>
  <c r="J629" i="2"/>
  <c r="I630" i="2"/>
  <c r="J630" i="2"/>
  <c r="J632" i="2"/>
  <c r="I632" i="2"/>
  <c r="J635" i="2"/>
  <c r="I635" i="2"/>
  <c r="J631" i="2"/>
  <c r="I631" i="2"/>
  <c r="K630" i="2" l="1"/>
  <c r="L630" i="2"/>
  <c r="L629" i="2"/>
  <c r="K629" i="2"/>
  <c r="L628" i="2"/>
  <c r="K628" i="2"/>
  <c r="L631" i="2"/>
  <c r="K631" i="2"/>
  <c r="L634" i="2"/>
  <c r="K634" i="2"/>
  <c r="L635" i="2"/>
  <c r="K635" i="2"/>
  <c r="L633" i="2"/>
  <c r="K633" i="2"/>
  <c r="L632" i="2"/>
  <c r="K632" i="2"/>
  <c r="J636" i="2"/>
  <c r="I636" i="2"/>
  <c r="K627" i="2"/>
  <c r="L627" i="2"/>
  <c r="B645" i="2"/>
  <c r="G645" i="2" s="1"/>
  <c r="B648" i="2"/>
  <c r="G648" i="2" s="1"/>
  <c r="B647" i="2"/>
  <c r="G647" i="2" s="1"/>
  <c r="B646" i="2"/>
  <c r="G646" i="2" s="1"/>
  <c r="B642" i="2"/>
  <c r="G642" i="2" s="1"/>
  <c r="B644" i="2"/>
  <c r="G644" i="2" s="1"/>
  <c r="B643" i="2"/>
  <c r="G643" i="2" s="1"/>
  <c r="B641" i="2"/>
  <c r="G641" i="2" s="1"/>
  <c r="B640" i="2"/>
  <c r="G640" i="2" s="1"/>
  <c r="J648" i="2" l="1"/>
  <c r="I648" i="2"/>
  <c r="J646" i="2"/>
  <c r="I646" i="2"/>
  <c r="J647" i="2"/>
  <c r="I647" i="2"/>
  <c r="I645" i="2"/>
  <c r="J645" i="2"/>
  <c r="L636" i="2"/>
  <c r="O627" i="2" s="1"/>
  <c r="K636" i="2"/>
  <c r="O628" i="2" s="1"/>
  <c r="J640" i="2"/>
  <c r="I640" i="2"/>
  <c r="J641" i="2"/>
  <c r="I641" i="2"/>
  <c r="I643" i="2"/>
  <c r="J643" i="2"/>
  <c r="I644" i="2"/>
  <c r="J644" i="2"/>
  <c r="I642" i="2"/>
  <c r="J642" i="2"/>
  <c r="J649" i="2" l="1"/>
  <c r="L640" i="2"/>
  <c r="K640" i="2"/>
  <c r="I649" i="2"/>
  <c r="O629" i="2"/>
  <c r="K642" i="2"/>
  <c r="L642" i="2"/>
  <c r="K645" i="2"/>
  <c r="L645" i="2"/>
  <c r="K647" i="2"/>
  <c r="L647" i="2"/>
  <c r="L644" i="2"/>
  <c r="K644" i="2"/>
  <c r="L646" i="2"/>
  <c r="K646" i="2"/>
  <c r="L643" i="2"/>
  <c r="K643" i="2"/>
  <c r="L641" i="2"/>
  <c r="K641" i="2"/>
  <c r="L648" i="2"/>
  <c r="K648" i="2"/>
  <c r="N631" i="2" l="1"/>
  <c r="N632" i="2"/>
  <c r="O631" i="2" s="1"/>
  <c r="K649" i="2"/>
  <c r="O641" i="2" s="1"/>
  <c r="L649" i="2"/>
  <c r="O640" i="2" s="1"/>
  <c r="O642" i="2" s="1"/>
  <c r="N645" i="2" l="1"/>
  <c r="O644" i="2" s="1"/>
  <c r="N644" i="2"/>
  <c r="O632" i="2"/>
  <c r="Q627" i="2" a="1"/>
  <c r="R632" i="2" l="1"/>
  <c r="R630" i="2"/>
  <c r="Q630" i="2"/>
  <c r="R629" i="2"/>
  <c r="R635" i="2"/>
  <c r="Q629" i="2"/>
  <c r="R631" i="2"/>
  <c r="Q631" i="2"/>
  <c r="R628" i="2"/>
  <c r="Q628" i="2"/>
  <c r="Q635" i="2"/>
  <c r="R633" i="2"/>
  <c r="R627" i="2"/>
  <c r="Q634" i="2"/>
  <c r="Q633" i="2"/>
  <c r="Q632" i="2"/>
  <c r="Q627" i="2"/>
  <c r="R634" i="2"/>
  <c r="O645" i="2"/>
  <c r="Q640" i="2" a="1"/>
  <c r="Q648" i="2" l="1"/>
  <c r="Q642" i="2"/>
  <c r="R645" i="2"/>
  <c r="Q645" i="2"/>
  <c r="R644" i="2"/>
  <c r="Q644" i="2"/>
  <c r="Q640" i="2"/>
  <c r="R648" i="2"/>
  <c r="R647" i="2"/>
  <c r="Q647" i="2"/>
  <c r="R642" i="2"/>
  <c r="R646" i="2"/>
  <c r="Q646" i="2"/>
  <c r="R641" i="2"/>
  <c r="Q643" i="2"/>
  <c r="Q641" i="2"/>
  <c r="R643" i="2"/>
  <c r="R640" i="2"/>
  <c r="C640" i="2" a="1"/>
  <c r="D640" i="2" a="1"/>
  <c r="D642" i="2" l="1"/>
  <c r="D641" i="2"/>
  <c r="D640" i="2"/>
  <c r="D644" i="2"/>
  <c r="D643" i="2"/>
  <c r="D648" i="2"/>
  <c r="D647" i="2"/>
  <c r="D646" i="2"/>
  <c r="D645" i="2"/>
  <c r="C647" i="2"/>
  <c r="C645" i="2"/>
  <c r="C644" i="2"/>
  <c r="C643" i="2"/>
  <c r="C642" i="2"/>
  <c r="C648" i="2"/>
  <c r="C640" i="2"/>
  <c r="C646" i="2"/>
  <c r="C641" i="2"/>
  <c r="A653" i="2" a="1"/>
  <c r="B653" i="2" a="1"/>
  <c r="B653" i="2" l="1"/>
  <c r="B654" i="2"/>
  <c r="B659" i="2"/>
  <c r="B658" i="2"/>
  <c r="B657" i="2"/>
  <c r="B656" i="2"/>
  <c r="B661" i="2"/>
  <c r="B655" i="2"/>
  <c r="B660" i="2"/>
  <c r="A661" i="2"/>
  <c r="F661" i="2" s="1"/>
  <c r="A660" i="2"/>
  <c r="F660" i="2" s="1"/>
  <c r="A659" i="2"/>
  <c r="F659" i="2" s="1"/>
  <c r="A655" i="2"/>
  <c r="F655" i="2" s="1"/>
  <c r="A653" i="2"/>
  <c r="A658" i="2"/>
  <c r="F658" i="2" s="1"/>
  <c r="A656" i="2"/>
  <c r="F656" i="2" s="1"/>
  <c r="A654" i="2"/>
  <c r="F654" i="2" s="1"/>
  <c r="A657" i="2"/>
  <c r="F657" i="2" s="1"/>
  <c r="C653" i="2" a="1"/>
  <c r="D653" i="2" a="1"/>
  <c r="D657" i="2" l="1"/>
  <c r="D655" i="2"/>
  <c r="D661" i="2"/>
  <c r="D660" i="2"/>
  <c r="D659" i="2"/>
  <c r="D658" i="2"/>
  <c r="D656" i="2"/>
  <c r="D654" i="2"/>
  <c r="D653" i="2"/>
  <c r="C655" i="2"/>
  <c r="G655" i="2" s="1"/>
  <c r="J655" i="2" s="1"/>
  <c r="C653" i="2"/>
  <c r="G653" i="2" s="1"/>
  <c r="C658" i="2"/>
  <c r="G658" i="2" s="1"/>
  <c r="J658" i="2" s="1"/>
  <c r="C657" i="2"/>
  <c r="G657" i="2" s="1"/>
  <c r="J657" i="2" s="1"/>
  <c r="C656" i="2"/>
  <c r="G656" i="2" s="1"/>
  <c r="J656" i="2" s="1"/>
  <c r="C654" i="2"/>
  <c r="G654" i="2" s="1"/>
  <c r="J654" i="2" s="1"/>
  <c r="C659" i="2"/>
  <c r="G659" i="2" s="1"/>
  <c r="J659" i="2" s="1"/>
  <c r="C661" i="2"/>
  <c r="G661" i="2" s="1"/>
  <c r="J661" i="2" s="1"/>
  <c r="C660" i="2"/>
  <c r="G660" i="2" s="1"/>
  <c r="J660" i="2" s="1"/>
  <c r="F653" i="2"/>
  <c r="B663" i="2"/>
  <c r="B666" i="2" a="1"/>
  <c r="I655" i="2" l="1"/>
  <c r="I658" i="2"/>
  <c r="L655" i="2"/>
  <c r="K655" i="2"/>
  <c r="I653" i="2"/>
  <c r="J653" i="2"/>
  <c r="J662" i="2" s="1"/>
  <c r="L658" i="2"/>
  <c r="K658" i="2"/>
  <c r="I656" i="2"/>
  <c r="I661" i="2"/>
  <c r="I654" i="2"/>
  <c r="I659" i="2"/>
  <c r="D666" i="2" a="1"/>
  <c r="I657" i="2"/>
  <c r="I660" i="2"/>
  <c r="B673" i="2"/>
  <c r="B671" i="2"/>
  <c r="B669" i="2"/>
  <c r="B674" i="2"/>
  <c r="B667" i="2"/>
  <c r="B672" i="2"/>
  <c r="B670" i="2"/>
  <c r="B668" i="2"/>
  <c r="B666" i="2"/>
  <c r="B679" i="2" s="1" a="1"/>
  <c r="D673" i="2" l="1"/>
  <c r="G673" i="2" s="1"/>
  <c r="D672" i="2"/>
  <c r="G672" i="2" s="1"/>
  <c r="D671" i="2"/>
  <c r="G671" i="2" s="1"/>
  <c r="D670" i="2"/>
  <c r="G670" i="2" s="1"/>
  <c r="D669" i="2"/>
  <c r="G669" i="2" s="1"/>
  <c r="D674" i="2"/>
  <c r="G674" i="2" s="1"/>
  <c r="D668" i="2"/>
  <c r="G668" i="2" s="1"/>
  <c r="D666" i="2"/>
  <c r="G666" i="2" s="1"/>
  <c r="D667" i="2"/>
  <c r="G667" i="2" s="1"/>
  <c r="B685" i="2"/>
  <c r="F685" i="2" s="1"/>
  <c r="B687" i="2"/>
  <c r="F687" i="2" s="1"/>
  <c r="B686" i="2"/>
  <c r="F686" i="2" s="1"/>
  <c r="B684" i="2"/>
  <c r="F684" i="2" s="1"/>
  <c r="B682" i="2"/>
  <c r="F682" i="2" s="1"/>
  <c r="B681" i="2"/>
  <c r="F681" i="2" s="1"/>
  <c r="B683" i="2"/>
  <c r="F683" i="2" s="1"/>
  <c r="B680" i="2"/>
  <c r="F680" i="2" s="1"/>
  <c r="B679" i="2"/>
  <c r="F679" i="2" s="1"/>
  <c r="L659" i="2"/>
  <c r="K659" i="2"/>
  <c r="L654" i="2"/>
  <c r="K654" i="2"/>
  <c r="L661" i="2"/>
  <c r="K661" i="2"/>
  <c r="L656" i="2"/>
  <c r="K656" i="2"/>
  <c r="L653" i="2"/>
  <c r="I662" i="2"/>
  <c r="K653" i="2"/>
  <c r="L660" i="2"/>
  <c r="K660" i="2"/>
  <c r="L657" i="2"/>
  <c r="K657" i="2"/>
  <c r="K662" i="2" l="1"/>
  <c r="O654" i="2" s="1"/>
  <c r="L662" i="2"/>
  <c r="O653" i="2" s="1"/>
  <c r="O655" i="2" l="1"/>
  <c r="N658" i="2" l="1"/>
  <c r="O657" i="2" s="1"/>
  <c r="N657" i="2"/>
  <c r="O658" i="2" l="1"/>
  <c r="Q653" i="2" s="1" a="1"/>
  <c r="R658" i="2" l="1"/>
  <c r="R657" i="2"/>
  <c r="Q656" i="2"/>
  <c r="R655" i="2"/>
  <c r="Q655" i="2"/>
  <c r="R661" i="2"/>
  <c r="R654" i="2"/>
  <c r="R659" i="2"/>
  <c r="Q659" i="2"/>
  <c r="Q658" i="2"/>
  <c r="Q657" i="2"/>
  <c r="Q661" i="2"/>
  <c r="R656" i="2"/>
  <c r="Q653" i="2"/>
  <c r="R660" i="2"/>
  <c r="Q660" i="2"/>
  <c r="Q654" i="2"/>
  <c r="R653" i="2"/>
  <c r="C666" i="2" l="1" a="1"/>
  <c r="A666" i="2" a="1"/>
  <c r="A671" i="2" l="1"/>
  <c r="F671" i="2" s="1"/>
  <c r="A669" i="2"/>
  <c r="F669" i="2" s="1"/>
  <c r="A667" i="2"/>
  <c r="F667" i="2" s="1"/>
  <c r="A672" i="2"/>
  <c r="F672" i="2" s="1"/>
  <c r="A670" i="2"/>
  <c r="F670" i="2" s="1"/>
  <c r="A668" i="2"/>
  <c r="F668" i="2" s="1"/>
  <c r="A666" i="2"/>
  <c r="A673" i="2"/>
  <c r="F673" i="2" s="1"/>
  <c r="A674" i="2"/>
  <c r="F674" i="2" s="1"/>
  <c r="C673" i="2"/>
  <c r="C671" i="2"/>
  <c r="C667" i="2"/>
  <c r="C666" i="2"/>
  <c r="C674" i="2"/>
  <c r="C672" i="2"/>
  <c r="C670" i="2"/>
  <c r="C669" i="2"/>
  <c r="C668" i="2"/>
  <c r="J674" i="2" l="1"/>
  <c r="I674" i="2"/>
  <c r="J673" i="2"/>
  <c r="I673" i="2"/>
  <c r="F666" i="2"/>
  <c r="B676" i="2"/>
  <c r="J668" i="2"/>
  <c r="I668" i="2"/>
  <c r="J670" i="2"/>
  <c r="I670" i="2"/>
  <c r="J672" i="2"/>
  <c r="I672" i="2"/>
  <c r="I667" i="2"/>
  <c r="J667" i="2"/>
  <c r="J669" i="2"/>
  <c r="I669" i="2"/>
  <c r="C679" i="2" a="1"/>
  <c r="I671" i="2"/>
  <c r="J671" i="2"/>
  <c r="K672" i="2" l="1"/>
  <c r="L672" i="2"/>
  <c r="L670" i="2"/>
  <c r="K670" i="2"/>
  <c r="L668" i="2"/>
  <c r="K668" i="2"/>
  <c r="K671" i="2"/>
  <c r="L671" i="2"/>
  <c r="C687" i="2"/>
  <c r="G687" i="2" s="1"/>
  <c r="C680" i="2"/>
  <c r="G680" i="2" s="1"/>
  <c r="C686" i="2"/>
  <c r="G686" i="2" s="1"/>
  <c r="C685" i="2"/>
  <c r="G685" i="2" s="1"/>
  <c r="C684" i="2"/>
  <c r="G684" i="2" s="1"/>
  <c r="C683" i="2"/>
  <c r="G683" i="2" s="1"/>
  <c r="C682" i="2"/>
  <c r="G682" i="2" s="1"/>
  <c r="C679" i="2"/>
  <c r="G679" i="2" s="1"/>
  <c r="C681" i="2"/>
  <c r="G681" i="2" s="1"/>
  <c r="I666" i="2"/>
  <c r="J666" i="2"/>
  <c r="J675" i="2" s="1"/>
  <c r="K669" i="2"/>
  <c r="L669" i="2"/>
  <c r="L673" i="2"/>
  <c r="K673" i="2"/>
  <c r="L674" i="2"/>
  <c r="K674" i="2"/>
  <c r="L667" i="2"/>
  <c r="K667" i="2"/>
  <c r="J680" i="2" l="1"/>
  <c r="I680" i="2"/>
  <c r="I685" i="2"/>
  <c r="J685" i="2"/>
  <c r="J686" i="2"/>
  <c r="I686" i="2"/>
  <c r="J687" i="2"/>
  <c r="I687" i="2"/>
  <c r="I675" i="2"/>
  <c r="L666" i="2"/>
  <c r="L675" i="2" s="1"/>
  <c r="O666" i="2" s="1"/>
  <c r="K666" i="2"/>
  <c r="K675" i="2" s="1"/>
  <c r="O667" i="2" s="1"/>
  <c r="J681" i="2"/>
  <c r="I681" i="2"/>
  <c r="J679" i="2"/>
  <c r="I679" i="2"/>
  <c r="J682" i="2"/>
  <c r="I682" i="2"/>
  <c r="J683" i="2"/>
  <c r="I683" i="2"/>
  <c r="I684" i="2"/>
  <c r="J684" i="2"/>
  <c r="O668" i="2" l="1"/>
  <c r="L684" i="2"/>
  <c r="K684" i="2"/>
  <c r="L687" i="2"/>
  <c r="K687" i="2"/>
  <c r="L683" i="2"/>
  <c r="K683" i="2"/>
  <c r="L686" i="2"/>
  <c r="K686" i="2"/>
  <c r="L682" i="2"/>
  <c r="K682" i="2"/>
  <c r="L679" i="2"/>
  <c r="L688" i="2" s="1"/>
  <c r="K679" i="2"/>
  <c r="I688" i="2"/>
  <c r="L685" i="2"/>
  <c r="K685" i="2"/>
  <c r="J688" i="2"/>
  <c r="K680" i="2"/>
  <c r="L680" i="2"/>
  <c r="K681" i="2"/>
  <c r="L681" i="2"/>
  <c r="K688" i="2" l="1"/>
  <c r="N670" i="2"/>
  <c r="N671" i="2"/>
  <c r="O670" i="2" s="1"/>
  <c r="O671" i="2" l="1"/>
  <c r="Q666" i="2" a="1"/>
  <c r="Q672" i="2" l="1"/>
  <c r="Q669" i="2"/>
  <c r="R668" i="2"/>
  <c r="R674" i="2"/>
  <c r="Q668" i="2"/>
  <c r="R673" i="2"/>
  <c r="Q667" i="2"/>
  <c r="R670" i="2"/>
  <c r="Q670" i="2"/>
  <c r="R669" i="2"/>
  <c r="R667" i="2"/>
  <c r="Q671" i="2"/>
  <c r="R666" i="2"/>
  <c r="Q666" i="2"/>
  <c r="Q674" i="2"/>
  <c r="Q673" i="2"/>
  <c r="R672" i="2"/>
  <c r="R671" i="2"/>
  <c r="A679" i="2" l="1" a="1"/>
  <c r="D679" i="2" a="1"/>
  <c r="D683" i="2" l="1"/>
  <c r="D681" i="2"/>
  <c r="D680" i="2"/>
  <c r="D679" i="2"/>
  <c r="D685" i="2"/>
  <c r="D684" i="2"/>
  <c r="D687" i="2"/>
  <c r="D686" i="2"/>
  <c r="D682" i="2"/>
  <c r="A683" i="2"/>
  <c r="A684" i="2"/>
  <c r="A682" i="2"/>
  <c r="A681" i="2"/>
  <c r="A679" i="2"/>
  <c r="A687" i="2"/>
  <c r="A686" i="2"/>
  <c r="A685" i="2"/>
  <c r="A680" i="2"/>
  <c r="D692" i="2" l="1" a="1"/>
  <c r="B689" i="2"/>
  <c r="A692" i="2" a="1"/>
  <c r="A698" i="2" l="1"/>
  <c r="A700" i="2"/>
  <c r="A699" i="2"/>
  <c r="A696" i="2"/>
  <c r="A697" i="2"/>
  <c r="A695" i="2"/>
  <c r="A694" i="2"/>
  <c r="A693" i="2"/>
  <c r="A692" i="2"/>
  <c r="O679" i="2"/>
  <c r="O680" i="2"/>
  <c r="D695" i="2"/>
  <c r="G695" i="2" s="1"/>
  <c r="D699" i="2"/>
  <c r="G699" i="2" s="1"/>
  <c r="D694" i="2"/>
  <c r="G694" i="2" s="1"/>
  <c r="D698" i="2"/>
  <c r="G698" i="2" s="1"/>
  <c r="D697" i="2"/>
  <c r="G697" i="2" s="1"/>
  <c r="D696" i="2"/>
  <c r="G696" i="2" s="1"/>
  <c r="D693" i="2"/>
  <c r="G693" i="2" s="1"/>
  <c r="D692" i="2"/>
  <c r="G692" i="2" s="1"/>
  <c r="D700" i="2"/>
  <c r="G700" i="2" s="1"/>
  <c r="O681" i="2" l="1"/>
  <c r="A705" i="2" a="1"/>
  <c r="B702" i="2"/>
  <c r="A707" i="2" l="1"/>
  <c r="A706" i="2"/>
  <c r="A712" i="2"/>
  <c r="A711" i="2"/>
  <c r="A710" i="2"/>
  <c r="A708" i="2"/>
  <c r="A705" i="2"/>
  <c r="A713" i="2"/>
  <c r="A709" i="2"/>
  <c r="N684" i="2"/>
  <c r="O683" i="2" s="1"/>
  <c r="N683" i="2"/>
  <c r="O684" i="2" l="1"/>
  <c r="Q679" i="2" a="1"/>
  <c r="B715" i="2"/>
  <c r="A718" i="2" a="1"/>
  <c r="A725" i="2" l="1"/>
  <c r="F725" i="2" s="1"/>
  <c r="A723" i="2"/>
  <c r="F723" i="2" s="1"/>
  <c r="A721" i="2"/>
  <c r="F721" i="2" s="1"/>
  <c r="A719" i="2"/>
  <c r="F719" i="2" s="1"/>
  <c r="A726" i="2"/>
  <c r="F726" i="2" s="1"/>
  <c r="A724" i="2"/>
  <c r="F724" i="2" s="1"/>
  <c r="A722" i="2"/>
  <c r="F722" i="2" s="1"/>
  <c r="A718" i="2"/>
  <c r="A720" i="2"/>
  <c r="F720" i="2" s="1"/>
  <c r="R687" i="2"/>
  <c r="R681" i="2"/>
  <c r="R685" i="2"/>
  <c r="Q679" i="2"/>
  <c r="Q686" i="2"/>
  <c r="Q685" i="2"/>
  <c r="R684" i="2"/>
  <c r="R683" i="2"/>
  <c r="R680" i="2"/>
  <c r="Q680" i="2"/>
  <c r="R679" i="2"/>
  <c r="Q683" i="2"/>
  <c r="Q684" i="2"/>
  <c r="R682" i="2"/>
  <c r="Q682" i="2"/>
  <c r="Q681" i="2"/>
  <c r="Q687" i="2"/>
  <c r="R686" i="2"/>
  <c r="C692" i="2" l="1" a="1"/>
  <c r="B728" i="2"/>
  <c r="F718" i="2"/>
  <c r="B692" i="2" a="1"/>
  <c r="B693" i="2" l="1"/>
  <c r="F693" i="2" s="1"/>
  <c r="B692" i="2"/>
  <c r="F692" i="2" s="1"/>
  <c r="B696" i="2"/>
  <c r="F696" i="2" s="1"/>
  <c r="B695" i="2"/>
  <c r="F695" i="2" s="1"/>
  <c r="B694" i="2"/>
  <c r="F694" i="2" s="1"/>
  <c r="B700" i="2"/>
  <c r="F700" i="2" s="1"/>
  <c r="B697" i="2"/>
  <c r="F697" i="2" s="1"/>
  <c r="B699" i="2"/>
  <c r="F699" i="2" s="1"/>
  <c r="B698" i="2"/>
  <c r="F698" i="2" s="1"/>
  <c r="C693" i="2"/>
  <c r="C696" i="2"/>
  <c r="C698" i="2"/>
  <c r="C697" i="2"/>
  <c r="C695" i="2"/>
  <c r="C692" i="2"/>
  <c r="C694" i="2"/>
  <c r="C699" i="2"/>
  <c r="C700" i="2"/>
  <c r="J698" i="2" l="1"/>
  <c r="I698" i="2"/>
  <c r="J699" i="2"/>
  <c r="I699" i="2"/>
  <c r="I697" i="2"/>
  <c r="J697" i="2"/>
  <c r="C705" i="2" a="1"/>
  <c r="I700" i="2"/>
  <c r="J700" i="2"/>
  <c r="I694" i="2"/>
  <c r="J694" i="2"/>
  <c r="I695" i="2"/>
  <c r="J695" i="2"/>
  <c r="J696" i="2"/>
  <c r="I696" i="2"/>
  <c r="I692" i="2"/>
  <c r="J692" i="2"/>
  <c r="I693" i="2"/>
  <c r="J693" i="2"/>
  <c r="K695" i="2" l="1"/>
  <c r="L695" i="2"/>
  <c r="K694" i="2"/>
  <c r="L694" i="2"/>
  <c r="K700" i="2"/>
  <c r="L700" i="2"/>
  <c r="K693" i="2"/>
  <c r="L693" i="2"/>
  <c r="C711" i="2"/>
  <c r="F711" i="2" s="1"/>
  <c r="C713" i="2"/>
  <c r="F713" i="2" s="1"/>
  <c r="C708" i="2"/>
  <c r="F708" i="2" s="1"/>
  <c r="C707" i="2"/>
  <c r="F707" i="2" s="1"/>
  <c r="C706" i="2"/>
  <c r="F706" i="2" s="1"/>
  <c r="C705" i="2"/>
  <c r="F705" i="2" s="1"/>
  <c r="C712" i="2"/>
  <c r="F712" i="2" s="1"/>
  <c r="C710" i="2"/>
  <c r="F710" i="2" s="1"/>
  <c r="C709" i="2"/>
  <c r="F709" i="2" s="1"/>
  <c r="J701" i="2"/>
  <c r="I701" i="2"/>
  <c r="L692" i="2"/>
  <c r="K692" i="2"/>
  <c r="L697" i="2"/>
  <c r="K697" i="2"/>
  <c r="K699" i="2"/>
  <c r="L699" i="2"/>
  <c r="K696" i="2"/>
  <c r="L696" i="2"/>
  <c r="K698" i="2"/>
  <c r="L698" i="2"/>
  <c r="K701" i="2" l="1"/>
  <c r="O693" i="2" s="1"/>
  <c r="L701" i="2"/>
  <c r="O692" i="2" s="1"/>
  <c r="O694" i="2" l="1"/>
  <c r="N697" i="2" s="1"/>
  <c r="O696" i="2" s="1"/>
  <c r="N696" i="2"/>
  <c r="O697" i="2" l="1"/>
  <c r="Q692" i="2" a="1"/>
  <c r="Q697" i="2" l="1"/>
  <c r="Q700" i="2"/>
  <c r="R693" i="2"/>
  <c r="Q698" i="2"/>
  <c r="R696" i="2"/>
  <c r="Q696" i="2"/>
  <c r="R695" i="2"/>
  <c r="R694" i="2"/>
  <c r="Q699" i="2"/>
  <c r="R698" i="2"/>
  <c r="R697" i="2"/>
  <c r="Q695" i="2"/>
  <c r="R692" i="2"/>
  <c r="Q692" i="2"/>
  <c r="R700" i="2"/>
  <c r="Q694" i="2"/>
  <c r="Q693" i="2"/>
  <c r="R699" i="2"/>
  <c r="B705" i="2" l="1" a="1"/>
  <c r="D705" i="2" a="1"/>
  <c r="D713" i="2" l="1"/>
  <c r="G713" i="2" s="1"/>
  <c r="D711" i="2"/>
  <c r="G711" i="2" s="1"/>
  <c r="D712" i="2"/>
  <c r="G712" i="2" s="1"/>
  <c r="D710" i="2"/>
  <c r="G710" i="2" s="1"/>
  <c r="D708" i="2"/>
  <c r="G708" i="2" s="1"/>
  <c r="D707" i="2"/>
  <c r="G707" i="2" s="1"/>
  <c r="D709" i="2"/>
  <c r="G709" i="2" s="1"/>
  <c r="D706" i="2"/>
  <c r="G706" i="2" s="1"/>
  <c r="D705" i="2"/>
  <c r="G705" i="2" s="1"/>
  <c r="B709" i="2"/>
  <c r="B710" i="2"/>
  <c r="B705" i="2"/>
  <c r="B718" i="2" s="1" a="1"/>
  <c r="B713" i="2"/>
  <c r="B706" i="2"/>
  <c r="B711" i="2"/>
  <c r="B707" i="2"/>
  <c r="B712" i="2"/>
  <c r="B708" i="2"/>
  <c r="B726" i="2" l="1"/>
  <c r="G726" i="2" s="1"/>
  <c r="B724" i="2"/>
  <c r="G724" i="2" s="1"/>
  <c r="B722" i="2"/>
  <c r="G722" i="2" s="1"/>
  <c r="B725" i="2"/>
  <c r="G725" i="2" s="1"/>
  <c r="B723" i="2"/>
  <c r="G723" i="2" s="1"/>
  <c r="B721" i="2"/>
  <c r="G721" i="2" s="1"/>
  <c r="B720" i="2"/>
  <c r="G720" i="2" s="1"/>
  <c r="B719" i="2"/>
  <c r="G719" i="2" s="1"/>
  <c r="B718" i="2"/>
  <c r="G718" i="2" s="1"/>
  <c r="J705" i="2"/>
  <c r="I705" i="2"/>
  <c r="J706" i="2"/>
  <c r="I706" i="2"/>
  <c r="J709" i="2"/>
  <c r="I709" i="2"/>
  <c r="J707" i="2"/>
  <c r="I707" i="2"/>
  <c r="I708" i="2"/>
  <c r="J708" i="2"/>
  <c r="I710" i="2"/>
  <c r="J710" i="2"/>
  <c r="J712" i="2"/>
  <c r="I712" i="2"/>
  <c r="J711" i="2"/>
  <c r="I711" i="2"/>
  <c r="I713" i="2"/>
  <c r="J713" i="2"/>
  <c r="J725" i="2" l="1"/>
  <c r="I725" i="2"/>
  <c r="L712" i="2"/>
  <c r="K712" i="2"/>
  <c r="I714" i="2"/>
  <c r="L705" i="2"/>
  <c r="K705" i="2"/>
  <c r="J714" i="2"/>
  <c r="J718" i="2"/>
  <c r="I718" i="2"/>
  <c r="L710" i="2"/>
  <c r="K710" i="2"/>
  <c r="J719" i="2"/>
  <c r="I719" i="2"/>
  <c r="J720" i="2"/>
  <c r="I720" i="2"/>
  <c r="L708" i="2"/>
  <c r="K708" i="2"/>
  <c r="J721" i="2"/>
  <c r="I721" i="2"/>
  <c r="K707" i="2"/>
  <c r="L707" i="2"/>
  <c r="I723" i="2"/>
  <c r="J723" i="2"/>
  <c r="K709" i="2"/>
  <c r="L709" i="2"/>
  <c r="J722" i="2"/>
  <c r="I722" i="2"/>
  <c r="K713" i="2"/>
  <c r="L713" i="2"/>
  <c r="I724" i="2"/>
  <c r="J724" i="2"/>
  <c r="L711" i="2"/>
  <c r="K711" i="2"/>
  <c r="L706" i="2"/>
  <c r="K706" i="2"/>
  <c r="I726" i="2"/>
  <c r="J726" i="2"/>
  <c r="K723" i="2" l="1"/>
  <c r="L723" i="2"/>
  <c r="K718" i="2"/>
  <c r="I727" i="2"/>
  <c r="L718" i="2"/>
  <c r="J727" i="2"/>
  <c r="L721" i="2"/>
  <c r="K721" i="2"/>
  <c r="L724" i="2"/>
  <c r="K724" i="2"/>
  <c r="K714" i="2"/>
  <c r="O706" i="2" s="1"/>
  <c r="L714" i="2"/>
  <c r="O705" i="2" s="1"/>
  <c r="O707" i="2" s="1"/>
  <c r="L722" i="2"/>
  <c r="K722" i="2"/>
  <c r="L720" i="2"/>
  <c r="K720" i="2"/>
  <c r="K719" i="2"/>
  <c r="L719" i="2"/>
  <c r="L725" i="2"/>
  <c r="K725" i="2"/>
  <c r="L726" i="2"/>
  <c r="K726" i="2"/>
  <c r="N710" i="2" l="1"/>
  <c r="O709" i="2" s="1"/>
  <c r="N709" i="2"/>
  <c r="L727" i="2"/>
  <c r="O718" i="2" s="1"/>
  <c r="K727" i="2"/>
  <c r="O719" i="2" s="1"/>
  <c r="O720" i="2" l="1"/>
  <c r="O710" i="2"/>
  <c r="Q705" i="2" a="1"/>
  <c r="R712" i="2" l="1"/>
  <c r="R706" i="2"/>
  <c r="R708" i="2"/>
  <c r="Q713" i="2"/>
  <c r="Q706" i="2"/>
  <c r="Q709" i="2"/>
  <c r="Q708" i="2"/>
  <c r="R707" i="2"/>
  <c r="R705" i="2"/>
  <c r="Q705" i="2"/>
  <c r="C718" i="2" s="1" a="1"/>
  <c r="R710" i="2"/>
  <c r="R713" i="2"/>
  <c r="Q712" i="2"/>
  <c r="Q707" i="2"/>
  <c r="R709" i="2"/>
  <c r="R711" i="2"/>
  <c r="Q711" i="2"/>
  <c r="Q710" i="2"/>
  <c r="N722" i="2"/>
  <c r="N723" i="2"/>
  <c r="O722" i="2" s="1"/>
  <c r="C725" i="2" l="1"/>
  <c r="C722" i="2"/>
  <c r="C721" i="2"/>
  <c r="C720" i="2"/>
  <c r="C718" i="2"/>
  <c r="C723" i="2"/>
  <c r="C719" i="2"/>
  <c r="C726" i="2"/>
  <c r="C724" i="2"/>
  <c r="D718" i="2" a="1"/>
  <c r="O723" i="2"/>
  <c r="Q718" i="2" a="1"/>
  <c r="Q722" i="2" l="1"/>
  <c r="R723" i="2"/>
  <c r="R722" i="2"/>
  <c r="Q721" i="2"/>
  <c r="R720" i="2"/>
  <c r="R725" i="2"/>
  <c r="Q725" i="2"/>
  <c r="R724" i="2"/>
  <c r="Q723" i="2"/>
  <c r="R721" i="2"/>
  <c r="Q720" i="2"/>
  <c r="R719" i="2"/>
  <c r="Q719" i="2"/>
  <c r="R718" i="2"/>
  <c r="Q726" i="2"/>
  <c r="Q718" i="2"/>
  <c r="Q724" i="2"/>
  <c r="R726" i="2"/>
  <c r="D719" i="2"/>
  <c r="D720" i="2"/>
  <c r="D726" i="2"/>
  <c r="D724" i="2"/>
  <c r="D723" i="2"/>
  <c r="D721" i="2"/>
  <c r="D725" i="2"/>
  <c r="D722" i="2"/>
  <c r="D718" i="2"/>
  <c r="C731" i="2" a="1"/>
  <c r="C735" i="2" l="1"/>
  <c r="G735" i="2" s="1"/>
  <c r="C733" i="2"/>
  <c r="G733" i="2" s="1"/>
  <c r="C731" i="2"/>
  <c r="G731" i="2" s="1"/>
  <c r="C738" i="2"/>
  <c r="G738" i="2" s="1"/>
  <c r="C737" i="2"/>
  <c r="G737" i="2" s="1"/>
  <c r="C739" i="2"/>
  <c r="G739" i="2" s="1"/>
  <c r="C736" i="2"/>
  <c r="G736" i="2" s="1"/>
  <c r="C734" i="2"/>
  <c r="G734" i="2" s="1"/>
  <c r="C732" i="2"/>
  <c r="G732" i="2" s="1"/>
  <c r="A731" i="2" a="1"/>
  <c r="D731" i="2" a="1"/>
  <c r="B731" i="2" a="1"/>
  <c r="B733" i="2" l="1"/>
  <c r="B739" i="2"/>
  <c r="B738" i="2"/>
  <c r="B735" i="2"/>
  <c r="B734" i="2"/>
  <c r="B732" i="2"/>
  <c r="B737" i="2"/>
  <c r="B736" i="2"/>
  <c r="B731" i="2"/>
  <c r="B744" i="2" s="1" a="1"/>
  <c r="D737" i="2"/>
  <c r="D736" i="2"/>
  <c r="D734" i="2"/>
  <c r="D732" i="2"/>
  <c r="D731" i="2"/>
  <c r="D735" i="2"/>
  <c r="D733" i="2"/>
  <c r="D739" i="2"/>
  <c r="D738" i="2"/>
  <c r="A731" i="2"/>
  <c r="A738" i="2"/>
  <c r="F738" i="2" s="1"/>
  <c r="A736" i="2"/>
  <c r="F736" i="2" s="1"/>
  <c r="A735" i="2"/>
  <c r="F735" i="2" s="1"/>
  <c r="A739" i="2"/>
  <c r="F739" i="2" s="1"/>
  <c r="A737" i="2"/>
  <c r="F737" i="2" s="1"/>
  <c r="A734" i="2"/>
  <c r="F734" i="2" s="1"/>
  <c r="A733" i="2"/>
  <c r="F733" i="2" s="1"/>
  <c r="A732" i="2"/>
  <c r="F732" i="2" s="1"/>
  <c r="J736" i="2" l="1"/>
  <c r="I736" i="2"/>
  <c r="J737" i="2"/>
  <c r="I737" i="2"/>
  <c r="J739" i="2"/>
  <c r="I739" i="2"/>
  <c r="J735" i="2"/>
  <c r="I735" i="2"/>
  <c r="B751" i="2"/>
  <c r="B747" i="2"/>
  <c r="B745" i="2"/>
  <c r="B750" i="2"/>
  <c r="B749" i="2"/>
  <c r="B744" i="2"/>
  <c r="B748" i="2"/>
  <c r="B752" i="2"/>
  <c r="B746" i="2"/>
  <c r="J738" i="2"/>
  <c r="I738" i="2"/>
  <c r="B741" i="2"/>
  <c r="F731" i="2"/>
  <c r="J732" i="2"/>
  <c r="I732" i="2"/>
  <c r="J733" i="2"/>
  <c r="I733" i="2"/>
  <c r="D744" i="2" a="1"/>
  <c r="J734" i="2"/>
  <c r="I734" i="2"/>
  <c r="L732" i="2" l="1"/>
  <c r="K732" i="2"/>
  <c r="J731" i="2"/>
  <c r="J740" i="2" s="1"/>
  <c r="I731" i="2"/>
  <c r="L735" i="2"/>
  <c r="K735" i="2"/>
  <c r="L738" i="2"/>
  <c r="K738" i="2"/>
  <c r="L739" i="2"/>
  <c r="K739" i="2"/>
  <c r="L734" i="2"/>
  <c r="K734" i="2"/>
  <c r="K737" i="2"/>
  <c r="L737" i="2"/>
  <c r="D751" i="2"/>
  <c r="G751" i="2" s="1"/>
  <c r="D749" i="2"/>
  <c r="G749" i="2" s="1"/>
  <c r="D748" i="2"/>
  <c r="G748" i="2" s="1"/>
  <c r="D750" i="2"/>
  <c r="G750" i="2" s="1"/>
  <c r="D747" i="2"/>
  <c r="G747" i="2" s="1"/>
  <c r="D744" i="2"/>
  <c r="G744" i="2" s="1"/>
  <c r="D752" i="2"/>
  <c r="G752" i="2" s="1"/>
  <c r="D746" i="2"/>
  <c r="G746" i="2" s="1"/>
  <c r="D745" i="2"/>
  <c r="G745" i="2" s="1"/>
  <c r="B757" i="2" a="1"/>
  <c r="K736" i="2"/>
  <c r="L736" i="2"/>
  <c r="L733" i="2"/>
  <c r="K733" i="2"/>
  <c r="L731" i="2" l="1"/>
  <c r="L740" i="2" s="1"/>
  <c r="K731" i="2"/>
  <c r="K740" i="2" s="1"/>
  <c r="I740" i="2"/>
  <c r="B759" i="2"/>
  <c r="F759" i="2" s="1"/>
  <c r="B764" i="2"/>
  <c r="F764" i="2" s="1"/>
  <c r="B760" i="2"/>
  <c r="F760" i="2" s="1"/>
  <c r="B757" i="2"/>
  <c r="F757" i="2" s="1"/>
  <c r="B765" i="2"/>
  <c r="F765" i="2" s="1"/>
  <c r="B762" i="2"/>
  <c r="F762" i="2" s="1"/>
  <c r="B761" i="2"/>
  <c r="F761" i="2" s="1"/>
  <c r="B763" i="2"/>
  <c r="F763" i="2" s="1"/>
  <c r="B758" i="2"/>
  <c r="F758" i="2" s="1"/>
  <c r="O732" i="2" l="1"/>
  <c r="O731" i="2"/>
  <c r="O733" i="2" s="1"/>
  <c r="N736" i="2" l="1"/>
  <c r="O735" i="2" s="1"/>
  <c r="N735" i="2"/>
  <c r="O736" i="2" l="1"/>
  <c r="Q731" i="2" a="1"/>
  <c r="R737" i="2" l="1"/>
  <c r="R731" i="2"/>
  <c r="R738" i="2"/>
  <c r="Q732" i="2"/>
  <c r="Q737" i="2"/>
  <c r="Q736" i="2"/>
  <c r="R735" i="2"/>
  <c r="Q734" i="2"/>
  <c r="R733" i="2"/>
  <c r="Q733" i="2"/>
  <c r="Q731" i="2"/>
  <c r="Q739" i="2"/>
  <c r="Q738" i="2"/>
  <c r="R736" i="2"/>
  <c r="Q735" i="2"/>
  <c r="R739" i="2"/>
  <c r="R732" i="2"/>
  <c r="R734" i="2"/>
  <c r="C744" i="2" l="1" a="1"/>
  <c r="C750" i="2" s="1"/>
  <c r="A744" i="2" a="1"/>
  <c r="C748" i="2"/>
  <c r="C749" i="2" l="1"/>
  <c r="C751" i="2"/>
  <c r="C752" i="2"/>
  <c r="C744" i="2"/>
  <c r="C747" i="2"/>
  <c r="C745" i="2"/>
  <c r="C746" i="2"/>
  <c r="C757" i="2" a="1"/>
  <c r="C760" i="2" s="1"/>
  <c r="G760" i="2" s="1"/>
  <c r="A749" i="2"/>
  <c r="F749" i="2" s="1"/>
  <c r="A744" i="2"/>
  <c r="A752" i="2"/>
  <c r="F752" i="2" s="1"/>
  <c r="A747" i="2"/>
  <c r="F747" i="2" s="1"/>
  <c r="A746" i="2"/>
  <c r="F746" i="2" s="1"/>
  <c r="A745" i="2"/>
  <c r="F745" i="2" s="1"/>
  <c r="A751" i="2"/>
  <c r="F751" i="2" s="1"/>
  <c r="A748" i="2"/>
  <c r="F748" i="2" s="1"/>
  <c r="A750" i="2"/>
  <c r="F750" i="2" s="1"/>
  <c r="C764" i="2" l="1"/>
  <c r="G764" i="2" s="1"/>
  <c r="C761" i="2"/>
  <c r="G761" i="2" s="1"/>
  <c r="J761" i="2" s="1"/>
  <c r="C762" i="2"/>
  <c r="G762" i="2" s="1"/>
  <c r="I762" i="2" s="1"/>
  <c r="C765" i="2"/>
  <c r="G765" i="2" s="1"/>
  <c r="J765" i="2" s="1"/>
  <c r="C757" i="2"/>
  <c r="G757" i="2" s="1"/>
  <c r="I757" i="2" s="1"/>
  <c r="C763" i="2"/>
  <c r="G763" i="2" s="1"/>
  <c r="I763" i="2" s="1"/>
  <c r="C759" i="2"/>
  <c r="G759" i="2" s="1"/>
  <c r="I759" i="2" s="1"/>
  <c r="C758" i="2"/>
  <c r="G758" i="2" s="1"/>
  <c r="I758" i="2" s="1"/>
  <c r="J749" i="2"/>
  <c r="I749" i="2"/>
  <c r="I752" i="2"/>
  <c r="J752" i="2"/>
  <c r="F744" i="2"/>
  <c r="B754" i="2"/>
  <c r="J760" i="2"/>
  <c r="I760" i="2"/>
  <c r="I748" i="2"/>
  <c r="J748" i="2"/>
  <c r="J762" i="2"/>
  <c r="J751" i="2"/>
  <c r="I751" i="2"/>
  <c r="I764" i="2"/>
  <c r="J764" i="2"/>
  <c r="I746" i="2"/>
  <c r="J746" i="2"/>
  <c r="J750" i="2"/>
  <c r="I750" i="2"/>
  <c r="I745" i="2"/>
  <c r="J745" i="2"/>
  <c r="J747" i="2"/>
  <c r="I747" i="2"/>
  <c r="I761" i="2"/>
  <c r="J757" i="2" l="1"/>
  <c r="J763" i="2"/>
  <c r="I765" i="2"/>
  <c r="J759" i="2"/>
  <c r="L759" i="2" s="1"/>
  <c r="J758" i="2"/>
  <c r="J766" i="2" s="1"/>
  <c r="L764" i="2"/>
  <c r="K764" i="2"/>
  <c r="K757" i="2"/>
  <c r="I766" i="2"/>
  <c r="L757" i="2"/>
  <c r="K747" i="2"/>
  <c r="L747" i="2"/>
  <c r="L751" i="2"/>
  <c r="K751" i="2"/>
  <c r="K765" i="2"/>
  <c r="L765" i="2"/>
  <c r="K745" i="2"/>
  <c r="L745" i="2"/>
  <c r="K750" i="2"/>
  <c r="L750" i="2"/>
  <c r="I744" i="2"/>
  <c r="J744" i="2"/>
  <c r="J753" i="2" s="1"/>
  <c r="K761" i="2"/>
  <c r="L761" i="2"/>
  <c r="K748" i="2"/>
  <c r="L748" i="2"/>
  <c r="L760" i="2"/>
  <c r="K760" i="2"/>
  <c r="L749" i="2"/>
  <c r="K749" i="2"/>
  <c r="K762" i="2"/>
  <c r="L762" i="2"/>
  <c r="L763" i="2"/>
  <c r="K763" i="2"/>
  <c r="L752" i="2"/>
  <c r="K752" i="2"/>
  <c r="L746" i="2"/>
  <c r="K746" i="2"/>
  <c r="K759" i="2" l="1"/>
  <c r="L758" i="2"/>
  <c r="K758" i="2"/>
  <c r="K766" i="2" s="1"/>
  <c r="K744" i="2"/>
  <c r="K753" i="2" s="1"/>
  <c r="I753" i="2"/>
  <c r="L744" i="2"/>
  <c r="L753" i="2" s="1"/>
  <c r="L766" i="2"/>
  <c r="O744" i="2" l="1"/>
  <c r="O745" i="2"/>
  <c r="O746" i="2" s="1"/>
  <c r="N749" i="2" l="1"/>
  <c r="O748" i="2" s="1"/>
  <c r="N748" i="2"/>
  <c r="O749" i="2" l="1"/>
  <c r="Q744" i="2" s="1" a="1"/>
  <c r="Q747" i="2" l="1"/>
  <c r="R746" i="2"/>
  <c r="Q752" i="2"/>
  <c r="R745" i="2"/>
  <c r="Q751" i="2"/>
  <c r="R744" i="2"/>
  <c r="R750" i="2"/>
  <c r="Q744" i="2"/>
  <c r="R751" i="2"/>
  <c r="Q750" i="2"/>
  <c r="R749" i="2"/>
  <c r="R748" i="2"/>
  <c r="Q748" i="2"/>
  <c r="R752" i="2"/>
  <c r="Q749" i="2"/>
  <c r="R747" i="2"/>
  <c r="Q745" i="2"/>
  <c r="Q746" i="2"/>
  <c r="A757" i="2" l="1" a="1"/>
  <c r="D757" i="2" a="1"/>
  <c r="D763" i="2" l="1"/>
  <c r="D757" i="2"/>
  <c r="D764" i="2"/>
  <c r="D762" i="2"/>
  <c r="D765" i="2"/>
  <c r="D761" i="2"/>
  <c r="D760" i="2"/>
  <c r="D759" i="2"/>
  <c r="D758" i="2"/>
  <c r="A757" i="2"/>
  <c r="A761" i="2"/>
  <c r="A765" i="2"/>
  <c r="A763" i="2"/>
  <c r="A762" i="2"/>
  <c r="A760" i="2"/>
  <c r="A759" i="2"/>
  <c r="A758" i="2"/>
  <c r="A764" i="2"/>
  <c r="B767" i="2" l="1"/>
  <c r="A770" i="2" a="1"/>
  <c r="D770" i="2" a="1"/>
  <c r="D774" i="2" l="1"/>
  <c r="G774" i="2" s="1"/>
  <c r="D772" i="2"/>
  <c r="G772" i="2" s="1"/>
  <c r="D770" i="2"/>
  <c r="G770" i="2" s="1"/>
  <c r="D778" i="2"/>
  <c r="G778" i="2" s="1"/>
  <c r="D777" i="2"/>
  <c r="G777" i="2" s="1"/>
  <c r="D776" i="2"/>
  <c r="G776" i="2" s="1"/>
  <c r="D773" i="2"/>
  <c r="G773" i="2" s="1"/>
  <c r="D771" i="2"/>
  <c r="G771" i="2" s="1"/>
  <c r="D775" i="2"/>
  <c r="G775" i="2" s="1"/>
  <c r="A775" i="2"/>
  <c r="A778" i="2"/>
  <c r="A776" i="2"/>
  <c r="A773" i="2"/>
  <c r="A772" i="2"/>
  <c r="A771" i="2"/>
  <c r="A770" i="2"/>
  <c r="A777" i="2"/>
  <c r="A774" i="2"/>
  <c r="O758" i="2"/>
  <c r="O757" i="2"/>
  <c r="O759" i="2" l="1"/>
  <c r="N761" i="2"/>
  <c r="N762" i="2"/>
  <c r="O761" i="2" s="1"/>
  <c r="B780" i="2"/>
  <c r="A783" i="2" a="1"/>
  <c r="A791" i="2" l="1"/>
  <c r="A789" i="2"/>
  <c r="A790" i="2"/>
  <c r="A788" i="2"/>
  <c r="A783" i="2"/>
  <c r="A787" i="2"/>
  <c r="A786" i="2"/>
  <c r="A785" i="2"/>
  <c r="A784" i="2"/>
  <c r="O762" i="2"/>
  <c r="Q757" i="2" a="1"/>
  <c r="R763" i="2" l="1"/>
  <c r="R757" i="2"/>
  <c r="R761" i="2"/>
  <c r="R760" i="2"/>
  <c r="R759" i="2"/>
  <c r="Q764" i="2"/>
  <c r="Q763" i="2"/>
  <c r="R762" i="2"/>
  <c r="Q761" i="2"/>
  <c r="Q760" i="2"/>
  <c r="R758" i="2"/>
  <c r="Q758" i="2"/>
  <c r="Q757" i="2"/>
  <c r="Q759" i="2"/>
  <c r="R765" i="2"/>
  <c r="Q765" i="2"/>
  <c r="R764" i="2"/>
  <c r="Q762" i="2"/>
  <c r="B793" i="2"/>
  <c r="A796" i="2" a="1"/>
  <c r="A799" i="2" l="1"/>
  <c r="F799" i="2" s="1"/>
  <c r="A797" i="2"/>
  <c r="F797" i="2" s="1"/>
  <c r="A796" i="2"/>
  <c r="A804" i="2"/>
  <c r="F804" i="2" s="1"/>
  <c r="A802" i="2"/>
  <c r="F802" i="2" s="1"/>
  <c r="A801" i="2"/>
  <c r="F801" i="2" s="1"/>
  <c r="A803" i="2"/>
  <c r="F803" i="2" s="1"/>
  <c r="A798" i="2"/>
  <c r="F798" i="2" s="1"/>
  <c r="A800" i="2"/>
  <c r="F800" i="2" s="1"/>
  <c r="C770" i="2" a="1"/>
  <c r="B770" i="2" a="1"/>
  <c r="B777" i="2" l="1"/>
  <c r="F777" i="2" s="1"/>
  <c r="B776" i="2"/>
  <c r="F776" i="2" s="1"/>
  <c r="B778" i="2"/>
  <c r="F778" i="2" s="1"/>
  <c r="B774" i="2"/>
  <c r="F774" i="2" s="1"/>
  <c r="B773" i="2"/>
  <c r="F773" i="2" s="1"/>
  <c r="B770" i="2"/>
  <c r="F770" i="2" s="1"/>
  <c r="B775" i="2"/>
  <c r="F775" i="2" s="1"/>
  <c r="B772" i="2"/>
  <c r="F772" i="2" s="1"/>
  <c r="B771" i="2"/>
  <c r="F771" i="2" s="1"/>
  <c r="C771" i="2"/>
  <c r="C772" i="2"/>
  <c r="C770" i="2"/>
  <c r="C783" i="2" s="1" a="1"/>
  <c r="C777" i="2"/>
  <c r="C776" i="2"/>
  <c r="C778" i="2"/>
  <c r="C774" i="2"/>
  <c r="C773" i="2"/>
  <c r="C775" i="2"/>
  <c r="B806" i="2"/>
  <c r="F796" i="2"/>
  <c r="I771" i="2" l="1"/>
  <c r="J771" i="2"/>
  <c r="C785" i="2"/>
  <c r="F785" i="2" s="1"/>
  <c r="C787" i="2"/>
  <c r="F787" i="2" s="1"/>
  <c r="C784" i="2"/>
  <c r="F784" i="2" s="1"/>
  <c r="C791" i="2"/>
  <c r="F791" i="2" s="1"/>
  <c r="C789" i="2"/>
  <c r="F789" i="2" s="1"/>
  <c r="C788" i="2"/>
  <c r="F788" i="2" s="1"/>
  <c r="C786" i="2"/>
  <c r="F786" i="2" s="1"/>
  <c r="C783" i="2"/>
  <c r="F783" i="2" s="1"/>
  <c r="C790" i="2"/>
  <c r="F790" i="2" s="1"/>
  <c r="I772" i="2"/>
  <c r="J772" i="2"/>
  <c r="I775" i="2"/>
  <c r="J775" i="2"/>
  <c r="I770" i="2"/>
  <c r="J770" i="2"/>
  <c r="J773" i="2"/>
  <c r="I773" i="2"/>
  <c r="J774" i="2"/>
  <c r="I774" i="2"/>
  <c r="J778" i="2"/>
  <c r="I778" i="2"/>
  <c r="I776" i="2"/>
  <c r="J776" i="2"/>
  <c r="J777" i="2"/>
  <c r="I777" i="2"/>
  <c r="L777" i="2" l="1"/>
  <c r="K777" i="2"/>
  <c r="L773" i="2"/>
  <c r="K773" i="2"/>
  <c r="J779" i="2"/>
  <c r="K770" i="2"/>
  <c r="I779" i="2"/>
  <c r="L770" i="2"/>
  <c r="K775" i="2"/>
  <c r="L775" i="2"/>
  <c r="L776" i="2"/>
  <c r="K776" i="2"/>
  <c r="L778" i="2"/>
  <c r="K778" i="2"/>
  <c r="L772" i="2"/>
  <c r="K772" i="2"/>
  <c r="K774" i="2"/>
  <c r="L774" i="2"/>
  <c r="K771" i="2"/>
  <c r="L771" i="2"/>
  <c r="L779" i="2" l="1"/>
  <c r="O770" i="2" s="1"/>
  <c r="K779" i="2"/>
  <c r="O771" i="2" s="1"/>
  <c r="O772" i="2" l="1"/>
  <c r="N775" i="2" l="1"/>
  <c r="O774" i="2" s="1"/>
  <c r="N774" i="2"/>
  <c r="O775" i="2" l="1"/>
  <c r="Q770" i="2" a="1"/>
  <c r="Q773" i="2" l="1"/>
  <c r="R776" i="2"/>
  <c r="Q770" i="2"/>
  <c r="R775" i="2"/>
  <c r="R774" i="2"/>
  <c r="Q774" i="2"/>
  <c r="R773" i="2"/>
  <c r="R772" i="2"/>
  <c r="R771" i="2"/>
  <c r="Q771" i="2"/>
  <c r="R778" i="2"/>
  <c r="Q778" i="2"/>
  <c r="Q777" i="2"/>
  <c r="Q776" i="2"/>
  <c r="R777" i="2"/>
  <c r="Q775" i="2"/>
  <c r="Q772" i="2"/>
  <c r="R770" i="2"/>
  <c r="D783" i="2" l="1" a="1"/>
  <c r="B783" i="2" a="1"/>
  <c r="B783" i="2" l="1"/>
  <c r="B784" i="2"/>
  <c r="B787" i="2"/>
  <c r="B786" i="2"/>
  <c r="B785" i="2"/>
  <c r="B791" i="2"/>
  <c r="B789" i="2"/>
  <c r="B788" i="2"/>
  <c r="B790" i="2"/>
  <c r="D787" i="2"/>
  <c r="G787" i="2" s="1"/>
  <c r="D790" i="2"/>
  <c r="G790" i="2" s="1"/>
  <c r="D788" i="2"/>
  <c r="G788" i="2" s="1"/>
  <c r="D785" i="2"/>
  <c r="G785" i="2" s="1"/>
  <c r="D783" i="2"/>
  <c r="G783" i="2" s="1"/>
  <c r="D784" i="2"/>
  <c r="G784" i="2" s="1"/>
  <c r="D786" i="2"/>
  <c r="G786" i="2" s="1"/>
  <c r="D789" i="2"/>
  <c r="G789" i="2" s="1"/>
  <c r="D791" i="2"/>
  <c r="G791" i="2" s="1"/>
  <c r="B796" i="2" l="1" a="1"/>
  <c r="B801" i="2"/>
  <c r="G801" i="2" s="1"/>
  <c r="B800" i="2"/>
  <c r="G800" i="2" s="1"/>
  <c r="B799" i="2"/>
  <c r="G799" i="2" s="1"/>
  <c r="B798" i="2"/>
  <c r="G798" i="2" s="1"/>
  <c r="B796" i="2"/>
  <c r="G796" i="2" s="1"/>
  <c r="B797" i="2"/>
  <c r="G797" i="2" s="1"/>
  <c r="B804" i="2"/>
  <c r="G804" i="2" s="1"/>
  <c r="B802" i="2"/>
  <c r="G802" i="2" s="1"/>
  <c r="B803" i="2"/>
  <c r="G803" i="2" s="1"/>
  <c r="I785" i="2"/>
  <c r="J785" i="2"/>
  <c r="I784" i="2"/>
  <c r="J784" i="2"/>
  <c r="I788" i="2"/>
  <c r="J788" i="2"/>
  <c r="J790" i="2"/>
  <c r="I790" i="2"/>
  <c r="I787" i="2"/>
  <c r="J787" i="2"/>
  <c r="I791" i="2"/>
  <c r="J791" i="2"/>
  <c r="I789" i="2"/>
  <c r="J789" i="2"/>
  <c r="J786" i="2"/>
  <c r="I786" i="2"/>
  <c r="J783" i="2"/>
  <c r="I783" i="2"/>
  <c r="L784" i="2" l="1"/>
  <c r="K784" i="2"/>
  <c r="L791" i="2"/>
  <c r="K791" i="2"/>
  <c r="L789" i="2"/>
  <c r="K789" i="2"/>
  <c r="K785" i="2"/>
  <c r="L785" i="2"/>
  <c r="J803" i="2"/>
  <c r="I803" i="2"/>
  <c r="I802" i="2"/>
  <c r="J802" i="2"/>
  <c r="I804" i="2"/>
  <c r="J804" i="2"/>
  <c r="K787" i="2"/>
  <c r="L787" i="2"/>
  <c r="J797" i="2"/>
  <c r="I797" i="2"/>
  <c r="K790" i="2"/>
  <c r="L790" i="2"/>
  <c r="J796" i="2"/>
  <c r="I796" i="2"/>
  <c r="J798" i="2"/>
  <c r="I798" i="2"/>
  <c r="I792" i="2"/>
  <c r="L783" i="2"/>
  <c r="K783" i="2"/>
  <c r="J799" i="2"/>
  <c r="I799" i="2"/>
  <c r="J792" i="2"/>
  <c r="L788" i="2"/>
  <c r="K788" i="2"/>
  <c r="I800" i="2"/>
  <c r="J800" i="2"/>
  <c r="K786" i="2"/>
  <c r="L786" i="2"/>
  <c r="J801" i="2"/>
  <c r="I801" i="2"/>
  <c r="K798" i="2" l="1"/>
  <c r="L798" i="2"/>
  <c r="L802" i="2"/>
  <c r="K802" i="2"/>
  <c r="K796" i="2"/>
  <c r="L796" i="2"/>
  <c r="I805" i="2"/>
  <c r="K803" i="2"/>
  <c r="L803" i="2"/>
  <c r="L800" i="2"/>
  <c r="K800" i="2"/>
  <c r="J805" i="2"/>
  <c r="L797" i="2"/>
  <c r="K797" i="2"/>
  <c r="L799" i="2"/>
  <c r="K799" i="2"/>
  <c r="K792" i="2"/>
  <c r="O784" i="2" s="1"/>
  <c r="L801" i="2"/>
  <c r="K801" i="2"/>
  <c r="L792" i="2"/>
  <c r="O783" i="2" s="1"/>
  <c r="O785" i="2" s="1"/>
  <c r="L804" i="2"/>
  <c r="K804" i="2"/>
  <c r="N788" i="2" l="1"/>
  <c r="O787" i="2" s="1"/>
  <c r="N787" i="2"/>
  <c r="L805" i="2"/>
  <c r="O796" i="2" s="1"/>
  <c r="K805" i="2"/>
  <c r="O797" i="2" s="1"/>
  <c r="O798" i="2" l="1"/>
  <c r="O788" i="2"/>
  <c r="Q783" i="2" a="1"/>
  <c r="R788" i="2" l="1"/>
  <c r="Q791" i="2"/>
  <c r="R784" i="2"/>
  <c r="Q790" i="2"/>
  <c r="R783" i="2"/>
  <c r="Q789" i="2"/>
  <c r="Q784" i="2"/>
  <c r="Q783" i="2"/>
  <c r="R791" i="2"/>
  <c r="R789" i="2"/>
  <c r="Q788" i="2"/>
  <c r="R786" i="2"/>
  <c r="Q786" i="2"/>
  <c r="R785" i="2"/>
  <c r="Q787" i="2"/>
  <c r="R790" i="2"/>
  <c r="R787" i="2"/>
  <c r="Q785" i="2"/>
  <c r="N800" i="2"/>
  <c r="N801" i="2"/>
  <c r="O800" i="2" s="1"/>
  <c r="C796" i="2" l="1" a="1"/>
  <c r="O801" i="2"/>
  <c r="Q796" i="2" a="1"/>
  <c r="D796" i="2" a="1"/>
  <c r="D804" i="2" l="1"/>
  <c r="D802" i="2"/>
  <c r="D798" i="2"/>
  <c r="D797" i="2"/>
  <c r="D796" i="2"/>
  <c r="D803" i="2"/>
  <c r="D801" i="2"/>
  <c r="D799" i="2"/>
  <c r="D800" i="2"/>
  <c r="Q800" i="2"/>
  <c r="Q804" i="2"/>
  <c r="Q798" i="2"/>
  <c r="R800" i="2"/>
  <c r="R799" i="2"/>
  <c r="Q799" i="2"/>
  <c r="R797" i="2"/>
  <c r="R798" i="2"/>
  <c r="Q797" i="2"/>
  <c r="R796" i="2"/>
  <c r="R804" i="2"/>
  <c r="Q802" i="2"/>
  <c r="R801" i="2"/>
  <c r="Q801" i="2"/>
  <c r="R803" i="2"/>
  <c r="Q803" i="2"/>
  <c r="R802" i="2"/>
  <c r="Q796" i="2"/>
  <c r="C803" i="2"/>
  <c r="C804" i="2"/>
  <c r="C802" i="2"/>
  <c r="C801" i="2"/>
  <c r="C799" i="2"/>
  <c r="C800" i="2"/>
  <c r="C798" i="2"/>
  <c r="C796" i="2"/>
  <c r="C797" i="2"/>
  <c r="C809" i="2" l="1" a="1"/>
  <c r="C811" i="2" s="1"/>
  <c r="G811" i="2" s="1"/>
  <c r="B809" i="2" a="1"/>
  <c r="D809" i="2" a="1"/>
  <c r="A809" i="2" a="1"/>
  <c r="C813" i="2"/>
  <c r="G813" i="2" s="1"/>
  <c r="C812" i="2"/>
  <c r="G812" i="2" s="1"/>
  <c r="C809" i="2"/>
  <c r="G809" i="2" s="1"/>
  <c r="C814" i="2" l="1"/>
  <c r="G814" i="2" s="1"/>
  <c r="C816" i="2"/>
  <c r="G816" i="2" s="1"/>
  <c r="C817" i="2"/>
  <c r="G817" i="2" s="1"/>
  <c r="C815" i="2"/>
  <c r="G815" i="2" s="1"/>
  <c r="C810" i="2"/>
  <c r="G810" i="2" s="1"/>
  <c r="A809" i="2"/>
  <c r="A817" i="2"/>
  <c r="F817" i="2" s="1"/>
  <c r="A815" i="2"/>
  <c r="F815" i="2" s="1"/>
  <c r="A814" i="2"/>
  <c r="F814" i="2" s="1"/>
  <c r="A813" i="2"/>
  <c r="F813" i="2" s="1"/>
  <c r="A811" i="2"/>
  <c r="F811" i="2" s="1"/>
  <c r="A816" i="2"/>
  <c r="F816" i="2" s="1"/>
  <c r="A812" i="2"/>
  <c r="F812" i="2" s="1"/>
  <c r="A810" i="2"/>
  <c r="F810" i="2" s="1"/>
  <c r="D815" i="2"/>
  <c r="D814" i="2"/>
  <c r="D811" i="2"/>
  <c r="D817" i="2"/>
  <c r="D816" i="2"/>
  <c r="D812" i="2"/>
  <c r="D813" i="2"/>
  <c r="D810" i="2"/>
  <c r="D809" i="2"/>
  <c r="B811" i="2"/>
  <c r="B810" i="2"/>
  <c r="B816" i="2"/>
  <c r="B817" i="2"/>
  <c r="B815" i="2"/>
  <c r="B814" i="2"/>
  <c r="B812" i="2"/>
  <c r="B809" i="2"/>
  <c r="B813" i="2"/>
  <c r="J816" i="2" l="1"/>
  <c r="I816" i="2"/>
  <c r="J814" i="2"/>
  <c r="I814" i="2"/>
  <c r="D822" i="2" a="1"/>
  <c r="J810" i="2"/>
  <c r="I810" i="2"/>
  <c r="I812" i="2"/>
  <c r="J812" i="2"/>
  <c r="J811" i="2"/>
  <c r="I811" i="2"/>
  <c r="J815" i="2"/>
  <c r="I815" i="2"/>
  <c r="J817" i="2"/>
  <c r="I817" i="2"/>
  <c r="I813" i="2"/>
  <c r="J813" i="2"/>
  <c r="B822" i="2" a="1"/>
  <c r="B819" i="2"/>
  <c r="F809" i="2"/>
  <c r="L811" i="2" l="1"/>
  <c r="K811" i="2"/>
  <c r="D827" i="2"/>
  <c r="G827" i="2" s="1"/>
  <c r="D823" i="2"/>
  <c r="G823" i="2" s="1"/>
  <c r="D822" i="2"/>
  <c r="G822" i="2" s="1"/>
  <c r="D826" i="2"/>
  <c r="G826" i="2" s="1"/>
  <c r="D825" i="2"/>
  <c r="G825" i="2" s="1"/>
  <c r="D824" i="2"/>
  <c r="G824" i="2" s="1"/>
  <c r="D830" i="2"/>
  <c r="G830" i="2" s="1"/>
  <c r="D828" i="2"/>
  <c r="G828" i="2" s="1"/>
  <c r="D829" i="2"/>
  <c r="G829" i="2" s="1"/>
  <c r="J809" i="2"/>
  <c r="J818" i="2" s="1"/>
  <c r="I809" i="2"/>
  <c r="L810" i="2"/>
  <c r="K810" i="2"/>
  <c r="L813" i="2"/>
  <c r="K813" i="2"/>
  <c r="K817" i="2"/>
  <c r="L817" i="2"/>
  <c r="L812" i="2"/>
  <c r="K812" i="2"/>
  <c r="K814" i="2"/>
  <c r="L814" i="2"/>
  <c r="K816" i="2"/>
  <c r="L816" i="2"/>
  <c r="B823" i="2"/>
  <c r="B830" i="2"/>
  <c r="B829" i="2"/>
  <c r="B827" i="2"/>
  <c r="B826" i="2"/>
  <c r="B825" i="2"/>
  <c r="B824" i="2"/>
  <c r="B822" i="2"/>
  <c r="B828" i="2"/>
  <c r="K815" i="2"/>
  <c r="L815" i="2"/>
  <c r="B835" i="2" l="1" a="1"/>
  <c r="B841" i="2"/>
  <c r="F841" i="2" s="1"/>
  <c r="B843" i="2"/>
  <c r="F843" i="2" s="1"/>
  <c r="B842" i="2"/>
  <c r="F842" i="2" s="1"/>
  <c r="B840" i="2"/>
  <c r="F840" i="2" s="1"/>
  <c r="B839" i="2"/>
  <c r="F839" i="2" s="1"/>
  <c r="B838" i="2"/>
  <c r="F838" i="2" s="1"/>
  <c r="B837" i="2"/>
  <c r="F837" i="2" s="1"/>
  <c r="B835" i="2"/>
  <c r="F835" i="2" s="1"/>
  <c r="B836" i="2"/>
  <c r="F836" i="2" s="1"/>
  <c r="I818" i="2"/>
  <c r="L809" i="2"/>
  <c r="L818" i="2" s="1"/>
  <c r="K809" i="2"/>
  <c r="K818" i="2" s="1"/>
  <c r="O809" i="2" l="1"/>
  <c r="O810" i="2"/>
  <c r="O811" i="2" l="1"/>
  <c r="N814" i="2" l="1"/>
  <c r="O813" i="2" s="1"/>
  <c r="N813" i="2"/>
  <c r="O814" i="2" l="1"/>
  <c r="Q809" i="2" a="1"/>
  <c r="Q817" i="2" l="1"/>
  <c r="Q816" i="2"/>
  <c r="R815" i="2"/>
  <c r="R814" i="2"/>
  <c r="R809" i="2"/>
  <c r="Q811" i="2"/>
  <c r="Q815" i="2"/>
  <c r="Q810" i="2"/>
  <c r="Q809" i="2"/>
  <c r="R816" i="2"/>
  <c r="R813" i="2"/>
  <c r="Q814" i="2"/>
  <c r="R812" i="2"/>
  <c r="Q813" i="2"/>
  <c r="Q812" i="2"/>
  <c r="R811" i="2"/>
  <c r="R810" i="2"/>
  <c r="R817" i="2"/>
  <c r="A822" i="2" l="1" a="1"/>
  <c r="C822" i="2" a="1"/>
  <c r="C825" i="2" l="1"/>
  <c r="C830" i="2"/>
  <c r="C829" i="2"/>
  <c r="C828" i="2"/>
  <c r="C823" i="2"/>
  <c r="C822" i="2"/>
  <c r="C824" i="2"/>
  <c r="C826" i="2"/>
  <c r="C827" i="2"/>
  <c r="A827" i="2"/>
  <c r="F827" i="2" s="1"/>
  <c r="A826" i="2"/>
  <c r="F826" i="2" s="1"/>
  <c r="A824" i="2"/>
  <c r="F824" i="2" s="1"/>
  <c r="A823" i="2"/>
  <c r="F823" i="2" s="1"/>
  <c r="A830" i="2"/>
  <c r="F830" i="2" s="1"/>
  <c r="A829" i="2"/>
  <c r="F829" i="2" s="1"/>
  <c r="A828" i="2"/>
  <c r="F828" i="2" s="1"/>
  <c r="A825" i="2"/>
  <c r="F825" i="2" s="1"/>
  <c r="A822" i="2"/>
  <c r="I827" i="2" l="1"/>
  <c r="J827" i="2"/>
  <c r="I826" i="2"/>
  <c r="J826" i="2"/>
  <c r="I824" i="2"/>
  <c r="J824" i="2"/>
  <c r="B832" i="2"/>
  <c r="F822" i="2"/>
  <c r="C835" i="2" a="1"/>
  <c r="J825" i="2"/>
  <c r="I825" i="2"/>
  <c r="J828" i="2"/>
  <c r="I828" i="2"/>
  <c r="J829" i="2"/>
  <c r="I829" i="2"/>
  <c r="I830" i="2"/>
  <c r="J830" i="2"/>
  <c r="I823" i="2"/>
  <c r="J823" i="2"/>
  <c r="L825" i="2" l="1"/>
  <c r="K825" i="2"/>
  <c r="C843" i="2"/>
  <c r="G843" i="2" s="1"/>
  <c r="C837" i="2"/>
  <c r="G837" i="2" s="1"/>
  <c r="C836" i="2"/>
  <c r="G836" i="2" s="1"/>
  <c r="C840" i="2"/>
  <c r="G840" i="2" s="1"/>
  <c r="C839" i="2"/>
  <c r="G839" i="2" s="1"/>
  <c r="C838" i="2"/>
  <c r="G838" i="2" s="1"/>
  <c r="C842" i="2"/>
  <c r="G842" i="2" s="1"/>
  <c r="C841" i="2"/>
  <c r="G841" i="2" s="1"/>
  <c r="C835" i="2"/>
  <c r="G835" i="2" s="1"/>
  <c r="I822" i="2"/>
  <c r="J822" i="2"/>
  <c r="J831" i="2" s="1"/>
  <c r="K823" i="2"/>
  <c r="L823" i="2"/>
  <c r="L824" i="2"/>
  <c r="K824" i="2"/>
  <c r="L830" i="2"/>
  <c r="K830" i="2"/>
  <c r="L829" i="2"/>
  <c r="K829" i="2"/>
  <c r="L826" i="2"/>
  <c r="K826" i="2"/>
  <c r="K828" i="2"/>
  <c r="L828" i="2"/>
  <c r="K827" i="2"/>
  <c r="L827" i="2"/>
  <c r="J842" i="2" l="1"/>
  <c r="I842" i="2"/>
  <c r="I831" i="2"/>
  <c r="L822" i="2"/>
  <c r="L831" i="2" s="1"/>
  <c r="O822" i="2" s="1"/>
  <c r="K822" i="2"/>
  <c r="K831" i="2" s="1"/>
  <c r="O823" i="2" s="1"/>
  <c r="J835" i="2"/>
  <c r="I835" i="2"/>
  <c r="J841" i="2"/>
  <c r="I841" i="2"/>
  <c r="J838" i="2"/>
  <c r="I838" i="2"/>
  <c r="J839" i="2"/>
  <c r="I839" i="2"/>
  <c r="I840" i="2"/>
  <c r="J840" i="2"/>
  <c r="I836" i="2"/>
  <c r="J836" i="2"/>
  <c r="J837" i="2"/>
  <c r="I837" i="2"/>
  <c r="I843" i="2"/>
  <c r="J843" i="2"/>
  <c r="J844" i="2" l="1"/>
  <c r="L838" i="2"/>
  <c r="K838" i="2"/>
  <c r="L841" i="2"/>
  <c r="K841" i="2"/>
  <c r="L843" i="2"/>
  <c r="K843" i="2"/>
  <c r="K837" i="2"/>
  <c r="L837" i="2"/>
  <c r="L835" i="2"/>
  <c r="L844" i="2" s="1"/>
  <c r="K835" i="2"/>
  <c r="I844" i="2"/>
  <c r="L836" i="2"/>
  <c r="K836" i="2"/>
  <c r="O824" i="2"/>
  <c r="K840" i="2"/>
  <c r="L840" i="2"/>
  <c r="L842" i="2"/>
  <c r="K842" i="2"/>
  <c r="L839" i="2"/>
  <c r="K839" i="2"/>
  <c r="K844" i="2" l="1"/>
  <c r="N826" i="2"/>
  <c r="N827" i="2"/>
  <c r="O826" i="2" s="1"/>
  <c r="O827" i="2" l="1"/>
  <c r="Q822" i="2" s="1" a="1"/>
  <c r="R826" i="2" l="1"/>
  <c r="Q826" i="2"/>
  <c r="R825" i="2"/>
  <c r="R827" i="2"/>
  <c r="Q825" i="2"/>
  <c r="Q830" i="2"/>
  <c r="R824" i="2"/>
  <c r="Q824" i="2"/>
  <c r="R823" i="2"/>
  <c r="R822" i="2"/>
  <c r="Q823" i="2"/>
  <c r="R830" i="2"/>
  <c r="Q828" i="2"/>
  <c r="R829" i="2"/>
  <c r="Q822" i="2"/>
  <c r="Q829" i="2"/>
  <c r="Q827" i="2"/>
  <c r="R828" i="2"/>
  <c r="D835" i="2" l="1" a="1"/>
  <c r="A835" i="2" a="1"/>
  <c r="A839" i="2" l="1"/>
  <c r="A843" i="2"/>
  <c r="A841" i="2"/>
  <c r="A840" i="2"/>
  <c r="A838" i="2"/>
  <c r="A837" i="2"/>
  <c r="A836" i="2"/>
  <c r="A842" i="2"/>
  <c r="A835" i="2"/>
  <c r="D843" i="2"/>
  <c r="D842" i="2"/>
  <c r="D841" i="2"/>
  <c r="D838" i="2"/>
  <c r="D835" i="2"/>
  <c r="D840" i="2"/>
  <c r="D839" i="2"/>
  <c r="D837" i="2"/>
  <c r="D836" i="2"/>
  <c r="B845" i="2" l="1"/>
  <c r="A848" i="2" a="1"/>
  <c r="D848" i="2" a="1"/>
  <c r="D856" i="2" l="1"/>
  <c r="G856" i="2" s="1"/>
  <c r="D855" i="2"/>
  <c r="G855" i="2" s="1"/>
  <c r="D853" i="2"/>
  <c r="G853" i="2" s="1"/>
  <c r="D852" i="2"/>
  <c r="G852" i="2" s="1"/>
  <c r="D849" i="2"/>
  <c r="G849" i="2" s="1"/>
  <c r="D848" i="2"/>
  <c r="G848" i="2" s="1"/>
  <c r="D854" i="2"/>
  <c r="G854" i="2" s="1"/>
  <c r="D850" i="2"/>
  <c r="G850" i="2" s="1"/>
  <c r="D851" i="2"/>
  <c r="G851" i="2" s="1"/>
  <c r="A854" i="2"/>
  <c r="A851" i="2"/>
  <c r="A850" i="2"/>
  <c r="A849" i="2"/>
  <c r="A848" i="2"/>
  <c r="A856" i="2"/>
  <c r="A855" i="2"/>
  <c r="A853" i="2"/>
  <c r="A852" i="2"/>
  <c r="O836" i="2"/>
  <c r="O835" i="2"/>
  <c r="O837" i="2" s="1"/>
  <c r="N840" i="2" l="1"/>
  <c r="O839" i="2" s="1"/>
  <c r="N839" i="2"/>
  <c r="B858" i="2"/>
  <c r="A861" i="2" a="1"/>
  <c r="A862" i="2" l="1"/>
  <c r="A861" i="2"/>
  <c r="A869" i="2"/>
  <c r="A868" i="2"/>
  <c r="A863" i="2"/>
  <c r="A867" i="2"/>
  <c r="A865" i="2"/>
  <c r="A866" i="2"/>
  <c r="A864" i="2"/>
  <c r="O840" i="2"/>
  <c r="Q835" i="2" a="1"/>
  <c r="R841" i="2" l="1"/>
  <c r="Q841" i="2"/>
  <c r="Q835" i="2"/>
  <c r="R838" i="2"/>
  <c r="R840" i="2"/>
  <c r="Q840" i="2"/>
  <c r="Q843" i="2"/>
  <c r="R842" i="2"/>
  <c r="R839" i="2"/>
  <c r="Q839" i="2"/>
  <c r="R843" i="2"/>
  <c r="Q837" i="2"/>
  <c r="R836" i="2"/>
  <c r="Q842" i="2"/>
  <c r="R835" i="2"/>
  <c r="R837" i="2"/>
  <c r="Q836" i="2"/>
  <c r="Q838" i="2"/>
  <c r="B871" i="2"/>
  <c r="A874" i="2" a="1"/>
  <c r="A877" i="2" l="1"/>
  <c r="F877" i="2" s="1"/>
  <c r="A875" i="2"/>
  <c r="F875" i="2" s="1"/>
  <c r="A882" i="2"/>
  <c r="F882" i="2" s="1"/>
  <c r="A880" i="2"/>
  <c r="F880" i="2" s="1"/>
  <c r="A881" i="2"/>
  <c r="F881" i="2" s="1"/>
  <c r="A879" i="2"/>
  <c r="F879" i="2" s="1"/>
  <c r="A878" i="2"/>
  <c r="F878" i="2" s="1"/>
  <c r="A876" i="2"/>
  <c r="F876" i="2" s="1"/>
  <c r="A874" i="2"/>
  <c r="C848" i="2" a="1"/>
  <c r="B848" i="2" a="1"/>
  <c r="B884" i="2" l="1"/>
  <c r="F874" i="2"/>
  <c r="C853" i="2"/>
  <c r="C852" i="2"/>
  <c r="C850" i="2"/>
  <c r="C848" i="2"/>
  <c r="C855" i="2"/>
  <c r="C854" i="2"/>
  <c r="C856" i="2"/>
  <c r="C851" i="2"/>
  <c r="C849" i="2"/>
  <c r="B848" i="2"/>
  <c r="F848" i="2" s="1"/>
  <c r="B856" i="2"/>
  <c r="F856" i="2" s="1"/>
  <c r="B855" i="2"/>
  <c r="F855" i="2" s="1"/>
  <c r="B853" i="2"/>
  <c r="F853" i="2" s="1"/>
  <c r="B854" i="2"/>
  <c r="F854" i="2" s="1"/>
  <c r="B850" i="2"/>
  <c r="F850" i="2" s="1"/>
  <c r="B849" i="2"/>
  <c r="F849" i="2" s="1"/>
  <c r="B852" i="2"/>
  <c r="F852" i="2" s="1"/>
  <c r="B851" i="2"/>
  <c r="F851" i="2" s="1"/>
  <c r="I848" i="2" l="1"/>
  <c r="J848" i="2"/>
  <c r="I851" i="2"/>
  <c r="J851" i="2"/>
  <c r="I852" i="2"/>
  <c r="J852" i="2"/>
  <c r="J849" i="2"/>
  <c r="I849" i="2"/>
  <c r="C861" i="2" a="1"/>
  <c r="I850" i="2"/>
  <c r="J850" i="2"/>
  <c r="J854" i="2"/>
  <c r="I854" i="2"/>
  <c r="I853" i="2"/>
  <c r="J853" i="2"/>
  <c r="J855" i="2"/>
  <c r="I855" i="2"/>
  <c r="J856" i="2"/>
  <c r="I856" i="2"/>
  <c r="J857" i="2" l="1"/>
  <c r="L850" i="2"/>
  <c r="K850" i="2"/>
  <c r="C867" i="2"/>
  <c r="F867" i="2" s="1"/>
  <c r="C864" i="2"/>
  <c r="F864" i="2" s="1"/>
  <c r="C863" i="2"/>
  <c r="F863" i="2" s="1"/>
  <c r="C862" i="2"/>
  <c r="F862" i="2" s="1"/>
  <c r="C869" i="2"/>
  <c r="F869" i="2" s="1"/>
  <c r="C865" i="2"/>
  <c r="F865" i="2" s="1"/>
  <c r="C861" i="2"/>
  <c r="F861" i="2" s="1"/>
  <c r="C868" i="2"/>
  <c r="F868" i="2" s="1"/>
  <c r="C866" i="2"/>
  <c r="F866" i="2" s="1"/>
  <c r="L849" i="2"/>
  <c r="K849" i="2"/>
  <c r="L856" i="2"/>
  <c r="K856" i="2"/>
  <c r="K855" i="2"/>
  <c r="L855" i="2"/>
  <c r="L852" i="2"/>
  <c r="K852" i="2"/>
  <c r="K851" i="2"/>
  <c r="L851" i="2"/>
  <c r="K853" i="2"/>
  <c r="L853" i="2"/>
  <c r="K854" i="2"/>
  <c r="L854" i="2"/>
  <c r="L848" i="2"/>
  <c r="K848" i="2"/>
  <c r="I857" i="2"/>
  <c r="K857" i="2" l="1"/>
  <c r="L857" i="2"/>
  <c r="O849" i="2"/>
  <c r="O848" i="2"/>
  <c r="O850" i="2" l="1"/>
  <c r="N853" i="2" s="1"/>
  <c r="O852" i="2" s="1"/>
  <c r="N852" i="2"/>
  <c r="O853" i="2" l="1"/>
  <c r="Q848" i="2" a="1"/>
  <c r="R850" i="2" l="1"/>
  <c r="Q849" i="2"/>
  <c r="Q853" i="2"/>
  <c r="R852" i="2"/>
  <c r="R856" i="2"/>
  <c r="Q852" i="2"/>
  <c r="Q850" i="2"/>
  <c r="R851" i="2"/>
  <c r="Q856" i="2"/>
  <c r="R855" i="2"/>
  <c r="R849" i="2"/>
  <c r="Q854" i="2"/>
  <c r="Q855" i="2"/>
  <c r="R853" i="2"/>
  <c r="R848" i="2"/>
  <c r="R854" i="2"/>
  <c r="Q848" i="2"/>
  <c r="Q851" i="2"/>
  <c r="B861" i="2" l="1" a="1"/>
  <c r="D861" i="2" a="1"/>
  <c r="D864" i="2" l="1"/>
  <c r="G864" i="2" s="1"/>
  <c r="D863" i="2"/>
  <c r="G863" i="2" s="1"/>
  <c r="D869" i="2"/>
  <c r="G869" i="2" s="1"/>
  <c r="D861" i="2"/>
  <c r="G861" i="2" s="1"/>
  <c r="D866" i="2"/>
  <c r="G866" i="2" s="1"/>
  <c r="D862" i="2"/>
  <c r="G862" i="2" s="1"/>
  <c r="D868" i="2"/>
  <c r="G868" i="2" s="1"/>
  <c r="D867" i="2"/>
  <c r="G867" i="2" s="1"/>
  <c r="D865" i="2"/>
  <c r="G865" i="2" s="1"/>
  <c r="B869" i="2"/>
  <c r="B868" i="2"/>
  <c r="B867" i="2"/>
  <c r="B866" i="2"/>
  <c r="B865" i="2"/>
  <c r="B864" i="2"/>
  <c r="B863" i="2"/>
  <c r="B862" i="2"/>
  <c r="B861" i="2"/>
  <c r="I867" i="2" l="1"/>
  <c r="J867" i="2"/>
  <c r="J865" i="2"/>
  <c r="I865" i="2"/>
  <c r="I868" i="2"/>
  <c r="J868" i="2"/>
  <c r="B874" i="2" a="1"/>
  <c r="J862" i="2"/>
  <c r="I862" i="2"/>
  <c r="J866" i="2"/>
  <c r="I866" i="2"/>
  <c r="J861" i="2"/>
  <c r="J870" i="2" s="1"/>
  <c r="I861" i="2"/>
  <c r="J869" i="2"/>
  <c r="I869" i="2"/>
  <c r="I863" i="2"/>
  <c r="J863" i="2"/>
  <c r="J864" i="2"/>
  <c r="I864" i="2"/>
  <c r="K866" i="2" l="1"/>
  <c r="L866" i="2"/>
  <c r="L862" i="2"/>
  <c r="K862" i="2"/>
  <c r="L864" i="2"/>
  <c r="K864" i="2"/>
  <c r="B879" i="2"/>
  <c r="G879" i="2" s="1"/>
  <c r="B877" i="2"/>
  <c r="G877" i="2" s="1"/>
  <c r="B875" i="2"/>
  <c r="G875" i="2" s="1"/>
  <c r="B874" i="2"/>
  <c r="G874" i="2" s="1"/>
  <c r="B880" i="2"/>
  <c r="G880" i="2" s="1"/>
  <c r="B878" i="2"/>
  <c r="G878" i="2" s="1"/>
  <c r="B876" i="2"/>
  <c r="G876" i="2" s="1"/>
  <c r="B881" i="2"/>
  <c r="G881" i="2" s="1"/>
  <c r="B882" i="2"/>
  <c r="G882" i="2" s="1"/>
  <c r="L868" i="2"/>
  <c r="K868" i="2"/>
  <c r="L865" i="2"/>
  <c r="K865" i="2"/>
  <c r="L863" i="2"/>
  <c r="K863" i="2"/>
  <c r="K869" i="2"/>
  <c r="L869" i="2"/>
  <c r="I870" i="2"/>
  <c r="K861" i="2"/>
  <c r="L861" i="2"/>
  <c r="L867" i="2"/>
  <c r="K867" i="2"/>
  <c r="L870" i="2" l="1"/>
  <c r="O861" i="2" s="1"/>
  <c r="K870" i="2"/>
  <c r="O862" i="2" s="1"/>
  <c r="I878" i="2"/>
  <c r="J878" i="2"/>
  <c r="J880" i="2"/>
  <c r="I880" i="2"/>
  <c r="I874" i="2"/>
  <c r="J874" i="2"/>
  <c r="J875" i="2"/>
  <c r="I875" i="2"/>
  <c r="J877" i="2"/>
  <c r="I877" i="2"/>
  <c r="I879" i="2"/>
  <c r="J879" i="2"/>
  <c r="J882" i="2"/>
  <c r="I882" i="2"/>
  <c r="I881" i="2"/>
  <c r="J881" i="2"/>
  <c r="I876" i="2"/>
  <c r="J876" i="2"/>
  <c r="O863" i="2" l="1"/>
  <c r="J883" i="2"/>
  <c r="K879" i="2"/>
  <c r="L879" i="2"/>
  <c r="L877" i="2"/>
  <c r="K877" i="2"/>
  <c r="K875" i="2"/>
  <c r="L875" i="2"/>
  <c r="K876" i="2"/>
  <c r="L876" i="2"/>
  <c r="I883" i="2"/>
  <c r="K874" i="2"/>
  <c r="L874" i="2"/>
  <c r="L881" i="2"/>
  <c r="K881" i="2"/>
  <c r="L880" i="2"/>
  <c r="K880" i="2"/>
  <c r="N865" i="2"/>
  <c r="N866" i="2"/>
  <c r="O865" i="2" s="1"/>
  <c r="K882" i="2"/>
  <c r="L882" i="2"/>
  <c r="K878" i="2"/>
  <c r="L878" i="2"/>
  <c r="L883" i="2" l="1"/>
  <c r="O874" i="2" s="1"/>
  <c r="K883" i="2"/>
  <c r="O875" i="2" s="1"/>
  <c r="O876" i="2"/>
  <c r="O866" i="2"/>
  <c r="Q861" i="2" s="1" a="1"/>
  <c r="Q862" i="2" l="1"/>
  <c r="R868" i="2"/>
  <c r="R867" i="2"/>
  <c r="R864" i="2"/>
  <c r="R866" i="2"/>
  <c r="Q868" i="2"/>
  <c r="R861" i="2"/>
  <c r="Q861" i="2"/>
  <c r="Q867" i="2"/>
  <c r="R869" i="2"/>
  <c r="Q866" i="2"/>
  <c r="Q869" i="2"/>
  <c r="R865" i="2"/>
  <c r="R863" i="2"/>
  <c r="Q863" i="2"/>
  <c r="Q865" i="2"/>
  <c r="Q864" i="2"/>
  <c r="R862" i="2"/>
  <c r="N879" i="2"/>
  <c r="O878" i="2" s="1"/>
  <c r="N878" i="2"/>
  <c r="C874" i="2" l="1" a="1"/>
  <c r="D874" i="2" a="1"/>
  <c r="O879" i="2"/>
  <c r="Q874" i="2" a="1"/>
  <c r="Q875" i="2" l="1"/>
  <c r="Q877" i="2"/>
  <c r="Q880" i="2"/>
  <c r="Q879" i="2"/>
  <c r="Q874" i="2"/>
  <c r="R876" i="2"/>
  <c r="R879" i="2"/>
  <c r="R878" i="2"/>
  <c r="R877" i="2"/>
  <c r="R875" i="2"/>
  <c r="R874" i="2"/>
  <c r="B887" i="2" s="1" a="1"/>
  <c r="Q882" i="2"/>
  <c r="R881" i="2"/>
  <c r="Q876" i="2"/>
  <c r="Q878" i="2"/>
  <c r="R880" i="2"/>
  <c r="R882" i="2"/>
  <c r="Q881" i="2"/>
  <c r="D877" i="2"/>
  <c r="D881" i="2"/>
  <c r="D879" i="2"/>
  <c r="D882" i="2"/>
  <c r="D874" i="2"/>
  <c r="D880" i="2"/>
  <c r="D878" i="2"/>
  <c r="D876" i="2"/>
  <c r="D875" i="2"/>
  <c r="C881" i="2"/>
  <c r="C879" i="2"/>
  <c r="C882" i="2"/>
  <c r="C876" i="2"/>
  <c r="C877" i="2"/>
  <c r="C878" i="2"/>
  <c r="C875" i="2"/>
  <c r="C880" i="2"/>
  <c r="C874" i="2"/>
  <c r="C887" i="2" s="1" a="1"/>
  <c r="C887" i="2" s="1"/>
  <c r="G887" i="2" s="1"/>
  <c r="D887" i="2" l="1" a="1"/>
  <c r="B895" i="2"/>
  <c r="B894" i="2"/>
  <c r="B893" i="2"/>
  <c r="B889" i="2"/>
  <c r="B887" i="2"/>
  <c r="B892" i="2"/>
  <c r="B890" i="2"/>
  <c r="B888" i="2"/>
  <c r="B891" i="2"/>
  <c r="C888" i="2"/>
  <c r="G888" i="2" s="1"/>
  <c r="C889" i="2"/>
  <c r="G889" i="2" s="1"/>
  <c r="C890" i="2"/>
  <c r="G890" i="2" s="1"/>
  <c r="C892" i="2"/>
  <c r="G892" i="2" s="1"/>
  <c r="C894" i="2"/>
  <c r="G894" i="2" s="1"/>
  <c r="A887" i="2" a="1"/>
  <c r="C891" i="2"/>
  <c r="G891" i="2" s="1"/>
  <c r="C893" i="2"/>
  <c r="G893" i="2" s="1"/>
  <c r="C895" i="2"/>
  <c r="G895" i="2" s="1"/>
  <c r="B900" i="2" l="1" a="1"/>
  <c r="A891" i="2"/>
  <c r="F891" i="2" s="1"/>
  <c r="A894" i="2"/>
  <c r="F894" i="2" s="1"/>
  <c r="A892" i="2"/>
  <c r="F892" i="2" s="1"/>
  <c r="A890" i="2"/>
  <c r="F890" i="2" s="1"/>
  <c r="A889" i="2"/>
  <c r="F889" i="2" s="1"/>
  <c r="A888" i="2"/>
  <c r="F888" i="2" s="1"/>
  <c r="A887" i="2"/>
  <c r="A895" i="2"/>
  <c r="F895" i="2" s="1"/>
  <c r="A893" i="2"/>
  <c r="F893" i="2" s="1"/>
  <c r="D888" i="2"/>
  <c r="D890" i="2"/>
  <c r="D895" i="2"/>
  <c r="D894" i="2"/>
  <c r="D893" i="2"/>
  <c r="D891" i="2"/>
  <c r="D892" i="2"/>
  <c r="D889" i="2"/>
  <c r="D887" i="2"/>
  <c r="J893" i="2" l="1"/>
  <c r="I893" i="2"/>
  <c r="B897" i="2"/>
  <c r="F887" i="2"/>
  <c r="J895" i="2"/>
  <c r="I895" i="2"/>
  <c r="D900" i="2" a="1"/>
  <c r="J888" i="2"/>
  <c r="I888" i="2"/>
  <c r="I889" i="2"/>
  <c r="J889" i="2"/>
  <c r="J890" i="2"/>
  <c r="I890" i="2"/>
  <c r="J892" i="2"/>
  <c r="I892" i="2"/>
  <c r="J894" i="2"/>
  <c r="I894" i="2"/>
  <c r="I891" i="2"/>
  <c r="J891" i="2"/>
  <c r="B903" i="2"/>
  <c r="B901" i="2"/>
  <c r="B900" i="2"/>
  <c r="B908" i="2"/>
  <c r="B907" i="2"/>
  <c r="B906" i="2"/>
  <c r="B905" i="2"/>
  <c r="B904" i="2"/>
  <c r="B902" i="2"/>
  <c r="B913" i="2" l="1" a="1"/>
  <c r="L889" i="2"/>
  <c r="K889" i="2"/>
  <c r="L888" i="2"/>
  <c r="K888" i="2"/>
  <c r="D907" i="2"/>
  <c r="G907" i="2" s="1"/>
  <c r="D905" i="2"/>
  <c r="G905" i="2" s="1"/>
  <c r="D904" i="2"/>
  <c r="G904" i="2" s="1"/>
  <c r="D903" i="2"/>
  <c r="G903" i="2" s="1"/>
  <c r="D908" i="2"/>
  <c r="G908" i="2" s="1"/>
  <c r="D906" i="2"/>
  <c r="G906" i="2" s="1"/>
  <c r="D900" i="2"/>
  <c r="G900" i="2" s="1"/>
  <c r="D902" i="2"/>
  <c r="G902" i="2" s="1"/>
  <c r="D901" i="2"/>
  <c r="G901" i="2" s="1"/>
  <c r="L891" i="2"/>
  <c r="K891" i="2"/>
  <c r="L895" i="2"/>
  <c r="K895" i="2"/>
  <c r="L894" i="2"/>
  <c r="K894" i="2"/>
  <c r="I887" i="2"/>
  <c r="J887" i="2"/>
  <c r="J896" i="2" s="1"/>
  <c r="L892" i="2"/>
  <c r="K892" i="2"/>
  <c r="K893" i="2"/>
  <c r="L893" i="2"/>
  <c r="L890" i="2"/>
  <c r="K890" i="2"/>
  <c r="L887" i="2" l="1"/>
  <c r="L896" i="2" s="1"/>
  <c r="I896" i="2"/>
  <c r="K887" i="2"/>
  <c r="K896" i="2" s="1"/>
  <c r="O888" i="2" s="1"/>
  <c r="B920" i="2"/>
  <c r="F920" i="2" s="1"/>
  <c r="B921" i="2"/>
  <c r="F921" i="2" s="1"/>
  <c r="B914" i="2"/>
  <c r="F914" i="2" s="1"/>
  <c r="B916" i="2"/>
  <c r="F916" i="2" s="1"/>
  <c r="B913" i="2"/>
  <c r="F913" i="2" s="1"/>
  <c r="B915" i="2"/>
  <c r="F915" i="2" s="1"/>
  <c r="B919" i="2"/>
  <c r="F919" i="2" s="1"/>
  <c r="B918" i="2"/>
  <c r="F918" i="2" s="1"/>
  <c r="B917" i="2"/>
  <c r="F917" i="2" s="1"/>
  <c r="O887" i="2" l="1"/>
  <c r="O889" i="2" s="1"/>
  <c r="N892" i="2" l="1"/>
  <c r="O891" i="2" s="1"/>
  <c r="N891" i="2"/>
  <c r="O892" i="2" l="1"/>
  <c r="Q887" i="2" a="1"/>
  <c r="Q888" i="2" l="1"/>
  <c r="R891" i="2"/>
  <c r="Q887" i="2"/>
  <c r="R890" i="2"/>
  <c r="Q895" i="2"/>
  <c r="Q890" i="2"/>
  <c r="Q894" i="2"/>
  <c r="R895" i="2"/>
  <c r="Q893" i="2"/>
  <c r="R889" i="2"/>
  <c r="Q892" i="2"/>
  <c r="R887" i="2"/>
  <c r="C900" i="2" s="1" a="1"/>
  <c r="R892" i="2"/>
  <c r="R894" i="2"/>
  <c r="R893" i="2"/>
  <c r="Q891" i="2"/>
  <c r="Q889" i="2"/>
  <c r="R888" i="2"/>
  <c r="C903" i="2" l="1"/>
  <c r="C902" i="2"/>
  <c r="C901" i="2"/>
  <c r="C907" i="2"/>
  <c r="C904" i="2"/>
  <c r="C900" i="2"/>
  <c r="C906" i="2"/>
  <c r="C908" i="2"/>
  <c r="C905" i="2"/>
  <c r="A900" i="2" a="1"/>
  <c r="C913" i="2" l="1" a="1"/>
  <c r="A901" i="2"/>
  <c r="F901" i="2" s="1"/>
  <c r="A907" i="2"/>
  <c r="F907" i="2" s="1"/>
  <c r="A905" i="2"/>
  <c r="F905" i="2" s="1"/>
  <c r="A904" i="2"/>
  <c r="F904" i="2" s="1"/>
  <c r="A903" i="2"/>
  <c r="F903" i="2" s="1"/>
  <c r="A908" i="2"/>
  <c r="F908" i="2" s="1"/>
  <c r="A902" i="2"/>
  <c r="F902" i="2" s="1"/>
  <c r="A900" i="2"/>
  <c r="A906" i="2"/>
  <c r="F906" i="2" s="1"/>
  <c r="B910" i="2" l="1"/>
  <c r="F900" i="2"/>
  <c r="J906" i="2"/>
  <c r="I906" i="2"/>
  <c r="J902" i="2"/>
  <c r="I902" i="2"/>
  <c r="J908" i="2"/>
  <c r="I908" i="2"/>
  <c r="J903" i="2"/>
  <c r="I903" i="2"/>
  <c r="J904" i="2"/>
  <c r="I904" i="2"/>
  <c r="I905" i="2"/>
  <c r="J905" i="2"/>
  <c r="J907" i="2"/>
  <c r="I907" i="2"/>
  <c r="I901" i="2"/>
  <c r="J901" i="2"/>
  <c r="C918" i="2"/>
  <c r="G918" i="2" s="1"/>
  <c r="C915" i="2"/>
  <c r="G915" i="2" s="1"/>
  <c r="C913" i="2"/>
  <c r="G913" i="2" s="1"/>
  <c r="C917" i="2"/>
  <c r="G917" i="2" s="1"/>
  <c r="C916" i="2"/>
  <c r="G916" i="2" s="1"/>
  <c r="C919" i="2"/>
  <c r="G919" i="2" s="1"/>
  <c r="C914" i="2"/>
  <c r="G914" i="2" s="1"/>
  <c r="C921" i="2"/>
  <c r="G921" i="2" s="1"/>
  <c r="C920" i="2"/>
  <c r="G920" i="2" s="1"/>
  <c r="J916" i="2" l="1"/>
  <c r="I916" i="2"/>
  <c r="L903" i="2"/>
  <c r="K903" i="2"/>
  <c r="L908" i="2"/>
  <c r="K908" i="2"/>
  <c r="J915" i="2"/>
  <c r="I915" i="2"/>
  <c r="I919" i="2"/>
  <c r="J919" i="2"/>
  <c r="K904" i="2"/>
  <c r="L904" i="2"/>
  <c r="I917" i="2"/>
  <c r="J917" i="2"/>
  <c r="J913" i="2"/>
  <c r="I913" i="2"/>
  <c r="I918" i="2"/>
  <c r="J918" i="2"/>
  <c r="L902" i="2"/>
  <c r="K902" i="2"/>
  <c r="L901" i="2"/>
  <c r="K901" i="2"/>
  <c r="K907" i="2"/>
  <c r="L907" i="2"/>
  <c r="L906" i="2"/>
  <c r="K906" i="2"/>
  <c r="I920" i="2"/>
  <c r="J920" i="2"/>
  <c r="I921" i="2"/>
  <c r="J921" i="2"/>
  <c r="I900" i="2"/>
  <c r="J900" i="2"/>
  <c r="J909" i="2" s="1"/>
  <c r="I914" i="2"/>
  <c r="J914" i="2"/>
  <c r="L905" i="2"/>
  <c r="K905" i="2"/>
  <c r="J922" i="2" l="1"/>
  <c r="L914" i="2"/>
  <c r="K914" i="2"/>
  <c r="K919" i="2"/>
  <c r="L919" i="2"/>
  <c r="K915" i="2"/>
  <c r="L915" i="2"/>
  <c r="I909" i="2"/>
  <c r="K900" i="2"/>
  <c r="K909" i="2" s="1"/>
  <c r="O901" i="2" s="1"/>
  <c r="L900" i="2"/>
  <c r="L909" i="2" s="1"/>
  <c r="O900" i="2" s="1"/>
  <c r="O902" i="2" s="1"/>
  <c r="L921" i="2"/>
  <c r="K921" i="2"/>
  <c r="K918" i="2"/>
  <c r="L918" i="2"/>
  <c r="L913" i="2"/>
  <c r="I922" i="2"/>
  <c r="K913" i="2"/>
  <c r="L920" i="2"/>
  <c r="K920" i="2"/>
  <c r="K916" i="2"/>
  <c r="L916" i="2"/>
  <c r="L917" i="2"/>
  <c r="K917" i="2"/>
  <c r="K922" i="2" l="1"/>
  <c r="L922" i="2"/>
  <c r="N904" i="2"/>
  <c r="N905" i="2"/>
  <c r="O904" i="2" s="1"/>
  <c r="O905" i="2" l="1"/>
  <c r="Q900" i="2" a="1"/>
  <c r="Q906" i="2" l="1"/>
  <c r="R907" i="2"/>
  <c r="Q900" i="2"/>
  <c r="R903" i="2"/>
  <c r="R905" i="2"/>
  <c r="R902" i="2"/>
  <c r="Q905" i="2"/>
  <c r="Q903" i="2"/>
  <c r="Q908" i="2"/>
  <c r="R906" i="2"/>
  <c r="R904" i="2"/>
  <c r="Q904" i="2"/>
  <c r="Q902" i="2"/>
  <c r="R901" i="2"/>
  <c r="Q907" i="2"/>
  <c r="R900" i="2"/>
  <c r="Q901" i="2"/>
  <c r="R908" i="2"/>
  <c r="D913" i="2" l="1" a="1"/>
  <c r="A913" i="2" a="1"/>
  <c r="A920" i="2" l="1"/>
  <c r="A919" i="2"/>
  <c r="A917" i="2"/>
  <c r="A916" i="2"/>
  <c r="A915" i="2"/>
  <c r="A921" i="2"/>
  <c r="A918" i="2"/>
  <c r="A914" i="2"/>
  <c r="A913" i="2"/>
  <c r="D914" i="2"/>
  <c r="D913" i="2"/>
  <c r="D921" i="2"/>
  <c r="D918" i="2"/>
  <c r="D916" i="2"/>
  <c r="D915" i="2"/>
  <c r="D920" i="2"/>
  <c r="D919" i="2"/>
  <c r="D917" i="2"/>
  <c r="D926" i="2" l="1" a="1"/>
  <c r="B923" i="2"/>
  <c r="A926" i="2" a="1"/>
  <c r="A926" i="2" l="1"/>
  <c r="A934" i="2"/>
  <c r="A933" i="2"/>
  <c r="A931" i="2"/>
  <c r="A930" i="2"/>
  <c r="A929" i="2"/>
  <c r="A932" i="2"/>
  <c r="A928" i="2"/>
  <c r="A927" i="2"/>
  <c r="O914" i="2"/>
  <c r="O913" i="2"/>
  <c r="D927" i="2"/>
  <c r="G927" i="2" s="1"/>
  <c r="D934" i="2"/>
  <c r="G934" i="2" s="1"/>
  <c r="D933" i="2"/>
  <c r="G933" i="2" s="1"/>
  <c r="D930" i="2"/>
  <c r="G930" i="2" s="1"/>
  <c r="D926" i="2"/>
  <c r="G926" i="2" s="1"/>
  <c r="D932" i="2"/>
  <c r="G932" i="2" s="1"/>
  <c r="D931" i="2"/>
  <c r="G931" i="2" s="1"/>
  <c r="D929" i="2"/>
  <c r="G929" i="2" s="1"/>
  <c r="D928" i="2"/>
  <c r="G928" i="2" s="1"/>
  <c r="O915" i="2" l="1"/>
  <c r="N917" i="2" s="1"/>
  <c r="O918" i="2" s="1"/>
  <c r="N918" i="2"/>
  <c r="O917" i="2" s="1"/>
  <c r="B936" i="2"/>
  <c r="A939" i="2" a="1"/>
  <c r="Q913" i="2" l="1" a="1"/>
  <c r="A944" i="2"/>
  <c r="A943" i="2"/>
  <c r="A941" i="2"/>
  <c r="A940" i="2"/>
  <c r="A939" i="2"/>
  <c r="A946" i="2"/>
  <c r="A942" i="2"/>
  <c r="A947" i="2"/>
  <c r="A945" i="2"/>
  <c r="Q918" i="2" l="1"/>
  <c r="R913" i="2"/>
  <c r="Q917" i="2"/>
  <c r="Q920" i="2"/>
  <c r="R916" i="2"/>
  <c r="Q919" i="2"/>
  <c r="R921" i="2"/>
  <c r="R918" i="2"/>
  <c r="R915" i="2"/>
  <c r="R917" i="2"/>
  <c r="Q921" i="2"/>
  <c r="R919" i="2"/>
  <c r="Q915" i="2"/>
  <c r="Q913" i="2"/>
  <c r="R920" i="2"/>
  <c r="R914" i="2"/>
  <c r="Q916" i="2"/>
  <c r="Q914" i="2"/>
  <c r="B949" i="2"/>
  <c r="A952" i="2" a="1"/>
  <c r="B926" i="2" l="1" a="1"/>
  <c r="C926" i="2" a="1"/>
  <c r="A957" i="2"/>
  <c r="F957" i="2" s="1"/>
  <c r="A952" i="2"/>
  <c r="A960" i="2"/>
  <c r="F960" i="2" s="1"/>
  <c r="A953" i="2"/>
  <c r="F953" i="2" s="1"/>
  <c r="A955" i="2"/>
  <c r="F955" i="2" s="1"/>
  <c r="A954" i="2"/>
  <c r="F954" i="2" s="1"/>
  <c r="A956" i="2"/>
  <c r="F956" i="2" s="1"/>
  <c r="A959" i="2"/>
  <c r="F959" i="2" s="1"/>
  <c r="A958" i="2"/>
  <c r="F958" i="2" s="1"/>
  <c r="C934" i="2" l="1"/>
  <c r="C928" i="2"/>
  <c r="C930" i="2"/>
  <c r="C929" i="2"/>
  <c r="C927" i="2"/>
  <c r="C926" i="2"/>
  <c r="C933" i="2"/>
  <c r="C932" i="2"/>
  <c r="C931" i="2"/>
  <c r="B929" i="2"/>
  <c r="F929" i="2" s="1"/>
  <c r="B932" i="2"/>
  <c r="F932" i="2" s="1"/>
  <c r="B931" i="2"/>
  <c r="F931" i="2" s="1"/>
  <c r="B933" i="2"/>
  <c r="F933" i="2" s="1"/>
  <c r="B934" i="2"/>
  <c r="F934" i="2" s="1"/>
  <c r="B928" i="2"/>
  <c r="F928" i="2" s="1"/>
  <c r="B927" i="2"/>
  <c r="F927" i="2" s="1"/>
  <c r="B926" i="2"/>
  <c r="F926" i="2" s="1"/>
  <c r="B930" i="2"/>
  <c r="F930" i="2" s="1"/>
  <c r="B962" i="2"/>
  <c r="F952" i="2"/>
  <c r="I929" i="2" l="1"/>
  <c r="J929" i="2"/>
  <c r="J931" i="2"/>
  <c r="I931" i="2"/>
  <c r="J932" i="2"/>
  <c r="I932" i="2"/>
  <c r="I930" i="2"/>
  <c r="J930" i="2"/>
  <c r="C939" i="2" a="1"/>
  <c r="J926" i="2"/>
  <c r="I926" i="2"/>
  <c r="J927" i="2"/>
  <c r="I927" i="2"/>
  <c r="J928" i="2"/>
  <c r="I928" i="2"/>
  <c r="J934" i="2"/>
  <c r="I934" i="2"/>
  <c r="J933" i="2"/>
  <c r="I933" i="2"/>
  <c r="I935" i="2" l="1"/>
  <c r="L926" i="2"/>
  <c r="K926" i="2"/>
  <c r="J935" i="2"/>
  <c r="C947" i="2"/>
  <c r="F947" i="2" s="1"/>
  <c r="C945" i="2"/>
  <c r="F945" i="2" s="1"/>
  <c r="C944" i="2"/>
  <c r="F944" i="2" s="1"/>
  <c r="C943" i="2"/>
  <c r="F943" i="2" s="1"/>
  <c r="C946" i="2"/>
  <c r="F946" i="2" s="1"/>
  <c r="C941" i="2"/>
  <c r="F941" i="2" s="1"/>
  <c r="C940" i="2"/>
  <c r="F940" i="2" s="1"/>
  <c r="C939" i="2"/>
  <c r="F939" i="2" s="1"/>
  <c r="C942" i="2"/>
  <c r="F942" i="2" s="1"/>
  <c r="K933" i="2"/>
  <c r="L933" i="2"/>
  <c r="L930" i="2"/>
  <c r="K930" i="2"/>
  <c r="L932" i="2"/>
  <c r="K932" i="2"/>
  <c r="K934" i="2"/>
  <c r="L934" i="2"/>
  <c r="L931" i="2"/>
  <c r="K931" i="2"/>
  <c r="K928" i="2"/>
  <c r="L928" i="2"/>
  <c r="K927" i="2"/>
  <c r="L927" i="2"/>
  <c r="K929" i="2"/>
  <c r="L929" i="2"/>
  <c r="K935" i="2" l="1"/>
  <c r="O927" i="2" s="1"/>
  <c r="L935" i="2"/>
  <c r="O926" i="2" s="1"/>
  <c r="O928" i="2" s="1"/>
  <c r="N930" i="2" l="1"/>
  <c r="N931" i="2"/>
  <c r="O930" i="2" s="1"/>
  <c r="O931" i="2" l="1"/>
  <c r="Q926" i="2" a="1"/>
  <c r="Q934" i="2" l="1"/>
  <c r="R933" i="2"/>
  <c r="R932" i="2"/>
  <c r="Q933" i="2"/>
  <c r="R926" i="2"/>
  <c r="R931" i="2"/>
  <c r="Q932" i="2"/>
  <c r="R929" i="2"/>
  <c r="Q926" i="2"/>
  <c r="Q929" i="2"/>
  <c r="Q931" i="2"/>
  <c r="R928" i="2"/>
  <c r="R930" i="2"/>
  <c r="R927" i="2"/>
  <c r="Q930" i="2"/>
  <c r="Q928" i="2"/>
  <c r="Q927" i="2"/>
  <c r="R934" i="2"/>
  <c r="B939" i="2" l="1" a="1"/>
  <c r="D939" i="2" a="1"/>
  <c r="D947" i="2" l="1"/>
  <c r="G947" i="2" s="1"/>
  <c r="D946" i="2"/>
  <c r="G946" i="2" s="1"/>
  <c r="D945" i="2"/>
  <c r="G945" i="2" s="1"/>
  <c r="D941" i="2"/>
  <c r="G941" i="2" s="1"/>
  <c r="D940" i="2"/>
  <c r="G940" i="2" s="1"/>
  <c r="D939" i="2"/>
  <c r="G939" i="2" s="1"/>
  <c r="D942" i="2"/>
  <c r="G942" i="2" s="1"/>
  <c r="D943" i="2"/>
  <c r="G943" i="2" s="1"/>
  <c r="D944" i="2"/>
  <c r="G944" i="2" s="1"/>
  <c r="B945" i="2"/>
  <c r="B943" i="2"/>
  <c r="B942" i="2"/>
  <c r="B941" i="2"/>
  <c r="B947" i="2"/>
  <c r="B944" i="2"/>
  <c r="B939" i="2"/>
  <c r="B940" i="2"/>
  <c r="B946" i="2"/>
  <c r="J942" i="2" l="1"/>
  <c r="I942" i="2"/>
  <c r="J944" i="2"/>
  <c r="I944" i="2"/>
  <c r="J943" i="2"/>
  <c r="I943" i="2"/>
  <c r="J939" i="2"/>
  <c r="I939" i="2"/>
  <c r="J940" i="2"/>
  <c r="I940" i="2"/>
  <c r="B952" i="2" a="1"/>
  <c r="I941" i="2"/>
  <c r="J941" i="2"/>
  <c r="J945" i="2"/>
  <c r="I945" i="2"/>
  <c r="J946" i="2"/>
  <c r="I946" i="2"/>
  <c r="J947" i="2"/>
  <c r="I947" i="2"/>
  <c r="L941" i="2" l="1"/>
  <c r="K941" i="2"/>
  <c r="B953" i="2"/>
  <c r="G953" i="2" s="1"/>
  <c r="B952" i="2"/>
  <c r="G952" i="2" s="1"/>
  <c r="B960" i="2"/>
  <c r="G960" i="2" s="1"/>
  <c r="B959" i="2"/>
  <c r="G959" i="2" s="1"/>
  <c r="B957" i="2"/>
  <c r="G957" i="2" s="1"/>
  <c r="B956" i="2"/>
  <c r="G956" i="2" s="1"/>
  <c r="B955" i="2"/>
  <c r="G955" i="2" s="1"/>
  <c r="B958" i="2"/>
  <c r="G958" i="2" s="1"/>
  <c r="B954" i="2"/>
  <c r="G954" i="2" s="1"/>
  <c r="K940" i="2"/>
  <c r="L940" i="2"/>
  <c r="L939" i="2"/>
  <c r="K939" i="2"/>
  <c r="I948" i="2"/>
  <c r="L947" i="2"/>
  <c r="K947" i="2"/>
  <c r="J948" i="2"/>
  <c r="K943" i="2"/>
  <c r="L943" i="2"/>
  <c r="L946" i="2"/>
  <c r="K946" i="2"/>
  <c r="L944" i="2"/>
  <c r="K944" i="2"/>
  <c r="K945" i="2"/>
  <c r="L945" i="2"/>
  <c r="L942" i="2"/>
  <c r="K942" i="2"/>
  <c r="J958" i="2" l="1"/>
  <c r="I958" i="2"/>
  <c r="J954" i="2"/>
  <c r="I954" i="2"/>
  <c r="J955" i="2"/>
  <c r="I955" i="2"/>
  <c r="I956" i="2"/>
  <c r="J956" i="2"/>
  <c r="J957" i="2"/>
  <c r="I957" i="2"/>
  <c r="I959" i="2"/>
  <c r="J959" i="2"/>
  <c r="I960" i="2"/>
  <c r="J960" i="2"/>
  <c r="J952" i="2"/>
  <c r="I952" i="2"/>
  <c r="K948" i="2"/>
  <c r="O940" i="2" s="1"/>
  <c r="I953" i="2"/>
  <c r="J953" i="2"/>
  <c r="L948" i="2"/>
  <c r="O939" i="2" s="1"/>
  <c r="O941" i="2" s="1"/>
  <c r="L959" i="2" l="1"/>
  <c r="K959" i="2"/>
  <c r="L957" i="2"/>
  <c r="K957" i="2"/>
  <c r="N943" i="2"/>
  <c r="N944" i="2"/>
  <c r="O943" i="2" s="1"/>
  <c r="L956" i="2"/>
  <c r="K956" i="2"/>
  <c r="L953" i="2"/>
  <c r="K953" i="2"/>
  <c r="K955" i="2"/>
  <c r="L955" i="2"/>
  <c r="I961" i="2"/>
  <c r="L952" i="2"/>
  <c r="K952" i="2"/>
  <c r="L954" i="2"/>
  <c r="K954" i="2"/>
  <c r="J961" i="2"/>
  <c r="K958" i="2"/>
  <c r="L958" i="2"/>
  <c r="L960" i="2"/>
  <c r="K960" i="2"/>
  <c r="O944" i="2" l="1"/>
  <c r="Q939" i="2" a="1"/>
  <c r="K961" i="2"/>
  <c r="O953" i="2" s="1"/>
  <c r="L961" i="2"/>
  <c r="O952" i="2" s="1"/>
  <c r="O954" i="2" s="1"/>
  <c r="N956" i="2" l="1"/>
  <c r="N957" i="2"/>
  <c r="O956" i="2" s="1"/>
  <c r="R941" i="2"/>
  <c r="Q943" i="2"/>
  <c r="R946" i="2"/>
  <c r="R942" i="2"/>
  <c r="R940" i="2"/>
  <c r="Q939" i="2"/>
  <c r="Q946" i="2"/>
  <c r="Q941" i="2"/>
  <c r="Q940" i="2"/>
  <c r="R945" i="2"/>
  <c r="R939" i="2"/>
  <c r="Q947" i="2"/>
  <c r="Q945" i="2"/>
  <c r="R944" i="2"/>
  <c r="Q944" i="2"/>
  <c r="R947" i="2"/>
  <c r="R943" i="2"/>
  <c r="Q942" i="2"/>
  <c r="C952" i="2" l="1" a="1"/>
  <c r="D952" i="2" a="1"/>
  <c r="O957" i="2"/>
  <c r="Q952" i="2" a="1"/>
  <c r="Q955" i="2" l="1"/>
  <c r="R960" i="2"/>
  <c r="Q959" i="2"/>
  <c r="R958" i="2"/>
  <c r="Q958" i="2"/>
  <c r="R956" i="2"/>
  <c r="R954" i="2"/>
  <c r="Q953" i="2"/>
  <c r="R952" i="2"/>
  <c r="Q952" i="2"/>
  <c r="R957" i="2"/>
  <c r="Q954" i="2"/>
  <c r="Q957" i="2"/>
  <c r="R953" i="2"/>
  <c r="Q956" i="2"/>
  <c r="Q960" i="2"/>
  <c r="R959" i="2"/>
  <c r="R955" i="2"/>
  <c r="D960" i="2"/>
  <c r="D954" i="2"/>
  <c r="D956" i="2"/>
  <c r="D953" i="2"/>
  <c r="D952" i="2"/>
  <c r="D958" i="2"/>
  <c r="D955" i="2"/>
  <c r="D959" i="2"/>
  <c r="D957" i="2"/>
  <c r="C954" i="2"/>
  <c r="C953" i="2"/>
  <c r="C952" i="2"/>
  <c r="C955" i="2"/>
  <c r="C960" i="2"/>
  <c r="C959" i="2"/>
  <c r="C957" i="2"/>
  <c r="C956" i="2"/>
  <c r="C958" i="2"/>
</calcChain>
</file>

<file path=xl/sharedStrings.xml><?xml version="1.0" encoding="utf-8"?>
<sst xmlns="http://schemas.openxmlformats.org/spreadsheetml/2006/main" count="1329" uniqueCount="115">
  <si>
    <t>Varimax</t>
  </si>
  <si>
    <t>Normalized</t>
  </si>
  <si>
    <t>Rotated</t>
  </si>
  <si>
    <t>Un-normalized</t>
  </si>
  <si>
    <t>ELIM</t>
  </si>
  <si>
    <t>Comm</t>
  </si>
  <si>
    <t>A</t>
  </si>
  <si>
    <t>VARIMAX function</t>
  </si>
  <si>
    <t>u</t>
  </si>
  <si>
    <t>v</t>
  </si>
  <si>
    <t>u^2-v^2</t>
  </si>
  <si>
    <t>uv</t>
  </si>
  <si>
    <t>X</t>
  </si>
  <si>
    <t>Y</t>
  </si>
  <si>
    <t>angle</t>
  </si>
  <si>
    <t>Rotatation Matrix U</t>
  </si>
  <si>
    <t>k</t>
  </si>
  <si>
    <t>B</t>
  </si>
  <si>
    <t>C</t>
  </si>
  <si>
    <t>D</t>
  </si>
  <si>
    <r>
      <t>LU</t>
    </r>
    <r>
      <rPr>
        <vertAlign val="superscript"/>
        <sz val="11"/>
        <color theme="1"/>
        <rFont val="Aptos Narrow"/>
        <family val="2"/>
        <scheme val="minor"/>
      </rPr>
      <t>T</t>
    </r>
  </si>
  <si>
    <t>Real Statistics Using Excel</t>
  </si>
  <si>
    <t>Updated</t>
  </si>
  <si>
    <t>Copyright © 2013 - 2024 Charles Zaiontz</t>
  </si>
  <si>
    <t>Varimax Algorithm</t>
  </si>
  <si>
    <t>Teacher Evaluation</t>
  </si>
  <si>
    <t>Correlation Matrix</t>
  </si>
  <si>
    <t>Expect</t>
  </si>
  <si>
    <t>Entertain</t>
  </si>
  <si>
    <t>Expert</t>
  </si>
  <si>
    <t>Motivate</t>
  </si>
  <si>
    <t>Caring</t>
  </si>
  <si>
    <t>Charisma</t>
  </si>
  <si>
    <t>Passion</t>
  </si>
  <si>
    <t>Friendly</t>
  </si>
  <si>
    <t>det</t>
  </si>
  <si>
    <t>eValue</t>
  </si>
  <si>
    <t>%</t>
  </si>
  <si>
    <t>% Cum</t>
  </si>
  <si>
    <t>X'</t>
  </si>
  <si>
    <t>mean</t>
  </si>
  <si>
    <t>stdev</t>
  </si>
  <si>
    <t>skew</t>
  </si>
  <si>
    <t>kurt</t>
  </si>
  <si>
    <t>Factor Analysis</t>
  </si>
  <si>
    <t>Scree Plot</t>
  </si>
  <si>
    <t>Haitovsky's Chi-square Test</t>
  </si>
  <si>
    <t>Error terms (full model)</t>
  </si>
  <si>
    <r>
      <t>LL</t>
    </r>
    <r>
      <rPr>
        <vertAlign val="superscript"/>
        <sz val="11"/>
        <color theme="1"/>
        <rFont val="Aptos Narrow"/>
        <family val="2"/>
        <scheme val="minor"/>
      </rPr>
      <t xml:space="preserve">T </t>
    </r>
    <r>
      <rPr>
        <sz val="11"/>
        <color theme="1"/>
        <rFont val="Aptos Narrow"/>
        <family val="2"/>
        <scheme val="minor"/>
      </rPr>
      <t>(full model)</t>
    </r>
  </si>
  <si>
    <r>
      <t>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L (full model)</t>
    </r>
  </si>
  <si>
    <r>
      <t>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L (reduced model)</t>
    </r>
  </si>
  <si>
    <t>Factor score matrix</t>
  </si>
  <si>
    <r>
      <t>V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>L (reduced model)</t>
    </r>
  </si>
  <si>
    <r>
      <t>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V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 xml:space="preserve"> (reduced model)</t>
    </r>
  </si>
  <si>
    <t>=MDETERM(B6:J14)</t>
  </si>
  <si>
    <t>=COUNT(B6:B14)</t>
  </si>
  <si>
    <t>n</t>
  </si>
  <si>
    <t xml:space="preserve">df </t>
  </si>
  <si>
    <t>=Y6*(Y6-1)/2</t>
  </si>
  <si>
    <t>H</t>
  </si>
  <si>
    <t>=(1+(2*Y6+5)/6-Y7)*LN(1-Y5)</t>
  </si>
  <si>
    <t>α</t>
  </si>
  <si>
    <r>
      <t>(L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L)</t>
    </r>
    <r>
      <rPr>
        <vertAlign val="superscript"/>
        <sz val="11"/>
        <color theme="1"/>
        <rFont val="Aptos Narrow"/>
        <family val="2"/>
        <scheme val="minor"/>
      </rPr>
      <t xml:space="preserve">-1 </t>
    </r>
    <r>
      <rPr>
        <sz val="11"/>
        <color theme="1"/>
        <rFont val="Aptos Narrow"/>
        <family val="2"/>
        <scheme val="minor"/>
      </rPr>
      <t>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 xml:space="preserve"> (reduced model)</t>
    </r>
  </si>
  <si>
    <t>recall that 1st column was negated</t>
  </si>
  <si>
    <r>
      <t>(L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V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>RV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>L)</t>
    </r>
    <r>
      <rPr>
        <vertAlign val="superscript"/>
        <sz val="11"/>
        <color theme="1"/>
        <rFont val="Aptos Narrow"/>
        <family val="2"/>
        <scheme val="minor"/>
      </rPr>
      <t>-1/2</t>
    </r>
    <r>
      <rPr>
        <sz val="11"/>
        <color theme="1"/>
        <rFont val="Aptos Narrow"/>
        <family val="2"/>
        <scheme val="minor"/>
      </rPr>
      <t xml:space="preserve"> (reduced model)</t>
    </r>
  </si>
  <si>
    <t>p-value</t>
  </si>
  <si>
    <t>=CHIDIST(Y9,Y8)</t>
  </si>
  <si>
    <t>H-crit</t>
  </si>
  <si>
    <t>=CHIINV(Y10,Y8)</t>
  </si>
  <si>
    <t>sig</t>
  </si>
  <si>
    <t>=IF(Y9&gt;=Y12,"yes","no")</t>
  </si>
  <si>
    <r>
      <t>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V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>RV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>L (reduced model)</t>
    </r>
  </si>
  <si>
    <t>Eigenvalues and eigenvectors</t>
  </si>
  <si>
    <t>Error terms (reduced model)</t>
  </si>
  <si>
    <r>
      <t>LL</t>
    </r>
    <r>
      <rPr>
        <vertAlign val="superscript"/>
        <sz val="11"/>
        <color theme="1"/>
        <rFont val="Aptos Narrow"/>
        <family val="2"/>
        <scheme val="minor"/>
      </rPr>
      <t xml:space="preserve">T </t>
    </r>
    <r>
      <rPr>
        <sz val="11"/>
        <color theme="1"/>
        <rFont val="Aptos Narrow"/>
        <family val="2"/>
        <scheme val="minor"/>
      </rPr>
      <t>(reduced model)</t>
    </r>
  </si>
  <si>
    <r>
      <t>(L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L)</t>
    </r>
    <r>
      <rPr>
        <vertAlign val="superscript"/>
        <sz val="11"/>
        <color theme="1"/>
        <rFont val="Aptos Narrow"/>
        <family val="2"/>
        <scheme val="minor"/>
      </rPr>
      <t xml:space="preserve">-1 </t>
    </r>
    <r>
      <rPr>
        <sz val="11"/>
        <color theme="1"/>
        <rFont val="Aptos Narrow"/>
        <family val="2"/>
        <scheme val="minor"/>
      </rPr>
      <t>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 xml:space="preserve"> (full model)</t>
    </r>
  </si>
  <si>
    <t>Revised factor score matrix</t>
  </si>
  <si>
    <t>Factor scores for the sample</t>
  </si>
  <si>
    <r>
      <t>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V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>L (reduced model)</t>
    </r>
  </si>
  <si>
    <t>Factor scores for the sample (Bartlett's method)</t>
  </si>
  <si>
    <r>
      <t>(L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L)</t>
    </r>
    <r>
      <rPr>
        <vertAlign val="superscript"/>
        <sz val="11"/>
        <color theme="1"/>
        <rFont val="Aptos Narrow"/>
        <family val="2"/>
        <scheme val="minor"/>
      </rPr>
      <t xml:space="preserve">-1 </t>
    </r>
    <r>
      <rPr>
        <sz val="11"/>
        <color theme="1"/>
        <rFont val="Aptos Narrow"/>
        <family val="2"/>
        <scheme val="minor"/>
      </rPr>
      <t>L</t>
    </r>
    <r>
      <rPr>
        <vertAlign val="superscript"/>
        <sz val="11"/>
        <color theme="1"/>
        <rFont val="Aptos Narrow"/>
        <family val="2"/>
        <scheme val="minor"/>
      </rPr>
      <t xml:space="preserve">T </t>
    </r>
    <r>
      <rPr>
        <sz val="11"/>
        <color theme="1"/>
        <rFont val="Aptos Narrow"/>
        <family val="2"/>
        <scheme val="minor"/>
      </rPr>
      <t>(reduced model) - alt formulation</t>
    </r>
  </si>
  <si>
    <t>1st row now needs to be negated</t>
  </si>
  <si>
    <t xml:space="preserve"> </t>
  </si>
  <si>
    <t>Factor score matrix (Bartlett's method)</t>
  </si>
  <si>
    <t>Factor score matrix (Anderson-Rubin method)</t>
  </si>
  <si>
    <t>Factor scores for the sample (Anderson-Rubin method)</t>
  </si>
  <si>
    <t>Correlation matrix (Anderson-Rubin)</t>
  </si>
  <si>
    <t>Score for sample 1</t>
  </si>
  <si>
    <t>Sample 1</t>
  </si>
  <si>
    <t>Mean</t>
  </si>
  <si>
    <t>X -meanX</t>
  </si>
  <si>
    <t>Loading factors (full model)</t>
  </si>
  <si>
    <t>Error terms (reduced model after rotation)</t>
  </si>
  <si>
    <r>
      <t>LL</t>
    </r>
    <r>
      <rPr>
        <vertAlign val="superscript"/>
        <sz val="11"/>
        <color theme="1"/>
        <rFont val="Aptos Narrow"/>
        <family val="2"/>
        <scheme val="minor"/>
      </rPr>
      <t xml:space="preserve">T </t>
    </r>
    <r>
      <rPr>
        <sz val="11"/>
        <color theme="1"/>
        <rFont val="Aptos Narrow"/>
        <family val="2"/>
        <scheme val="minor"/>
      </rPr>
      <t>(reduced model rotated)</t>
    </r>
  </si>
  <si>
    <r>
      <t>(L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L)</t>
    </r>
    <r>
      <rPr>
        <vertAlign val="superscript"/>
        <sz val="11"/>
        <color theme="1"/>
        <rFont val="Aptos Narrow"/>
        <family val="2"/>
        <scheme val="minor"/>
      </rPr>
      <t xml:space="preserve">-1 </t>
    </r>
    <r>
      <rPr>
        <sz val="11"/>
        <color theme="1"/>
        <rFont val="Aptos Narrow"/>
        <family val="2"/>
        <scheme val="minor"/>
      </rPr>
      <t>L</t>
    </r>
    <r>
      <rPr>
        <vertAlign val="superscript"/>
        <sz val="11"/>
        <color theme="1"/>
        <rFont val="Aptos Narrow"/>
        <family val="2"/>
        <scheme val="minor"/>
      </rPr>
      <t xml:space="preserve">T </t>
    </r>
    <r>
      <rPr>
        <sz val="11"/>
        <color theme="1"/>
        <rFont val="Aptos Narrow"/>
        <family val="2"/>
        <scheme val="minor"/>
      </rPr>
      <t>(full model) - alternative formulation</t>
    </r>
  </si>
  <si>
    <t>F scores</t>
  </si>
  <si>
    <t>Factor score matrix (alt calculation)</t>
  </si>
  <si>
    <t>Loading factors</t>
  </si>
  <si>
    <t>Reproduced correlation matrix (i.e. correlation matrix of reduced model)</t>
  </si>
  <si>
    <t>Spec Var</t>
  </si>
  <si>
    <t>Factor score matrix (Varimax)</t>
  </si>
  <si>
    <t>Rotation Matrix by Gaussian Elimination</t>
  </si>
  <si>
    <t>Rotation matrix is orthogonal</t>
  </si>
  <si>
    <t>Determinant of rotation matrix is +1</t>
  </si>
  <si>
    <t>Calculation of V</t>
  </si>
  <si>
    <t>Before rotation</t>
  </si>
  <si>
    <t>b</t>
  </si>
  <si>
    <t>ϕ</t>
  </si>
  <si>
    <r>
      <t>b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/</t>
    </r>
    <r>
      <rPr>
        <sz val="11"/>
        <color theme="1"/>
        <rFont val="Calibri"/>
        <family val="2"/>
      </rPr>
      <t>ϕ</t>
    </r>
  </si>
  <si>
    <t>sum</t>
  </si>
  <si>
    <t>sumsq</t>
  </si>
  <si>
    <t>diff</t>
  </si>
  <si>
    <t>V</t>
  </si>
  <si>
    <t>After rotation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</si>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</sst>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0" xfId="0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0" borderId="11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5" fontId="0" fillId="0" borderId="0" xfId="0" applyNumberFormat="1"/>
    <xf numFmtId="0" fontId="4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2" xfId="1" applyNumberFormat="1" applyFont="1" applyBorder="1"/>
    <xf numFmtId="164" fontId="0" fillId="0" borderId="3" xfId="0" applyNumberFormat="1" applyBorder="1"/>
    <xf numFmtId="164" fontId="0" fillId="0" borderId="0" xfId="1" applyNumberFormat="1" applyFont="1" applyBorder="1"/>
    <xf numFmtId="164" fontId="0" fillId="0" borderId="5" xfId="0" applyNumberFormat="1" applyBorder="1"/>
    <xf numFmtId="164" fontId="0" fillId="0" borderId="7" xfId="1" applyNumberFormat="1" applyFont="1" applyBorder="1"/>
    <xf numFmtId="164" fontId="0" fillId="0" borderId="8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/>
    <xf numFmtId="0" fontId="5" fillId="0" borderId="0" xfId="0" applyFont="1"/>
    <xf numFmtId="0" fontId="0" fillId="0" borderId="11" xfId="0" applyBorder="1" applyAlignment="1">
      <alignment horizontal="right"/>
    </xf>
  </cellXfs>
  <cellStyles count="2"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Scree Plot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Lit>
              <c:formatCode>General</c:formatCode>
              <c:ptCount val="9"/>
              <c:pt idx="0">
                <c:v>0.32004854511139591</c:v>
              </c:pt>
              <c:pt idx="1">
                <c:v>0.15985048778574817</c:v>
              </c:pt>
              <c:pt idx="2">
                <c:v>0.12932551663773473</c:v>
              </c:pt>
              <c:pt idx="3">
                <c:v>0.11382807902221671</c:v>
              </c:pt>
              <c:pt idx="4">
                <c:v>7.8356518265323929E-2</c:v>
              </c:pt>
              <c:pt idx="5">
                <c:v>7.1958156648054508E-2</c:v>
              </c:pt>
              <c:pt idx="6">
                <c:v>6.2488138758617091E-2</c:v>
              </c:pt>
              <c:pt idx="7">
                <c:v>3.8360933230682889E-2</c:v>
              </c:pt>
              <c:pt idx="8">
                <c:v>2.5783624540226084E-2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F3-4D52-AD43-4E4F8A52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21352"/>
        <c:axId val="589619784"/>
      </c:lineChart>
      <c:catAx>
        <c:axId val="589621352"/>
        <c:scaling>
          <c:orientation val="minMax"/>
        </c:scaling>
        <c:delete val="0"/>
        <c:axPos val="b"/>
        <c:majorTickMark val="out"/>
        <c:minorTickMark val="none"/>
        <c:tickLblPos val="nextTo"/>
        <c:crossAx val="589619784"/>
        <c:crosses val="autoZero"/>
        <c:auto val="1"/>
        <c:lblAlgn val="ctr"/>
        <c:lblOffset val="100"/>
        <c:noMultiLvlLbl val="0"/>
      </c:catAx>
      <c:valAx>
        <c:axId val="589619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621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Scree Plot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Factor!$N$6:$N$14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D-4F30-84B3-800C2BF71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17824"/>
        <c:axId val="589620568"/>
      </c:lineChart>
      <c:catAx>
        <c:axId val="58961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589620568"/>
        <c:crosses val="autoZero"/>
        <c:auto val="1"/>
        <c:lblAlgn val="ctr"/>
        <c:lblOffset val="100"/>
        <c:noMultiLvlLbl val="0"/>
      </c:catAx>
      <c:valAx>
        <c:axId val="5896205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8961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41</xdr:row>
      <xdr:rowOff>90487</xdr:rowOff>
    </xdr:from>
    <xdr:to>
      <xdr:col>19</xdr:col>
      <xdr:colOff>333375</xdr:colOff>
      <xdr:row>55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4B5FEC-F9BF-4D49-BED6-CC72A413F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</xdr:row>
      <xdr:rowOff>176212</xdr:rowOff>
    </xdr:from>
    <xdr:to>
      <xdr:col>22</xdr:col>
      <xdr:colOff>466725</xdr:colOff>
      <xdr:row>15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DF5097-E6B4-4725-A90E-13E632CF9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Multivariate%20Examples%202%20February%202021.xlsx" TargetMode="External"/><Relationship Id="rId1" Type="http://schemas.openxmlformats.org/officeDocument/2006/relationships/externalLinkPath" Target="/38f5cd2f1f925cfd/Documenti/A%20Real%20Statistics%202020/Examples/Real%20Statistics%20Multivariate%20Examples%202%20Februar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Desc"/>
      <sheetName val="Ellipse"/>
      <sheetName val="Ellipse 2"/>
      <sheetName val="Bivar"/>
      <sheetName val="Bivar 1"/>
      <sheetName val="Hotel 1"/>
      <sheetName val="Hotel 2P"/>
      <sheetName val="Hotel 2"/>
      <sheetName val="Hotel 2a"/>
      <sheetName val="Hotel 2b"/>
      <sheetName val="Hotel 3"/>
      <sheetName val="Hotel 3a"/>
      <sheetName val="Hotel 3b"/>
      <sheetName val="Rep Measures 1"/>
      <sheetName val="Rep Measures 2"/>
      <sheetName val="Rep Measures 3"/>
      <sheetName val="Hot1 Power"/>
      <sheetName val="Hot2 Power"/>
      <sheetName val="Box 2"/>
      <sheetName val="Box 2a"/>
      <sheetName val="Box 3a"/>
      <sheetName val="Box 3b"/>
      <sheetName val="Manova 1"/>
      <sheetName val="Manova 1a"/>
      <sheetName val="Manova 1b"/>
      <sheetName val="Manova 1c"/>
      <sheetName val="Manova 1d"/>
      <sheetName val="Manova 1e"/>
      <sheetName val="Manova 1f"/>
      <sheetName val="Manova 1g"/>
      <sheetName val="Manova 1h"/>
      <sheetName val="Manova 1i"/>
      <sheetName val="Manova 1j"/>
      <sheetName val="Manova 1k"/>
      <sheetName val="Manova2"/>
      <sheetName val="Man Power"/>
      <sheetName val="Man2 Power"/>
      <sheetName val="PMANOVA1"/>
      <sheetName val="PMANOVA2"/>
      <sheetName val="PMANOVA3"/>
      <sheetName val="PANOVA"/>
      <sheetName val="Box"/>
      <sheetName val="PCA"/>
      <sheetName val="Factor"/>
      <sheetName val="Box Factor"/>
      <sheetName val="KMO"/>
      <sheetName val="Clust 1"/>
      <sheetName val="Clust 2"/>
      <sheetName val="Clust 3"/>
      <sheetName val="Clust 3a"/>
      <sheetName val="Clust 3b"/>
      <sheetName val="Clust A"/>
      <sheetName val="Clust B"/>
      <sheetName val="Clust C"/>
      <sheetName val="Clust D"/>
      <sheetName val="Clust E"/>
      <sheetName val="Clust E1"/>
      <sheetName val="Clust F"/>
      <sheetName val="Jenks 1"/>
      <sheetName val="Jenks 2"/>
      <sheetName val="Jenks 3"/>
      <sheetName val="Jenks 4"/>
      <sheetName val="Discrim 1"/>
      <sheetName val="Discrim 2"/>
      <sheetName val="Discrim 3"/>
      <sheetName val="Discrim 4"/>
      <sheetName val="CA 1"/>
      <sheetName val="CA 2"/>
      <sheetName val="CA 3"/>
      <sheetName val="CA 4"/>
      <sheetName val="Fact PCA"/>
      <sheetName val="PAF Comm"/>
      <sheetName val="Fact P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N6">
            <v>0.3200485451113958</v>
          </cell>
        </row>
        <row r="7">
          <cell r="N7">
            <v>0.15985048778574801</v>
          </cell>
        </row>
        <row r="8">
          <cell r="N8">
            <v>0.12932551663774006</v>
          </cell>
        </row>
        <row r="9">
          <cell r="N9">
            <v>0.11382807902221177</v>
          </cell>
        </row>
        <row r="10">
          <cell r="N10">
            <v>7.8356518309202275E-2</v>
          </cell>
        </row>
        <row r="11">
          <cell r="N11">
            <v>7.1958156604240556E-2</v>
          </cell>
        </row>
        <row r="12">
          <cell r="N12">
            <v>6.2488138758552525E-2</v>
          </cell>
        </row>
        <row r="13">
          <cell r="N13">
            <v>3.8360933230683104E-2</v>
          </cell>
        </row>
        <row r="14">
          <cell r="N14">
            <v>2.5783624540226039E-2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0D9B-DDEE-45D8-96BC-43511B9ACC9F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21</v>
      </c>
    </row>
    <row r="2" spans="1:2" x14ac:dyDescent="0.35">
      <c r="A2" t="s">
        <v>24</v>
      </c>
    </row>
    <row r="4" spans="1:2" x14ac:dyDescent="0.35">
      <c r="A4" t="s">
        <v>22</v>
      </c>
      <c r="B4" s="23">
        <v>45584</v>
      </c>
    </row>
    <row r="6" spans="1:2" x14ac:dyDescent="0.35">
      <c r="A6" s="2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D822-279D-4B4B-ACC0-738647078A74}">
  <sheetPr codeName="Sheet23"/>
  <dimension ref="A1:DL129"/>
  <sheetViews>
    <sheetView zoomScaleNormal="100" workbookViewId="0"/>
  </sheetViews>
  <sheetFormatPr defaultRowHeight="14.5" x14ac:dyDescent="0.35"/>
  <cols>
    <col min="1" max="1" width="5.7265625" customWidth="1"/>
    <col min="2" max="10" width="10.26953125" customWidth="1"/>
  </cols>
  <sheetData>
    <row r="1" spans="1:102" x14ac:dyDescent="0.35">
      <c r="A1" s="1" t="s">
        <v>25</v>
      </c>
      <c r="L1" s="1" t="s">
        <v>26</v>
      </c>
    </row>
    <row r="3" spans="1:102" s="2" customFormat="1" x14ac:dyDescent="0.35">
      <c r="B3" s="2" t="s">
        <v>27</v>
      </c>
      <c r="C3" s="2" t="s">
        <v>28</v>
      </c>
      <c r="D3" s="2" t="s">
        <v>5</v>
      </c>
      <c r="E3" s="2" t="s">
        <v>29</v>
      </c>
      <c r="F3" s="2" t="s">
        <v>30</v>
      </c>
      <c r="G3" s="2" t="s">
        <v>31</v>
      </c>
      <c r="H3" s="2" t="s">
        <v>32</v>
      </c>
      <c r="I3" s="2" t="s">
        <v>33</v>
      </c>
      <c r="J3" s="2" t="s">
        <v>34</v>
      </c>
      <c r="M3" s="2" t="str">
        <f t="array" ref="M3:U3">B3:J3</f>
        <v>Expect</v>
      </c>
      <c r="N3" s="2" t="str">
        <v>Entertain</v>
      </c>
      <c r="O3" s="2" t="str">
        <v>Comm</v>
      </c>
      <c r="P3" s="2" t="str">
        <v>Expert</v>
      </c>
      <c r="Q3" s="2" t="str">
        <v>Motivate</v>
      </c>
      <c r="R3" s="2" t="str">
        <v>Caring</v>
      </c>
      <c r="S3" s="2" t="str">
        <v>Charisma</v>
      </c>
      <c r="T3" s="2" t="str">
        <v>Passion</v>
      </c>
      <c r="U3" s="2" t="str">
        <v>Friendly</v>
      </c>
      <c r="W3"/>
      <c r="X3"/>
      <c r="Y3"/>
      <c r="Z3"/>
      <c r="AA3"/>
      <c r="AB3"/>
      <c r="AC3"/>
      <c r="AD3"/>
    </row>
    <row r="4" spans="1:102" x14ac:dyDescent="0.35">
      <c r="A4">
        <v>1</v>
      </c>
      <c r="B4" s="3">
        <v>2</v>
      </c>
      <c r="C4" s="4">
        <v>8</v>
      </c>
      <c r="D4" s="4">
        <v>1</v>
      </c>
      <c r="E4" s="4">
        <v>4</v>
      </c>
      <c r="F4" s="4">
        <v>7</v>
      </c>
      <c r="G4" s="4">
        <v>5</v>
      </c>
      <c r="H4" s="4">
        <v>4</v>
      </c>
      <c r="I4" s="4">
        <v>4</v>
      </c>
      <c r="J4" s="5">
        <v>8</v>
      </c>
      <c r="L4" t="str">
        <f t="array" ref="L4:L12">TRANSPOSE(M3:U3)</f>
        <v>Expect</v>
      </c>
      <c r="M4" s="3" t="e">
        <f t="array" aca="1" ref="M4:U12" ca="1">CORR(B4:J123)</f>
        <v>#NAME?</v>
      </c>
      <c r="N4" s="4" t="e">
        <f ca="1"/>
        <v>#NAME?</v>
      </c>
      <c r="O4" s="4" t="e">
        <f ca="1"/>
        <v>#NAME?</v>
      </c>
      <c r="P4" s="4" t="e">
        <f ca="1"/>
        <v>#NAME?</v>
      </c>
      <c r="Q4" s="4" t="e">
        <f ca="1"/>
        <v>#NAME?</v>
      </c>
      <c r="R4" s="4" t="e">
        <f ca="1"/>
        <v>#NAME?</v>
      </c>
      <c r="S4" s="4" t="e">
        <f ca="1"/>
        <v>#NAME?</v>
      </c>
      <c r="T4" s="4" t="e">
        <f ca="1"/>
        <v>#NAME?</v>
      </c>
      <c r="U4" s="5" t="e">
        <f ca="1"/>
        <v>#NAME?</v>
      </c>
    </row>
    <row r="5" spans="1:102" x14ac:dyDescent="0.35">
      <c r="A5">
        <v>2</v>
      </c>
      <c r="B5" s="6">
        <v>4</v>
      </c>
      <c r="C5">
        <v>8</v>
      </c>
      <c r="D5">
        <v>5</v>
      </c>
      <c r="E5">
        <v>3</v>
      </c>
      <c r="F5">
        <v>7</v>
      </c>
      <c r="G5">
        <v>7</v>
      </c>
      <c r="H5">
        <v>7</v>
      </c>
      <c r="I5">
        <v>6</v>
      </c>
      <c r="J5" s="7">
        <v>6</v>
      </c>
      <c r="L5" t="str">
        <v>Entertain</v>
      </c>
      <c r="M5" s="6" t="e">
        <f ca="1"/>
        <v>#NAME?</v>
      </c>
      <c r="N5" t="e">
        <f ca="1"/>
        <v>#NAME?</v>
      </c>
      <c r="O5" t="e">
        <f ca="1"/>
        <v>#NAME?</v>
      </c>
      <c r="P5" t="e">
        <f ca="1"/>
        <v>#NAME?</v>
      </c>
      <c r="Q5" t="e">
        <f ca="1"/>
        <v>#NAME?</v>
      </c>
      <c r="R5" t="e">
        <f ca="1"/>
        <v>#NAME?</v>
      </c>
      <c r="S5" t="e">
        <f ca="1"/>
        <v>#NAME?</v>
      </c>
      <c r="T5" t="e">
        <f ca="1"/>
        <v>#NAME?</v>
      </c>
      <c r="U5" s="7" t="e">
        <f ca="1"/>
        <v>#NAME?</v>
      </c>
      <c r="CD5" t="e">
        <f t="array" aca="1" ref="CD5:CG13" ca="1">MMULT(MINVERSE(DIAGONAL(Q44:Q52)),B44:E52)</f>
        <v>#NAME?</v>
      </c>
      <c r="CE5" t="e">
        <f ca="1"/>
        <v>#NAME?</v>
      </c>
      <c r="CF5" t="e">
        <f ca="1"/>
        <v>#NAME?</v>
      </c>
      <c r="CG5" t="e">
        <f ca="1"/>
        <v>#NAME?</v>
      </c>
      <c r="CP5" t="e">
        <f t="array" aca="1" ref="CP5:CX8" ca="1">MMULT(TRANSPOSE(B44:E52),MINVERSE(DIAGONAL(Q44:Q52)))</f>
        <v>#NAME?</v>
      </c>
      <c r="CQ5" t="e">
        <f ca="1"/>
        <v>#NAME?</v>
      </c>
      <c r="CR5" t="e">
        <f ca="1"/>
        <v>#NAME?</v>
      </c>
      <c r="CS5" t="e">
        <f ca="1"/>
        <v>#NAME?</v>
      </c>
      <c r="CT5" t="e">
        <f ca="1"/>
        <v>#NAME?</v>
      </c>
      <c r="CU5" t="e">
        <f ca="1"/>
        <v>#NAME?</v>
      </c>
      <c r="CV5" t="e">
        <f ca="1"/>
        <v>#NAME?</v>
      </c>
      <c r="CW5" t="e">
        <f ca="1"/>
        <v>#NAME?</v>
      </c>
      <c r="CX5" t="e">
        <f ca="1"/>
        <v>#NAME?</v>
      </c>
    </row>
    <row r="6" spans="1:102" x14ac:dyDescent="0.35">
      <c r="A6">
        <v>3</v>
      </c>
      <c r="B6" s="6">
        <v>2</v>
      </c>
      <c r="C6">
        <v>8</v>
      </c>
      <c r="D6">
        <v>2</v>
      </c>
      <c r="E6">
        <v>3</v>
      </c>
      <c r="F6">
        <v>6</v>
      </c>
      <c r="G6">
        <v>7</v>
      </c>
      <c r="H6">
        <v>1</v>
      </c>
      <c r="I6">
        <v>3</v>
      </c>
      <c r="J6" s="7">
        <v>7</v>
      </c>
      <c r="L6" t="str">
        <v>Comm</v>
      </c>
      <c r="M6" s="6" t="e">
        <f ca="1"/>
        <v>#NAME?</v>
      </c>
      <c r="N6" t="e">
        <f ca="1"/>
        <v>#NAME?</v>
      </c>
      <c r="O6" t="e">
        <f ca="1"/>
        <v>#NAME?</v>
      </c>
      <c r="P6" t="e">
        <f ca="1"/>
        <v>#NAME?</v>
      </c>
      <c r="Q6" t="e">
        <f ca="1"/>
        <v>#NAME?</v>
      </c>
      <c r="R6" t="e">
        <f ca="1"/>
        <v>#NAME?</v>
      </c>
      <c r="S6" t="e">
        <f ca="1"/>
        <v>#NAME?</v>
      </c>
      <c r="T6" t="e">
        <f ca="1"/>
        <v>#NAME?</v>
      </c>
      <c r="U6" s="7" t="e">
        <f ca="1"/>
        <v>#NAME?</v>
      </c>
      <c r="CD6" t="e">
        <f ca="1"/>
        <v>#NAME?</v>
      </c>
      <c r="CE6" t="e">
        <f ca="1"/>
        <v>#NAME?</v>
      </c>
      <c r="CF6" t="e">
        <f ca="1"/>
        <v>#NAME?</v>
      </c>
      <c r="CG6" t="e">
        <f ca="1"/>
        <v>#NAME?</v>
      </c>
      <c r="CP6" t="e">
        <f ca="1"/>
        <v>#NAME?</v>
      </c>
      <c r="CQ6" t="e">
        <f ca="1"/>
        <v>#NAME?</v>
      </c>
      <c r="CR6" t="e">
        <f ca="1"/>
        <v>#NAME?</v>
      </c>
      <c r="CS6" t="e">
        <f ca="1"/>
        <v>#NAME?</v>
      </c>
      <c r="CT6" t="e">
        <f ca="1"/>
        <v>#NAME?</v>
      </c>
      <c r="CU6" t="e">
        <f ca="1"/>
        <v>#NAME?</v>
      </c>
      <c r="CV6" t="e">
        <f ca="1"/>
        <v>#NAME?</v>
      </c>
      <c r="CW6" t="e">
        <f ca="1"/>
        <v>#NAME?</v>
      </c>
      <c r="CX6" t="e">
        <f ca="1"/>
        <v>#NAME?</v>
      </c>
    </row>
    <row r="7" spans="1:102" x14ac:dyDescent="0.35">
      <c r="A7">
        <v>4</v>
      </c>
      <c r="B7" s="6">
        <v>4</v>
      </c>
      <c r="C7">
        <v>8</v>
      </c>
      <c r="D7">
        <v>4</v>
      </c>
      <c r="E7">
        <v>2</v>
      </c>
      <c r="F7">
        <v>8</v>
      </c>
      <c r="G7">
        <v>7</v>
      </c>
      <c r="H7">
        <v>7</v>
      </c>
      <c r="I7">
        <v>5</v>
      </c>
      <c r="J7" s="7">
        <v>7</v>
      </c>
      <c r="L7" t="str">
        <v>Expert</v>
      </c>
      <c r="M7" s="6" t="e">
        <f ca="1"/>
        <v>#NAME?</v>
      </c>
      <c r="N7" t="e">
        <f ca="1"/>
        <v>#NAME?</v>
      </c>
      <c r="O7" t="e">
        <f ca="1"/>
        <v>#NAME?</v>
      </c>
      <c r="P7" t="e">
        <f ca="1"/>
        <v>#NAME?</v>
      </c>
      <c r="Q7" t="e">
        <f ca="1"/>
        <v>#NAME?</v>
      </c>
      <c r="R7" t="e">
        <f ca="1"/>
        <v>#NAME?</v>
      </c>
      <c r="S7" t="e">
        <f ca="1"/>
        <v>#NAME?</v>
      </c>
      <c r="T7" t="e">
        <f ca="1"/>
        <v>#NAME?</v>
      </c>
      <c r="U7" s="7" t="e">
        <f ca="1"/>
        <v>#NAME?</v>
      </c>
      <c r="CD7" t="e">
        <f ca="1"/>
        <v>#NAME?</v>
      </c>
      <c r="CE7" t="e">
        <f ca="1"/>
        <v>#NAME?</v>
      </c>
      <c r="CF7" t="e">
        <f ca="1"/>
        <v>#NAME?</v>
      </c>
      <c r="CG7" t="e">
        <f ca="1"/>
        <v>#NAME?</v>
      </c>
      <c r="CP7" t="e">
        <f ca="1"/>
        <v>#NAME?</v>
      </c>
      <c r="CQ7" t="e">
        <f ca="1"/>
        <v>#NAME?</v>
      </c>
      <c r="CR7" t="e">
        <f ca="1"/>
        <v>#NAME?</v>
      </c>
      <c r="CS7" t="e">
        <f ca="1"/>
        <v>#NAME?</v>
      </c>
      <c r="CT7" t="e">
        <f ca="1"/>
        <v>#NAME?</v>
      </c>
      <c r="CU7" t="e">
        <f ca="1"/>
        <v>#NAME?</v>
      </c>
      <c r="CV7" t="e">
        <f ca="1"/>
        <v>#NAME?</v>
      </c>
      <c r="CW7" t="e">
        <f ca="1"/>
        <v>#NAME?</v>
      </c>
      <c r="CX7" t="e">
        <f ca="1"/>
        <v>#NAME?</v>
      </c>
    </row>
    <row r="8" spans="1:102" x14ac:dyDescent="0.35">
      <c r="A8">
        <v>5</v>
      </c>
      <c r="B8" s="6">
        <v>3</v>
      </c>
      <c r="C8">
        <v>8</v>
      </c>
      <c r="D8">
        <v>5</v>
      </c>
      <c r="E8">
        <v>4</v>
      </c>
      <c r="F8">
        <v>8</v>
      </c>
      <c r="G8">
        <v>8</v>
      </c>
      <c r="H8">
        <v>7</v>
      </c>
      <c r="I8">
        <v>6</v>
      </c>
      <c r="J8" s="7">
        <v>7</v>
      </c>
      <c r="L8" t="str">
        <v>Motivate</v>
      </c>
      <c r="M8" s="6" t="e">
        <f ca="1"/>
        <v>#NAME?</v>
      </c>
      <c r="N8" t="e">
        <f ca="1"/>
        <v>#NAME?</v>
      </c>
      <c r="O8" t="e">
        <f ca="1"/>
        <v>#NAME?</v>
      </c>
      <c r="P8" t="e">
        <f ca="1"/>
        <v>#NAME?</v>
      </c>
      <c r="Q8" t="e">
        <f ca="1"/>
        <v>#NAME?</v>
      </c>
      <c r="R8" t="e">
        <f ca="1"/>
        <v>#NAME?</v>
      </c>
      <c r="S8" t="e">
        <f ca="1"/>
        <v>#NAME?</v>
      </c>
      <c r="T8" t="e">
        <f ca="1"/>
        <v>#NAME?</v>
      </c>
      <c r="U8" s="7" t="e">
        <f ca="1"/>
        <v>#NAME?</v>
      </c>
      <c r="CD8" t="e">
        <f ca="1"/>
        <v>#NAME?</v>
      </c>
      <c r="CE8" t="e">
        <f ca="1"/>
        <v>#NAME?</v>
      </c>
      <c r="CF8" t="e">
        <f ca="1"/>
        <v>#NAME?</v>
      </c>
      <c r="CG8" t="e">
        <f ca="1"/>
        <v>#NAME?</v>
      </c>
      <c r="CP8" t="e">
        <f ca="1"/>
        <v>#NAME?</v>
      </c>
      <c r="CQ8" t="e">
        <f ca="1"/>
        <v>#NAME?</v>
      </c>
      <c r="CR8" t="e">
        <f ca="1"/>
        <v>#NAME?</v>
      </c>
      <c r="CS8" t="e">
        <f ca="1"/>
        <v>#NAME?</v>
      </c>
      <c r="CT8" t="e">
        <f ca="1"/>
        <v>#NAME?</v>
      </c>
      <c r="CU8" t="e">
        <f ca="1"/>
        <v>#NAME?</v>
      </c>
      <c r="CV8" t="e">
        <f ca="1"/>
        <v>#NAME?</v>
      </c>
      <c r="CW8" t="e">
        <f ca="1"/>
        <v>#NAME?</v>
      </c>
      <c r="CX8" t="e">
        <f ca="1"/>
        <v>#NAME?</v>
      </c>
    </row>
    <row r="9" spans="1:102" x14ac:dyDescent="0.35">
      <c r="A9">
        <v>6</v>
      </c>
      <c r="B9" s="6">
        <v>4</v>
      </c>
      <c r="C9">
        <v>7</v>
      </c>
      <c r="D9">
        <v>3</v>
      </c>
      <c r="E9">
        <v>3</v>
      </c>
      <c r="F9">
        <v>6</v>
      </c>
      <c r="G9">
        <v>6</v>
      </c>
      <c r="H9">
        <v>1</v>
      </c>
      <c r="I9">
        <v>4</v>
      </c>
      <c r="J9" s="7">
        <v>7</v>
      </c>
      <c r="L9" t="str">
        <v>Caring</v>
      </c>
      <c r="M9" s="6" t="e">
        <f ca="1"/>
        <v>#NAME?</v>
      </c>
      <c r="N9" t="e">
        <f ca="1"/>
        <v>#NAME?</v>
      </c>
      <c r="O9" t="e">
        <f ca="1"/>
        <v>#NAME?</v>
      </c>
      <c r="P9" t="e">
        <f ca="1"/>
        <v>#NAME?</v>
      </c>
      <c r="Q9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s="7" t="e">
        <f ca="1"/>
        <v>#NAME?</v>
      </c>
      <c r="CD9" t="e">
        <f ca="1"/>
        <v>#NAME?</v>
      </c>
      <c r="CE9" t="e">
        <f ca="1"/>
        <v>#NAME?</v>
      </c>
      <c r="CF9" t="e">
        <f ca="1"/>
        <v>#NAME?</v>
      </c>
      <c r="CG9" t="e">
        <f ca="1"/>
        <v>#NAME?</v>
      </c>
    </row>
    <row r="10" spans="1:102" x14ac:dyDescent="0.35">
      <c r="A10">
        <v>7</v>
      </c>
      <c r="B10" s="6">
        <v>4</v>
      </c>
      <c r="C10">
        <v>8</v>
      </c>
      <c r="D10">
        <v>4</v>
      </c>
      <c r="E10">
        <v>2</v>
      </c>
      <c r="F10">
        <v>6</v>
      </c>
      <c r="G10">
        <v>4</v>
      </c>
      <c r="H10">
        <v>5</v>
      </c>
      <c r="I10">
        <v>4</v>
      </c>
      <c r="J10" s="7">
        <v>7</v>
      </c>
      <c r="L10" t="str">
        <v>Charisma</v>
      </c>
      <c r="M10" s="6" t="e">
        <f ca="1"/>
        <v>#NAME?</v>
      </c>
      <c r="N10" t="e">
        <f ca="1"/>
        <v>#NAME?</v>
      </c>
      <c r="O10" t="e">
        <f ca="1"/>
        <v>#NAME?</v>
      </c>
      <c r="P10" t="e">
        <f ca="1"/>
        <v>#NAME?</v>
      </c>
      <c r="Q10" t="e">
        <f ca="1"/>
        <v>#NAME?</v>
      </c>
      <c r="R10" t="e">
        <f ca="1"/>
        <v>#NAME?</v>
      </c>
      <c r="S10" t="e">
        <f ca="1"/>
        <v>#NAME?</v>
      </c>
      <c r="T10" t="e">
        <f ca="1"/>
        <v>#NAME?</v>
      </c>
      <c r="U10" s="7" t="e">
        <f ca="1"/>
        <v>#NAME?</v>
      </c>
      <c r="CD10" t="e">
        <f ca="1"/>
        <v>#NAME?</v>
      </c>
      <c r="CE10" t="e">
        <f ca="1"/>
        <v>#NAME?</v>
      </c>
      <c r="CF10" t="e">
        <f ca="1"/>
        <v>#NAME?</v>
      </c>
      <c r="CG10" t="e">
        <f ca="1"/>
        <v>#NAME?</v>
      </c>
    </row>
    <row r="11" spans="1:102" x14ac:dyDescent="0.35">
      <c r="A11">
        <v>8</v>
      </c>
      <c r="B11" s="6">
        <v>4</v>
      </c>
      <c r="C11">
        <v>8</v>
      </c>
      <c r="D11">
        <v>3</v>
      </c>
      <c r="E11">
        <v>3</v>
      </c>
      <c r="F11">
        <v>7</v>
      </c>
      <c r="G11">
        <v>5</v>
      </c>
      <c r="H11">
        <v>4</v>
      </c>
      <c r="I11">
        <v>4</v>
      </c>
      <c r="J11" s="7">
        <v>7</v>
      </c>
      <c r="L11" t="str">
        <v>Passion</v>
      </c>
      <c r="M11" s="6" t="e">
        <f ca="1"/>
        <v>#NAME?</v>
      </c>
      <c r="N11" t="e">
        <f ca="1"/>
        <v>#NAME?</v>
      </c>
      <c r="O11" t="e">
        <f ca="1"/>
        <v>#NAME?</v>
      </c>
      <c r="P11" t="e">
        <f ca="1"/>
        <v>#NAME?</v>
      </c>
      <c r="Q11" t="e">
        <f ca="1"/>
        <v>#NAME?</v>
      </c>
      <c r="R11" t="e">
        <f ca="1"/>
        <v>#NAME?</v>
      </c>
      <c r="S11" t="e">
        <f ca="1"/>
        <v>#NAME?</v>
      </c>
      <c r="T11" t="e">
        <f ca="1"/>
        <v>#NAME?</v>
      </c>
      <c r="U11" s="7" t="e">
        <f ca="1"/>
        <v>#NAME?</v>
      </c>
      <c r="CD11" t="e">
        <f ca="1"/>
        <v>#NAME?</v>
      </c>
      <c r="CE11" t="e">
        <f ca="1"/>
        <v>#NAME?</v>
      </c>
      <c r="CF11" t="e">
        <f ca="1"/>
        <v>#NAME?</v>
      </c>
      <c r="CG11" t="e">
        <f ca="1"/>
        <v>#NAME?</v>
      </c>
    </row>
    <row r="12" spans="1:102" x14ac:dyDescent="0.35">
      <c r="A12">
        <v>9</v>
      </c>
      <c r="B12" s="6">
        <v>2</v>
      </c>
      <c r="C12">
        <v>8</v>
      </c>
      <c r="D12">
        <v>2</v>
      </c>
      <c r="E12">
        <v>2</v>
      </c>
      <c r="F12">
        <v>7</v>
      </c>
      <c r="G12">
        <v>6</v>
      </c>
      <c r="H12">
        <v>1</v>
      </c>
      <c r="I12">
        <v>4</v>
      </c>
      <c r="J12" s="7">
        <v>7</v>
      </c>
      <c r="L12" t="str">
        <v>Friendly</v>
      </c>
      <c r="M12" s="8" t="e">
        <f ca="1"/>
        <v>#NAME?</v>
      </c>
      <c r="N12" s="9" t="e">
        <f ca="1"/>
        <v>#NAME?</v>
      </c>
      <c r="O12" s="9" t="e">
        <f ca="1"/>
        <v>#NAME?</v>
      </c>
      <c r="P12" s="9" t="e">
        <f ca="1"/>
        <v>#NAME?</v>
      </c>
      <c r="Q12" s="9" t="e">
        <f ca="1"/>
        <v>#NAME?</v>
      </c>
      <c r="R12" s="9" t="e">
        <f ca="1"/>
        <v>#NAME?</v>
      </c>
      <c r="S12" s="9" t="e">
        <f ca="1"/>
        <v>#NAME?</v>
      </c>
      <c r="T12" s="9" t="e">
        <f ca="1"/>
        <v>#NAME?</v>
      </c>
      <c r="U12" s="10" t="e">
        <f ca="1"/>
        <v>#NAME?</v>
      </c>
      <c r="CD12" t="e">
        <f ca="1"/>
        <v>#NAME?</v>
      </c>
      <c r="CE12" t="e">
        <f ca="1"/>
        <v>#NAME?</v>
      </c>
      <c r="CF12" t="e">
        <f ca="1"/>
        <v>#NAME?</v>
      </c>
      <c r="CG12" t="e">
        <f ca="1"/>
        <v>#NAME?</v>
      </c>
      <c r="CP12" t="e">
        <f t="array" aca="1" ref="CP12:CS15" ca="1">MINVERSE(MSQRT(CD17:CG20))</f>
        <v>#NAME?</v>
      </c>
      <c r="CQ12" t="e">
        <f ca="1"/>
        <v>#NAME?</v>
      </c>
      <c r="CR12" t="e">
        <f ca="1"/>
        <v>#NAME?</v>
      </c>
      <c r="CS12" t="e">
        <f ca="1"/>
        <v>#NAME?</v>
      </c>
    </row>
    <row r="13" spans="1:102" x14ac:dyDescent="0.35">
      <c r="A13">
        <v>10</v>
      </c>
      <c r="B13" s="6">
        <v>4</v>
      </c>
      <c r="C13">
        <v>8</v>
      </c>
      <c r="D13">
        <v>3</v>
      </c>
      <c r="E13">
        <v>4</v>
      </c>
      <c r="F13">
        <v>8</v>
      </c>
      <c r="G13">
        <v>7</v>
      </c>
      <c r="H13">
        <v>4</v>
      </c>
      <c r="I13">
        <v>4</v>
      </c>
      <c r="J13" s="7">
        <v>8</v>
      </c>
      <c r="CD13" t="e">
        <f ca="1"/>
        <v>#NAME?</v>
      </c>
      <c r="CE13" t="e">
        <f ca="1"/>
        <v>#NAME?</v>
      </c>
      <c r="CF13" t="e">
        <f ca="1"/>
        <v>#NAME?</v>
      </c>
      <c r="CG13" t="e">
        <f ca="1"/>
        <v>#NAME?</v>
      </c>
      <c r="CP13" t="e">
        <f ca="1"/>
        <v>#NAME?</v>
      </c>
      <c r="CQ13" t="e">
        <f ca="1"/>
        <v>#NAME?</v>
      </c>
      <c r="CR13" t="e">
        <f ca="1"/>
        <v>#NAME?</v>
      </c>
      <c r="CS13" t="e">
        <f ca="1"/>
        <v>#NAME?</v>
      </c>
    </row>
    <row r="14" spans="1:102" x14ac:dyDescent="0.35">
      <c r="A14">
        <v>11</v>
      </c>
      <c r="B14" s="6">
        <v>3</v>
      </c>
      <c r="C14">
        <v>10</v>
      </c>
      <c r="D14">
        <v>5</v>
      </c>
      <c r="E14">
        <v>4</v>
      </c>
      <c r="F14">
        <v>7</v>
      </c>
      <c r="G14">
        <v>8</v>
      </c>
      <c r="H14">
        <v>7</v>
      </c>
      <c r="I14">
        <v>6</v>
      </c>
      <c r="J14" s="7">
        <v>8</v>
      </c>
      <c r="M14" t="s">
        <v>35</v>
      </c>
      <c r="N14" s="25" t="e">
        <f ca="1">MDETERM(M4:U12)</f>
        <v>#NAME?</v>
      </c>
      <c r="CP14" t="e">
        <f ca="1"/>
        <v>#NAME?</v>
      </c>
      <c r="CQ14" t="e">
        <f ca="1"/>
        <v>#NAME?</v>
      </c>
      <c r="CR14" t="e">
        <f ca="1"/>
        <v>#NAME?</v>
      </c>
      <c r="CS14" t="e">
        <f ca="1"/>
        <v>#NAME?</v>
      </c>
    </row>
    <row r="15" spans="1:102" x14ac:dyDescent="0.35">
      <c r="A15">
        <v>12</v>
      </c>
      <c r="B15" s="6">
        <v>1</v>
      </c>
      <c r="C15">
        <v>9</v>
      </c>
      <c r="D15">
        <v>2</v>
      </c>
      <c r="E15">
        <v>5</v>
      </c>
      <c r="F15">
        <v>9</v>
      </c>
      <c r="G15">
        <v>7</v>
      </c>
      <c r="H15">
        <v>5</v>
      </c>
      <c r="I15">
        <v>6</v>
      </c>
      <c r="J15" s="7">
        <v>9</v>
      </c>
      <c r="CP15" t="e">
        <f ca="1"/>
        <v>#NAME?</v>
      </c>
      <c r="CQ15" t="e">
        <f ca="1"/>
        <v>#NAME?</v>
      </c>
      <c r="CR15" t="e">
        <f ca="1"/>
        <v>#NAME?</v>
      </c>
      <c r="CS15" t="e">
        <f ca="1"/>
        <v>#NAME?</v>
      </c>
    </row>
    <row r="16" spans="1:102" x14ac:dyDescent="0.35">
      <c r="A16">
        <v>13</v>
      </c>
      <c r="B16" s="6">
        <v>5</v>
      </c>
      <c r="C16">
        <v>7</v>
      </c>
      <c r="D16">
        <v>2</v>
      </c>
      <c r="E16">
        <v>3</v>
      </c>
      <c r="F16">
        <v>6</v>
      </c>
      <c r="G16">
        <v>4</v>
      </c>
      <c r="H16">
        <v>2</v>
      </c>
      <c r="I16">
        <v>3</v>
      </c>
      <c r="J16" s="7">
        <v>6</v>
      </c>
    </row>
    <row r="17" spans="1:116" x14ac:dyDescent="0.35">
      <c r="A17">
        <v>14</v>
      </c>
      <c r="B17" s="6">
        <v>3</v>
      </c>
      <c r="C17">
        <v>7</v>
      </c>
      <c r="D17">
        <v>3</v>
      </c>
      <c r="E17">
        <v>4</v>
      </c>
      <c r="F17">
        <v>6</v>
      </c>
      <c r="G17">
        <v>7</v>
      </c>
      <c r="H17">
        <v>1</v>
      </c>
      <c r="I17">
        <v>3</v>
      </c>
      <c r="J17" s="7">
        <v>7</v>
      </c>
    </row>
    <row r="18" spans="1:116" x14ac:dyDescent="0.35">
      <c r="A18">
        <v>15</v>
      </c>
      <c r="B18" s="6">
        <v>2</v>
      </c>
      <c r="C18">
        <v>9</v>
      </c>
      <c r="D18">
        <v>6</v>
      </c>
      <c r="E18">
        <v>4</v>
      </c>
      <c r="F18">
        <v>6</v>
      </c>
      <c r="G18">
        <v>3</v>
      </c>
      <c r="H18">
        <v>8</v>
      </c>
      <c r="I18">
        <v>5</v>
      </c>
      <c r="J18" s="7">
        <v>7</v>
      </c>
      <c r="BL18" t="e">
        <f t="array" aca="1" ref="BL18:BO21" ca="1">MMULT(TRANSPOSE(B44:E52),MMULT(MINVERSE(DIAGONAL(Q44:Q52)),B44:E52))</f>
        <v>#NAME?</v>
      </c>
      <c r="BM18" t="e">
        <f ca="1"/>
        <v>#NAME?</v>
      </c>
      <c r="BN18" t="e">
        <f ca="1"/>
        <v>#NAME?</v>
      </c>
      <c r="BO18" t="e">
        <f ca="1"/>
        <v>#NAME?</v>
      </c>
    </row>
    <row r="19" spans="1:116" x14ac:dyDescent="0.35">
      <c r="A19">
        <v>16</v>
      </c>
      <c r="B19" s="6">
        <v>7</v>
      </c>
      <c r="C19">
        <v>7</v>
      </c>
      <c r="D19">
        <v>2</v>
      </c>
      <c r="E19">
        <v>7</v>
      </c>
      <c r="F19">
        <v>6</v>
      </c>
      <c r="G19">
        <v>5</v>
      </c>
      <c r="H19">
        <v>1</v>
      </c>
      <c r="I19">
        <v>4</v>
      </c>
      <c r="J19" s="7">
        <v>7</v>
      </c>
      <c r="BL19" t="e">
        <f ca="1"/>
        <v>#NAME?</v>
      </c>
      <c r="BM19" t="e">
        <f ca="1"/>
        <v>#NAME?</v>
      </c>
      <c r="BN19" t="e">
        <f ca="1"/>
        <v>#NAME?</v>
      </c>
      <c r="BO19" t="e">
        <f ca="1"/>
        <v>#NAME?</v>
      </c>
    </row>
    <row r="20" spans="1:116" x14ac:dyDescent="0.35">
      <c r="A20">
        <v>17</v>
      </c>
      <c r="B20" s="6">
        <v>2</v>
      </c>
      <c r="C20">
        <v>8</v>
      </c>
      <c r="D20">
        <v>3</v>
      </c>
      <c r="E20">
        <v>2</v>
      </c>
      <c r="F20">
        <v>6</v>
      </c>
      <c r="G20">
        <v>7</v>
      </c>
      <c r="H20">
        <v>4</v>
      </c>
      <c r="I20">
        <v>5</v>
      </c>
      <c r="J20" s="7">
        <v>7</v>
      </c>
      <c r="BL20" t="e">
        <f ca="1"/>
        <v>#NAME?</v>
      </c>
      <c r="BM20" t="e">
        <f ca="1"/>
        <v>#NAME?</v>
      </c>
      <c r="BN20" t="e">
        <f ca="1"/>
        <v>#NAME?</v>
      </c>
      <c r="BO20" t="e">
        <f ca="1"/>
        <v>#NAME?</v>
      </c>
    </row>
    <row r="21" spans="1:116" x14ac:dyDescent="0.35">
      <c r="A21">
        <v>18</v>
      </c>
      <c r="B21" s="6">
        <v>4</v>
      </c>
      <c r="C21">
        <v>8</v>
      </c>
      <c r="D21">
        <v>4</v>
      </c>
      <c r="E21">
        <v>2</v>
      </c>
      <c r="F21">
        <v>7</v>
      </c>
      <c r="G21">
        <v>8</v>
      </c>
      <c r="H21">
        <v>4</v>
      </c>
      <c r="I21">
        <v>5</v>
      </c>
      <c r="J21" s="7">
        <v>7</v>
      </c>
      <c r="BL21" t="e">
        <f ca="1"/>
        <v>#NAME?</v>
      </c>
      <c r="BM21" t="e">
        <f ca="1"/>
        <v>#NAME?</v>
      </c>
      <c r="BN21" t="e">
        <f ca="1"/>
        <v>#NAME?</v>
      </c>
      <c r="BO21" t="e">
        <f ca="1"/>
        <v>#NAME?</v>
      </c>
    </row>
    <row r="22" spans="1:116" x14ac:dyDescent="0.35">
      <c r="A22">
        <v>19</v>
      </c>
      <c r="B22" s="6">
        <v>2</v>
      </c>
      <c r="C22">
        <v>8</v>
      </c>
      <c r="D22">
        <v>2</v>
      </c>
      <c r="E22">
        <v>3</v>
      </c>
      <c r="F22">
        <v>5</v>
      </c>
      <c r="G22">
        <v>4</v>
      </c>
      <c r="H22">
        <v>6</v>
      </c>
      <c r="I22">
        <v>4</v>
      </c>
      <c r="J22" s="7">
        <v>9</v>
      </c>
    </row>
    <row r="23" spans="1:116" x14ac:dyDescent="0.35">
      <c r="A23">
        <v>20</v>
      </c>
      <c r="B23" s="6">
        <v>3</v>
      </c>
      <c r="C23">
        <v>8</v>
      </c>
      <c r="D23">
        <v>6</v>
      </c>
      <c r="E23">
        <v>4</v>
      </c>
      <c r="F23">
        <v>9</v>
      </c>
      <c r="G23">
        <v>9</v>
      </c>
      <c r="H23">
        <v>8</v>
      </c>
      <c r="I23">
        <v>5</v>
      </c>
      <c r="J23" s="7">
        <v>7</v>
      </c>
    </row>
    <row r="24" spans="1:116" x14ac:dyDescent="0.35">
      <c r="A24">
        <v>21</v>
      </c>
      <c r="B24" s="6">
        <v>5</v>
      </c>
      <c r="C24">
        <v>9</v>
      </c>
      <c r="D24">
        <v>3</v>
      </c>
      <c r="E24">
        <v>5</v>
      </c>
      <c r="F24">
        <v>6</v>
      </c>
      <c r="G24">
        <v>3</v>
      </c>
      <c r="H24">
        <v>3</v>
      </c>
      <c r="I24">
        <v>6</v>
      </c>
      <c r="J24" s="7">
        <v>8</v>
      </c>
    </row>
    <row r="25" spans="1:116" x14ac:dyDescent="0.35">
      <c r="A25">
        <v>22</v>
      </c>
      <c r="B25" s="6">
        <v>5</v>
      </c>
      <c r="C25">
        <v>8</v>
      </c>
      <c r="D25">
        <v>5</v>
      </c>
      <c r="E25">
        <v>3</v>
      </c>
      <c r="F25">
        <v>6</v>
      </c>
      <c r="G25">
        <v>4</v>
      </c>
      <c r="H25">
        <v>4</v>
      </c>
      <c r="I25">
        <v>3</v>
      </c>
      <c r="J25" s="7">
        <v>7</v>
      </c>
    </row>
    <row r="26" spans="1:116" x14ac:dyDescent="0.35">
      <c r="A26">
        <v>23</v>
      </c>
      <c r="B26" s="6">
        <v>4</v>
      </c>
      <c r="C26">
        <v>9</v>
      </c>
      <c r="D26">
        <v>4</v>
      </c>
      <c r="E26">
        <v>3</v>
      </c>
      <c r="F26">
        <v>7</v>
      </c>
      <c r="G26">
        <v>7</v>
      </c>
      <c r="H26">
        <v>7</v>
      </c>
      <c r="I26">
        <v>5</v>
      </c>
      <c r="J26" s="7">
        <v>7</v>
      </c>
      <c r="BL26" t="e">
        <f t="array" aca="1" ref="BL26:BO34" ca="1">TRANSPOSE(MMULT(MINVERSE(BL18:BO21),MMULT(TRANSPOSE(B44:E52),MINVERSE(DIAGONAL(Q44:Q52)))))</f>
        <v>#NAME?</v>
      </c>
      <c r="BM26" t="e">
        <f ca="1"/>
        <v>#NAME?</v>
      </c>
      <c r="BN26" t="e">
        <f ca="1"/>
        <v>#NAME?</v>
      </c>
      <c r="BO26" t="e">
        <f ca="1"/>
        <v>#NAME?</v>
      </c>
      <c r="CW26" t="e">
        <f t="array" aca="1" ref="CW26:CZ29" ca="1">CORR(CP26:CS145)</f>
        <v>#NAME?</v>
      </c>
      <c r="CX26" t="e">
        <f ca="1"/>
        <v>#NAME?</v>
      </c>
      <c r="CY26" t="e">
        <f ca="1"/>
        <v>#NAME?</v>
      </c>
      <c r="CZ26" t="e">
        <f ca="1"/>
        <v>#NAME?</v>
      </c>
      <c r="DI26" t="e">
        <f t="array" aca="1" ref="DI26:DL29" ca="1">CORR(DB26:DE145)</f>
        <v>#NAME?</v>
      </c>
      <c r="DJ26" t="e">
        <f ca="1"/>
        <v>#NAME?</v>
      </c>
      <c r="DK26" t="e">
        <f ca="1"/>
        <v>#NAME?</v>
      </c>
      <c r="DL26" t="e">
        <f ca="1"/>
        <v>#NAME?</v>
      </c>
    </row>
    <row r="27" spans="1:116" x14ac:dyDescent="0.35">
      <c r="A27">
        <v>24</v>
      </c>
      <c r="B27" s="6">
        <v>4</v>
      </c>
      <c r="C27">
        <v>8</v>
      </c>
      <c r="D27">
        <v>3</v>
      </c>
      <c r="E27">
        <v>4</v>
      </c>
      <c r="F27">
        <v>6</v>
      </c>
      <c r="G27">
        <v>5</v>
      </c>
      <c r="H27">
        <v>7</v>
      </c>
      <c r="I27">
        <v>4</v>
      </c>
      <c r="J27" s="7">
        <v>8</v>
      </c>
      <c r="BL27" t="e">
        <f ca="1"/>
        <v>#NAME?</v>
      </c>
      <c r="BM27" t="e">
        <f ca="1"/>
        <v>#NAME?</v>
      </c>
      <c r="BN27" t="e">
        <f ca="1"/>
        <v>#NAME?</v>
      </c>
      <c r="BO27" t="e">
        <f ca="1"/>
        <v>#NAME?</v>
      </c>
      <c r="CW27" t="e">
        <f ca="1"/>
        <v>#NAME?</v>
      </c>
      <c r="CX27" t="e">
        <f ca="1"/>
        <v>#NAME?</v>
      </c>
      <c r="CY27" t="e">
        <f ca="1"/>
        <v>#NAME?</v>
      </c>
      <c r="CZ27" t="e">
        <f ca="1"/>
        <v>#NAME?</v>
      </c>
      <c r="DI27" t="e">
        <f ca="1"/>
        <v>#NAME?</v>
      </c>
      <c r="DJ27" t="e">
        <f ca="1"/>
        <v>#NAME?</v>
      </c>
      <c r="DK27" t="e">
        <f ca="1"/>
        <v>#NAME?</v>
      </c>
      <c r="DL27" t="e">
        <f ca="1"/>
        <v>#NAME?</v>
      </c>
    </row>
    <row r="28" spans="1:116" x14ac:dyDescent="0.35">
      <c r="A28">
        <v>25</v>
      </c>
      <c r="B28" s="6">
        <v>2</v>
      </c>
      <c r="C28">
        <v>8</v>
      </c>
      <c r="D28">
        <v>2</v>
      </c>
      <c r="E28">
        <v>5</v>
      </c>
      <c r="F28">
        <v>6</v>
      </c>
      <c r="G28">
        <v>8</v>
      </c>
      <c r="H28">
        <v>4</v>
      </c>
      <c r="I28">
        <v>5</v>
      </c>
      <c r="J28" s="7">
        <v>8</v>
      </c>
      <c r="BL28" t="e">
        <f ca="1"/>
        <v>#NAME?</v>
      </c>
      <c r="BM28" t="e">
        <f ca="1"/>
        <v>#NAME?</v>
      </c>
      <c r="BN28" t="e">
        <f ca="1"/>
        <v>#NAME?</v>
      </c>
      <c r="BO28" t="e">
        <f ca="1"/>
        <v>#NAME?</v>
      </c>
      <c r="CW28" t="e">
        <f ca="1"/>
        <v>#NAME?</v>
      </c>
      <c r="CX28" t="e">
        <f ca="1"/>
        <v>#NAME?</v>
      </c>
      <c r="CY28" t="e">
        <f ca="1"/>
        <v>#NAME?</v>
      </c>
      <c r="CZ28" t="e">
        <f ca="1"/>
        <v>#NAME?</v>
      </c>
      <c r="DI28" t="e">
        <f ca="1"/>
        <v>#NAME?</v>
      </c>
      <c r="DJ28" t="e">
        <f ca="1"/>
        <v>#NAME?</v>
      </c>
      <c r="DK28" t="e">
        <f ca="1"/>
        <v>#NAME?</v>
      </c>
      <c r="DL28" t="e">
        <f ca="1"/>
        <v>#NAME?</v>
      </c>
    </row>
    <row r="29" spans="1:116" x14ac:dyDescent="0.35">
      <c r="A29">
        <v>26</v>
      </c>
      <c r="B29" s="6">
        <v>4</v>
      </c>
      <c r="C29">
        <v>8</v>
      </c>
      <c r="D29">
        <v>6</v>
      </c>
      <c r="E29">
        <v>5</v>
      </c>
      <c r="F29">
        <v>8</v>
      </c>
      <c r="G29">
        <v>7</v>
      </c>
      <c r="H29">
        <v>9</v>
      </c>
      <c r="I29">
        <v>6</v>
      </c>
      <c r="J29" s="7">
        <v>7</v>
      </c>
      <c r="BL29" t="e">
        <f ca="1"/>
        <v>#NAME?</v>
      </c>
      <c r="BM29" t="e">
        <f ca="1"/>
        <v>#NAME?</v>
      </c>
      <c r="BN29" t="e">
        <f ca="1"/>
        <v>#NAME?</v>
      </c>
      <c r="BO29" t="e">
        <f ca="1"/>
        <v>#NAME?</v>
      </c>
      <c r="CW29" t="e">
        <f ca="1"/>
        <v>#NAME?</v>
      </c>
      <c r="CX29" t="e">
        <f ca="1"/>
        <v>#NAME?</v>
      </c>
      <c r="CY29" t="e">
        <f ca="1"/>
        <v>#NAME?</v>
      </c>
      <c r="CZ29" t="e">
        <f ca="1"/>
        <v>#NAME?</v>
      </c>
      <c r="DI29" t="e">
        <f ca="1"/>
        <v>#NAME?</v>
      </c>
      <c r="DJ29" t="e">
        <f ca="1"/>
        <v>#NAME?</v>
      </c>
      <c r="DK29" t="e">
        <f ca="1"/>
        <v>#NAME?</v>
      </c>
      <c r="DL29" t="e">
        <f ca="1"/>
        <v>#NAME?</v>
      </c>
    </row>
    <row r="30" spans="1:116" x14ac:dyDescent="0.35">
      <c r="A30">
        <v>27</v>
      </c>
      <c r="B30" s="6">
        <v>2</v>
      </c>
      <c r="C30">
        <v>8</v>
      </c>
      <c r="D30">
        <v>3</v>
      </c>
      <c r="E30">
        <v>3</v>
      </c>
      <c r="F30">
        <v>7</v>
      </c>
      <c r="G30">
        <v>5</v>
      </c>
      <c r="H30">
        <v>5</v>
      </c>
      <c r="I30">
        <v>5</v>
      </c>
      <c r="J30" s="7">
        <v>7</v>
      </c>
      <c r="BL30" t="e">
        <f ca="1"/>
        <v>#NAME?</v>
      </c>
      <c r="BM30" t="e">
        <f ca="1"/>
        <v>#NAME?</v>
      </c>
      <c r="BN30" t="e">
        <f ca="1"/>
        <v>#NAME?</v>
      </c>
      <c r="BO30" t="e">
        <f ca="1"/>
        <v>#NAME?</v>
      </c>
    </row>
    <row r="31" spans="1:116" x14ac:dyDescent="0.35">
      <c r="A31">
        <v>28</v>
      </c>
      <c r="B31" s="6">
        <v>2</v>
      </c>
      <c r="C31">
        <v>8</v>
      </c>
      <c r="D31">
        <v>1</v>
      </c>
      <c r="E31">
        <v>5</v>
      </c>
      <c r="F31">
        <v>6</v>
      </c>
      <c r="G31">
        <v>8</v>
      </c>
      <c r="H31">
        <v>7</v>
      </c>
      <c r="I31">
        <v>4</v>
      </c>
      <c r="J31" s="7">
        <v>8</v>
      </c>
      <c r="BL31" t="e">
        <f ca="1"/>
        <v>#NAME?</v>
      </c>
      <c r="BM31" t="e">
        <f ca="1"/>
        <v>#NAME?</v>
      </c>
      <c r="BN31" t="e">
        <f ca="1"/>
        <v>#NAME?</v>
      </c>
      <c r="BO31" t="e">
        <f ca="1"/>
        <v>#NAME?</v>
      </c>
    </row>
    <row r="32" spans="1:116" x14ac:dyDescent="0.35">
      <c r="A32">
        <v>29</v>
      </c>
      <c r="B32" s="6">
        <v>5</v>
      </c>
      <c r="C32">
        <v>8</v>
      </c>
      <c r="D32">
        <v>3</v>
      </c>
      <c r="E32">
        <v>4</v>
      </c>
      <c r="F32">
        <v>7</v>
      </c>
      <c r="G32">
        <v>7</v>
      </c>
      <c r="H32">
        <v>1</v>
      </c>
      <c r="I32">
        <v>5</v>
      </c>
      <c r="J32" s="7">
        <v>7</v>
      </c>
      <c r="BL32" t="e">
        <f ca="1"/>
        <v>#NAME?</v>
      </c>
      <c r="BM32" t="e">
        <f ca="1"/>
        <v>#NAME?</v>
      </c>
      <c r="BN32" t="e">
        <f ca="1"/>
        <v>#NAME?</v>
      </c>
      <c r="BO32" t="e">
        <f ca="1"/>
        <v>#NAME?</v>
      </c>
    </row>
    <row r="33" spans="1:67" x14ac:dyDescent="0.35">
      <c r="A33">
        <v>30</v>
      </c>
      <c r="B33" s="6">
        <v>2</v>
      </c>
      <c r="C33">
        <v>8</v>
      </c>
      <c r="D33">
        <v>2</v>
      </c>
      <c r="E33">
        <v>4</v>
      </c>
      <c r="F33">
        <v>6</v>
      </c>
      <c r="G33">
        <v>5</v>
      </c>
      <c r="H33">
        <v>5</v>
      </c>
      <c r="I33">
        <v>5</v>
      </c>
      <c r="J33" s="7">
        <v>8</v>
      </c>
      <c r="BL33" t="e">
        <f ca="1"/>
        <v>#NAME?</v>
      </c>
      <c r="BM33" t="e">
        <f ca="1"/>
        <v>#NAME?</v>
      </c>
      <c r="BN33" t="e">
        <f ca="1"/>
        <v>#NAME?</v>
      </c>
      <c r="BO33" t="e">
        <f ca="1"/>
        <v>#NAME?</v>
      </c>
    </row>
    <row r="34" spans="1:67" x14ac:dyDescent="0.35">
      <c r="A34">
        <v>31</v>
      </c>
      <c r="B34" s="6">
        <v>6</v>
      </c>
      <c r="C34">
        <v>8</v>
      </c>
      <c r="D34">
        <v>3</v>
      </c>
      <c r="E34">
        <v>1</v>
      </c>
      <c r="F34">
        <v>6</v>
      </c>
      <c r="G34">
        <v>8</v>
      </c>
      <c r="H34">
        <v>4</v>
      </c>
      <c r="I34">
        <v>4</v>
      </c>
      <c r="J34" s="7">
        <v>6</v>
      </c>
      <c r="BL34" t="e">
        <f ca="1"/>
        <v>#NAME?</v>
      </c>
      <c r="BM34" t="e">
        <f ca="1"/>
        <v>#NAME?</v>
      </c>
      <c r="BN34" t="e">
        <f ca="1"/>
        <v>#NAME?</v>
      </c>
      <c r="BO34" t="e">
        <f ca="1"/>
        <v>#NAME?</v>
      </c>
    </row>
    <row r="35" spans="1:67" x14ac:dyDescent="0.35">
      <c r="A35">
        <v>32</v>
      </c>
      <c r="B35" s="6">
        <v>2</v>
      </c>
      <c r="C35">
        <v>8</v>
      </c>
      <c r="D35">
        <v>1</v>
      </c>
      <c r="E35">
        <v>3</v>
      </c>
      <c r="F35">
        <v>7</v>
      </c>
      <c r="G35">
        <v>7</v>
      </c>
      <c r="H35">
        <v>4</v>
      </c>
      <c r="I35">
        <v>6</v>
      </c>
      <c r="J35" s="7">
        <v>7</v>
      </c>
    </row>
    <row r="36" spans="1:67" x14ac:dyDescent="0.35">
      <c r="A36">
        <v>33</v>
      </c>
      <c r="B36" s="6">
        <v>4</v>
      </c>
      <c r="C36">
        <v>8</v>
      </c>
      <c r="D36">
        <v>2</v>
      </c>
      <c r="E36">
        <v>4</v>
      </c>
      <c r="F36">
        <v>6</v>
      </c>
      <c r="G36">
        <v>6</v>
      </c>
      <c r="H36">
        <v>1</v>
      </c>
      <c r="I36">
        <v>4</v>
      </c>
      <c r="J36" s="7">
        <v>6</v>
      </c>
    </row>
    <row r="37" spans="1:67" x14ac:dyDescent="0.35">
      <c r="A37">
        <v>34</v>
      </c>
      <c r="B37" s="6">
        <v>3</v>
      </c>
      <c r="C37">
        <v>9</v>
      </c>
      <c r="D37">
        <v>6</v>
      </c>
      <c r="E37">
        <v>3</v>
      </c>
      <c r="F37">
        <v>6</v>
      </c>
      <c r="G37">
        <v>5</v>
      </c>
      <c r="H37">
        <v>9</v>
      </c>
      <c r="I37">
        <v>5</v>
      </c>
      <c r="J37" s="7">
        <v>8</v>
      </c>
    </row>
    <row r="38" spans="1:67" x14ac:dyDescent="0.35">
      <c r="A38">
        <v>35</v>
      </c>
      <c r="B38" s="6">
        <v>2</v>
      </c>
      <c r="C38">
        <v>8</v>
      </c>
      <c r="D38">
        <v>2</v>
      </c>
      <c r="E38">
        <v>3</v>
      </c>
      <c r="F38">
        <v>8</v>
      </c>
      <c r="G38">
        <v>9</v>
      </c>
      <c r="H38">
        <v>3</v>
      </c>
      <c r="I38">
        <v>5</v>
      </c>
      <c r="J38" s="7">
        <v>7</v>
      </c>
    </row>
    <row r="39" spans="1:67" x14ac:dyDescent="0.35">
      <c r="A39">
        <v>36</v>
      </c>
      <c r="B39" s="6">
        <v>2</v>
      </c>
      <c r="C39">
        <v>8</v>
      </c>
      <c r="D39">
        <v>2</v>
      </c>
      <c r="E39">
        <v>3</v>
      </c>
      <c r="F39">
        <v>6</v>
      </c>
      <c r="G39">
        <v>5</v>
      </c>
      <c r="H39">
        <v>3</v>
      </c>
      <c r="I39">
        <v>5</v>
      </c>
      <c r="J39" s="7">
        <v>7</v>
      </c>
    </row>
    <row r="40" spans="1:67" x14ac:dyDescent="0.35">
      <c r="A40">
        <v>37</v>
      </c>
      <c r="B40" s="6">
        <v>2</v>
      </c>
      <c r="C40">
        <v>8</v>
      </c>
      <c r="D40">
        <v>4</v>
      </c>
      <c r="E40">
        <v>2</v>
      </c>
      <c r="F40">
        <v>7</v>
      </c>
      <c r="G40">
        <v>7</v>
      </c>
      <c r="H40">
        <v>5</v>
      </c>
      <c r="I40">
        <v>5</v>
      </c>
      <c r="J40" s="7">
        <v>7</v>
      </c>
    </row>
    <row r="41" spans="1:67" x14ac:dyDescent="0.35">
      <c r="A41">
        <v>38</v>
      </c>
      <c r="B41" s="6">
        <v>5</v>
      </c>
      <c r="C41">
        <v>8</v>
      </c>
      <c r="D41">
        <v>5</v>
      </c>
      <c r="E41">
        <v>4</v>
      </c>
      <c r="F41">
        <v>7</v>
      </c>
      <c r="G41">
        <v>7</v>
      </c>
      <c r="H41">
        <v>7</v>
      </c>
      <c r="I41">
        <v>4</v>
      </c>
      <c r="J41" s="7">
        <v>7</v>
      </c>
    </row>
    <row r="42" spans="1:67" x14ac:dyDescent="0.35">
      <c r="A42">
        <v>39</v>
      </c>
      <c r="B42" s="6">
        <v>1</v>
      </c>
      <c r="C42">
        <v>8</v>
      </c>
      <c r="D42">
        <v>3</v>
      </c>
      <c r="E42">
        <v>2</v>
      </c>
      <c r="F42">
        <v>7</v>
      </c>
      <c r="G42">
        <v>8</v>
      </c>
      <c r="H42">
        <v>4</v>
      </c>
      <c r="I42">
        <v>5</v>
      </c>
      <c r="J42" s="7">
        <v>8</v>
      </c>
    </row>
    <row r="43" spans="1:67" x14ac:dyDescent="0.35">
      <c r="A43">
        <v>40</v>
      </c>
      <c r="B43" s="6">
        <v>6</v>
      </c>
      <c r="C43">
        <v>8</v>
      </c>
      <c r="D43">
        <v>3</v>
      </c>
      <c r="E43">
        <v>3</v>
      </c>
      <c r="F43">
        <v>4</v>
      </c>
      <c r="G43">
        <v>6</v>
      </c>
      <c r="H43">
        <v>5</v>
      </c>
      <c r="I43">
        <v>5</v>
      </c>
      <c r="J43" s="7">
        <v>7</v>
      </c>
    </row>
    <row r="44" spans="1:67" x14ac:dyDescent="0.35">
      <c r="A44">
        <v>41</v>
      </c>
      <c r="B44" s="6">
        <v>4</v>
      </c>
      <c r="C44">
        <v>8</v>
      </c>
      <c r="D44">
        <v>3</v>
      </c>
      <c r="E44">
        <v>3</v>
      </c>
      <c r="F44">
        <v>9</v>
      </c>
      <c r="G44">
        <v>6</v>
      </c>
      <c r="H44">
        <v>4</v>
      </c>
      <c r="I44">
        <v>4</v>
      </c>
      <c r="J44" s="7">
        <v>7</v>
      </c>
    </row>
    <row r="45" spans="1:67" x14ac:dyDescent="0.35">
      <c r="A45">
        <v>42</v>
      </c>
      <c r="B45" s="6">
        <v>4</v>
      </c>
      <c r="C45">
        <v>8</v>
      </c>
      <c r="D45">
        <v>2</v>
      </c>
      <c r="E45">
        <v>3</v>
      </c>
      <c r="F45">
        <v>8</v>
      </c>
      <c r="G45">
        <v>5</v>
      </c>
      <c r="H45">
        <v>5</v>
      </c>
      <c r="I45">
        <v>5</v>
      </c>
      <c r="J45" s="7">
        <v>7</v>
      </c>
    </row>
    <row r="46" spans="1:67" x14ac:dyDescent="0.35">
      <c r="A46">
        <v>43</v>
      </c>
      <c r="B46" s="6">
        <v>3</v>
      </c>
      <c r="C46">
        <v>9</v>
      </c>
      <c r="D46">
        <v>7</v>
      </c>
      <c r="E46">
        <v>4</v>
      </c>
      <c r="F46">
        <v>8</v>
      </c>
      <c r="G46">
        <v>6</v>
      </c>
      <c r="H46">
        <v>10</v>
      </c>
      <c r="I46">
        <v>6</v>
      </c>
      <c r="J46" s="7">
        <v>8</v>
      </c>
    </row>
    <row r="47" spans="1:67" x14ac:dyDescent="0.35">
      <c r="A47">
        <v>44</v>
      </c>
      <c r="B47" s="6">
        <v>2</v>
      </c>
      <c r="C47">
        <v>9</v>
      </c>
      <c r="D47">
        <v>3</v>
      </c>
      <c r="E47">
        <v>4</v>
      </c>
      <c r="F47">
        <v>8</v>
      </c>
      <c r="G47">
        <v>8</v>
      </c>
      <c r="H47">
        <v>6</v>
      </c>
      <c r="I47">
        <v>7</v>
      </c>
      <c r="J47" s="7">
        <v>8</v>
      </c>
    </row>
    <row r="48" spans="1:67" x14ac:dyDescent="0.35">
      <c r="A48">
        <v>45</v>
      </c>
      <c r="B48" s="6">
        <v>5</v>
      </c>
      <c r="C48">
        <v>8</v>
      </c>
      <c r="D48">
        <v>1</v>
      </c>
      <c r="E48">
        <v>4</v>
      </c>
      <c r="F48">
        <v>7</v>
      </c>
      <c r="G48">
        <v>7</v>
      </c>
      <c r="H48">
        <v>1</v>
      </c>
      <c r="I48">
        <v>4</v>
      </c>
      <c r="J48" s="7">
        <v>8</v>
      </c>
    </row>
    <row r="49" spans="1:10" x14ac:dyDescent="0.35">
      <c r="A49">
        <v>46</v>
      </c>
      <c r="B49" s="6">
        <v>5</v>
      </c>
      <c r="C49">
        <v>8</v>
      </c>
      <c r="D49">
        <v>2</v>
      </c>
      <c r="E49">
        <v>3</v>
      </c>
      <c r="F49">
        <v>6</v>
      </c>
      <c r="G49">
        <v>7</v>
      </c>
      <c r="H49">
        <v>4</v>
      </c>
      <c r="I49">
        <v>4</v>
      </c>
      <c r="J49" s="7">
        <v>8</v>
      </c>
    </row>
    <row r="50" spans="1:10" x14ac:dyDescent="0.35">
      <c r="A50">
        <v>47</v>
      </c>
      <c r="B50" s="6">
        <v>3</v>
      </c>
      <c r="C50">
        <v>8</v>
      </c>
      <c r="D50">
        <v>1</v>
      </c>
      <c r="E50">
        <v>3</v>
      </c>
      <c r="F50">
        <v>5</v>
      </c>
      <c r="G50">
        <v>5</v>
      </c>
      <c r="H50">
        <v>1</v>
      </c>
      <c r="I50">
        <v>5</v>
      </c>
      <c r="J50" s="7">
        <v>7</v>
      </c>
    </row>
    <row r="51" spans="1:10" x14ac:dyDescent="0.35">
      <c r="A51">
        <v>48</v>
      </c>
      <c r="B51" s="6">
        <v>4</v>
      </c>
      <c r="C51">
        <v>9</v>
      </c>
      <c r="D51">
        <v>6</v>
      </c>
      <c r="E51">
        <v>3</v>
      </c>
      <c r="F51">
        <v>6</v>
      </c>
      <c r="G51">
        <v>4</v>
      </c>
      <c r="H51">
        <v>8</v>
      </c>
      <c r="I51">
        <v>5</v>
      </c>
      <c r="J51" s="7">
        <v>8</v>
      </c>
    </row>
    <row r="52" spans="1:10" x14ac:dyDescent="0.35">
      <c r="A52">
        <v>49</v>
      </c>
      <c r="B52" s="6">
        <v>3</v>
      </c>
      <c r="C52">
        <v>9</v>
      </c>
      <c r="D52">
        <v>4</v>
      </c>
      <c r="E52">
        <v>2</v>
      </c>
      <c r="F52">
        <v>7</v>
      </c>
      <c r="G52">
        <v>7</v>
      </c>
      <c r="H52">
        <v>2</v>
      </c>
      <c r="I52">
        <v>3</v>
      </c>
      <c r="J52" s="7">
        <v>8</v>
      </c>
    </row>
    <row r="53" spans="1:10" x14ac:dyDescent="0.35">
      <c r="A53">
        <v>50</v>
      </c>
      <c r="B53" s="6">
        <v>3</v>
      </c>
      <c r="C53">
        <v>8</v>
      </c>
      <c r="D53">
        <v>3</v>
      </c>
      <c r="E53">
        <v>4</v>
      </c>
      <c r="F53">
        <v>7</v>
      </c>
      <c r="G53">
        <v>7</v>
      </c>
      <c r="H53">
        <v>5</v>
      </c>
      <c r="I53">
        <v>4</v>
      </c>
      <c r="J53" s="7">
        <v>8</v>
      </c>
    </row>
    <row r="54" spans="1:10" x14ac:dyDescent="0.35">
      <c r="A54">
        <v>51</v>
      </c>
      <c r="B54" s="6">
        <v>3</v>
      </c>
      <c r="C54">
        <v>7</v>
      </c>
      <c r="D54">
        <v>1</v>
      </c>
      <c r="E54">
        <v>4</v>
      </c>
      <c r="F54">
        <v>6</v>
      </c>
      <c r="G54">
        <v>4</v>
      </c>
      <c r="H54">
        <v>1</v>
      </c>
      <c r="I54">
        <v>6</v>
      </c>
      <c r="J54" s="7">
        <v>7</v>
      </c>
    </row>
    <row r="55" spans="1:10" x14ac:dyDescent="0.35">
      <c r="A55">
        <v>52</v>
      </c>
      <c r="B55" s="6">
        <v>1</v>
      </c>
      <c r="C55">
        <v>8</v>
      </c>
      <c r="D55">
        <v>3</v>
      </c>
      <c r="E55">
        <v>4</v>
      </c>
      <c r="F55">
        <v>6</v>
      </c>
      <c r="G55">
        <v>3</v>
      </c>
      <c r="H55">
        <v>5</v>
      </c>
      <c r="I55">
        <v>4</v>
      </c>
      <c r="J55" s="7">
        <v>8</v>
      </c>
    </row>
    <row r="56" spans="1:10" x14ac:dyDescent="0.35">
      <c r="A56">
        <v>53</v>
      </c>
      <c r="B56" s="6">
        <v>4</v>
      </c>
      <c r="C56">
        <v>8</v>
      </c>
      <c r="D56">
        <v>6</v>
      </c>
      <c r="E56">
        <v>3</v>
      </c>
      <c r="F56">
        <v>7</v>
      </c>
      <c r="G56">
        <v>7</v>
      </c>
      <c r="H56">
        <v>8</v>
      </c>
      <c r="I56">
        <v>6</v>
      </c>
      <c r="J56" s="7">
        <v>7</v>
      </c>
    </row>
    <row r="57" spans="1:10" x14ac:dyDescent="0.35">
      <c r="A57">
        <v>54</v>
      </c>
      <c r="B57" s="6">
        <v>3</v>
      </c>
      <c r="C57">
        <v>8</v>
      </c>
      <c r="D57">
        <v>4</v>
      </c>
      <c r="E57">
        <v>3</v>
      </c>
      <c r="F57">
        <v>5</v>
      </c>
      <c r="G57">
        <v>8</v>
      </c>
      <c r="H57">
        <v>1</v>
      </c>
      <c r="I57">
        <v>3</v>
      </c>
      <c r="J57" s="7">
        <v>7</v>
      </c>
    </row>
    <row r="58" spans="1:10" x14ac:dyDescent="0.35">
      <c r="A58">
        <v>55</v>
      </c>
      <c r="B58" s="6">
        <v>2</v>
      </c>
      <c r="C58">
        <v>9</v>
      </c>
      <c r="D58">
        <v>5</v>
      </c>
      <c r="E58">
        <v>2</v>
      </c>
      <c r="F58">
        <v>8</v>
      </c>
      <c r="G58">
        <v>4</v>
      </c>
      <c r="H58">
        <v>5</v>
      </c>
      <c r="I58">
        <v>6</v>
      </c>
      <c r="J58" s="7">
        <v>8</v>
      </c>
    </row>
    <row r="59" spans="1:10" x14ac:dyDescent="0.35">
      <c r="A59">
        <v>56</v>
      </c>
      <c r="B59" s="6">
        <v>4</v>
      </c>
      <c r="C59">
        <v>8</v>
      </c>
      <c r="D59">
        <v>2</v>
      </c>
      <c r="E59">
        <v>3</v>
      </c>
      <c r="F59">
        <v>7</v>
      </c>
      <c r="G59">
        <v>4</v>
      </c>
      <c r="H59">
        <v>4</v>
      </c>
      <c r="I59">
        <v>4</v>
      </c>
      <c r="J59" s="7">
        <v>7</v>
      </c>
    </row>
    <row r="60" spans="1:10" x14ac:dyDescent="0.35">
      <c r="A60">
        <v>57</v>
      </c>
      <c r="B60" s="6">
        <v>4</v>
      </c>
      <c r="C60">
        <v>9</v>
      </c>
      <c r="D60">
        <v>1</v>
      </c>
      <c r="E60">
        <v>4</v>
      </c>
      <c r="F60">
        <v>7</v>
      </c>
      <c r="G60">
        <v>7</v>
      </c>
      <c r="H60">
        <v>1</v>
      </c>
      <c r="I60">
        <v>4</v>
      </c>
      <c r="J60" s="7">
        <v>8</v>
      </c>
    </row>
    <row r="61" spans="1:10" x14ac:dyDescent="0.35">
      <c r="A61">
        <v>58</v>
      </c>
      <c r="B61" s="6">
        <v>4</v>
      </c>
      <c r="C61">
        <v>8</v>
      </c>
      <c r="D61">
        <v>3</v>
      </c>
      <c r="E61">
        <v>3</v>
      </c>
      <c r="F61">
        <v>7</v>
      </c>
      <c r="G61">
        <v>6</v>
      </c>
      <c r="H61">
        <v>3</v>
      </c>
      <c r="I61">
        <v>4</v>
      </c>
      <c r="J61" s="7">
        <v>7</v>
      </c>
    </row>
    <row r="62" spans="1:10" x14ac:dyDescent="0.35">
      <c r="A62">
        <v>59</v>
      </c>
      <c r="B62" s="6">
        <v>5</v>
      </c>
      <c r="C62">
        <v>8</v>
      </c>
      <c r="D62">
        <v>3</v>
      </c>
      <c r="E62">
        <v>4</v>
      </c>
      <c r="F62">
        <v>8</v>
      </c>
      <c r="G62">
        <v>6</v>
      </c>
      <c r="H62">
        <v>5</v>
      </c>
      <c r="I62">
        <v>5</v>
      </c>
      <c r="J62" s="7">
        <v>7</v>
      </c>
    </row>
    <row r="63" spans="1:10" x14ac:dyDescent="0.35">
      <c r="A63">
        <v>60</v>
      </c>
      <c r="B63" s="6">
        <v>7</v>
      </c>
      <c r="C63">
        <v>8</v>
      </c>
      <c r="D63">
        <v>4</v>
      </c>
      <c r="E63">
        <v>4</v>
      </c>
      <c r="F63">
        <v>7</v>
      </c>
      <c r="G63">
        <v>7</v>
      </c>
      <c r="H63">
        <v>6</v>
      </c>
      <c r="I63">
        <v>6</v>
      </c>
      <c r="J63" s="7">
        <v>7</v>
      </c>
    </row>
    <row r="64" spans="1:10" x14ac:dyDescent="0.35">
      <c r="A64">
        <v>61</v>
      </c>
      <c r="B64" s="6">
        <v>4</v>
      </c>
      <c r="C64">
        <v>8</v>
      </c>
      <c r="D64">
        <v>3</v>
      </c>
      <c r="E64">
        <v>3</v>
      </c>
      <c r="F64">
        <v>7</v>
      </c>
      <c r="G64">
        <v>5</v>
      </c>
      <c r="H64">
        <v>6</v>
      </c>
      <c r="I64">
        <v>3</v>
      </c>
      <c r="J64" s="7">
        <v>7</v>
      </c>
    </row>
    <row r="65" spans="1:10" x14ac:dyDescent="0.35">
      <c r="A65">
        <v>62</v>
      </c>
      <c r="B65" s="6">
        <v>4</v>
      </c>
      <c r="C65">
        <v>8</v>
      </c>
      <c r="D65">
        <v>4</v>
      </c>
      <c r="E65">
        <v>4</v>
      </c>
      <c r="F65">
        <v>8</v>
      </c>
      <c r="G65">
        <v>5</v>
      </c>
      <c r="H65">
        <v>7</v>
      </c>
      <c r="I65">
        <v>4</v>
      </c>
      <c r="J65" s="7">
        <v>7</v>
      </c>
    </row>
    <row r="66" spans="1:10" x14ac:dyDescent="0.35">
      <c r="A66">
        <v>63</v>
      </c>
      <c r="B66" s="6">
        <v>3</v>
      </c>
      <c r="C66">
        <v>9</v>
      </c>
      <c r="D66">
        <v>4</v>
      </c>
      <c r="E66">
        <v>3</v>
      </c>
      <c r="F66">
        <v>8</v>
      </c>
      <c r="G66">
        <v>6</v>
      </c>
      <c r="H66">
        <v>4</v>
      </c>
      <c r="I66">
        <v>5</v>
      </c>
      <c r="J66" s="7">
        <v>8</v>
      </c>
    </row>
    <row r="67" spans="1:10" x14ac:dyDescent="0.35">
      <c r="A67">
        <v>64</v>
      </c>
      <c r="B67" s="6">
        <v>5</v>
      </c>
      <c r="C67">
        <v>8</v>
      </c>
      <c r="D67">
        <v>2</v>
      </c>
      <c r="E67">
        <v>3</v>
      </c>
      <c r="F67">
        <v>6</v>
      </c>
      <c r="G67">
        <v>4</v>
      </c>
      <c r="H67">
        <v>6</v>
      </c>
      <c r="I67">
        <v>4</v>
      </c>
      <c r="J67" s="7">
        <v>7</v>
      </c>
    </row>
    <row r="68" spans="1:10" x14ac:dyDescent="0.35">
      <c r="A68">
        <v>65</v>
      </c>
      <c r="B68" s="6">
        <v>7</v>
      </c>
      <c r="C68">
        <v>9</v>
      </c>
      <c r="D68">
        <v>7</v>
      </c>
      <c r="E68">
        <v>4</v>
      </c>
      <c r="F68">
        <v>8</v>
      </c>
      <c r="G68">
        <v>6</v>
      </c>
      <c r="H68">
        <v>10</v>
      </c>
      <c r="I68">
        <v>6</v>
      </c>
      <c r="J68" s="7">
        <v>7</v>
      </c>
    </row>
    <row r="69" spans="1:10" x14ac:dyDescent="0.35">
      <c r="A69">
        <v>66</v>
      </c>
      <c r="B69" s="6">
        <v>3</v>
      </c>
      <c r="C69">
        <v>8</v>
      </c>
      <c r="D69">
        <v>1</v>
      </c>
      <c r="E69">
        <v>3</v>
      </c>
      <c r="F69">
        <v>7</v>
      </c>
      <c r="G69">
        <v>6</v>
      </c>
      <c r="H69">
        <v>5</v>
      </c>
      <c r="I69">
        <v>5</v>
      </c>
      <c r="J69" s="7">
        <v>7</v>
      </c>
    </row>
    <row r="70" spans="1:10" x14ac:dyDescent="0.35">
      <c r="A70">
        <v>67</v>
      </c>
      <c r="B70" s="6">
        <v>4</v>
      </c>
      <c r="C70">
        <v>8</v>
      </c>
      <c r="D70">
        <v>5</v>
      </c>
      <c r="E70">
        <v>4</v>
      </c>
      <c r="F70">
        <v>7</v>
      </c>
      <c r="G70">
        <v>6</v>
      </c>
      <c r="H70">
        <v>9</v>
      </c>
      <c r="I70">
        <v>6</v>
      </c>
      <c r="J70" s="7">
        <v>7</v>
      </c>
    </row>
    <row r="71" spans="1:10" x14ac:dyDescent="0.35">
      <c r="A71">
        <v>68</v>
      </c>
      <c r="B71" s="6">
        <v>5</v>
      </c>
      <c r="C71">
        <v>8</v>
      </c>
      <c r="D71">
        <v>2</v>
      </c>
      <c r="E71">
        <v>3</v>
      </c>
      <c r="F71">
        <v>5</v>
      </c>
      <c r="G71">
        <v>7</v>
      </c>
      <c r="H71">
        <v>1</v>
      </c>
      <c r="I71">
        <v>5</v>
      </c>
      <c r="J71" s="7">
        <v>7</v>
      </c>
    </row>
    <row r="72" spans="1:10" x14ac:dyDescent="0.35">
      <c r="A72">
        <v>69</v>
      </c>
      <c r="B72" s="6">
        <v>4</v>
      </c>
      <c r="C72">
        <v>8</v>
      </c>
      <c r="D72">
        <v>6</v>
      </c>
      <c r="E72">
        <v>4</v>
      </c>
      <c r="F72">
        <v>8</v>
      </c>
      <c r="G72">
        <v>8</v>
      </c>
      <c r="H72">
        <v>9</v>
      </c>
      <c r="I72">
        <v>6</v>
      </c>
      <c r="J72" s="7">
        <v>7</v>
      </c>
    </row>
    <row r="73" spans="1:10" x14ac:dyDescent="0.35">
      <c r="A73">
        <v>70</v>
      </c>
      <c r="B73" s="6">
        <v>3</v>
      </c>
      <c r="C73">
        <v>8</v>
      </c>
      <c r="D73">
        <v>3</v>
      </c>
      <c r="E73">
        <v>4</v>
      </c>
      <c r="F73">
        <v>6</v>
      </c>
      <c r="G73">
        <v>4</v>
      </c>
      <c r="H73">
        <v>5</v>
      </c>
      <c r="I73">
        <v>5</v>
      </c>
      <c r="J73" s="7">
        <v>8</v>
      </c>
    </row>
    <row r="74" spans="1:10" x14ac:dyDescent="0.35">
      <c r="A74">
        <v>71</v>
      </c>
      <c r="B74" s="6">
        <v>6</v>
      </c>
      <c r="C74">
        <v>8</v>
      </c>
      <c r="D74">
        <v>5</v>
      </c>
      <c r="E74">
        <v>4</v>
      </c>
      <c r="F74">
        <v>7</v>
      </c>
      <c r="G74">
        <v>5</v>
      </c>
      <c r="H74">
        <v>6</v>
      </c>
      <c r="I74">
        <v>4</v>
      </c>
      <c r="J74" s="7">
        <v>7</v>
      </c>
    </row>
    <row r="75" spans="1:10" x14ac:dyDescent="0.35">
      <c r="A75">
        <v>72</v>
      </c>
      <c r="B75" s="6">
        <v>4</v>
      </c>
      <c r="C75">
        <v>8</v>
      </c>
      <c r="D75">
        <v>4</v>
      </c>
      <c r="E75">
        <v>4</v>
      </c>
      <c r="F75">
        <v>7</v>
      </c>
      <c r="G75">
        <v>7</v>
      </c>
      <c r="H75">
        <v>6</v>
      </c>
      <c r="I75">
        <v>4</v>
      </c>
      <c r="J75" s="7">
        <v>7</v>
      </c>
    </row>
    <row r="76" spans="1:10" x14ac:dyDescent="0.35">
      <c r="A76">
        <v>73</v>
      </c>
      <c r="B76" s="6">
        <v>4</v>
      </c>
      <c r="C76">
        <v>7</v>
      </c>
      <c r="D76">
        <v>3</v>
      </c>
      <c r="E76">
        <v>3</v>
      </c>
      <c r="F76">
        <v>6</v>
      </c>
      <c r="G76">
        <v>5</v>
      </c>
      <c r="H76">
        <v>5</v>
      </c>
      <c r="I76">
        <v>4</v>
      </c>
      <c r="J76" s="7">
        <v>7</v>
      </c>
    </row>
    <row r="77" spans="1:10" x14ac:dyDescent="0.35">
      <c r="A77">
        <v>74</v>
      </c>
      <c r="B77" s="6">
        <v>4</v>
      </c>
      <c r="C77">
        <v>8</v>
      </c>
      <c r="D77">
        <v>5</v>
      </c>
      <c r="E77">
        <v>4</v>
      </c>
      <c r="F77">
        <v>7</v>
      </c>
      <c r="G77">
        <v>8</v>
      </c>
      <c r="H77">
        <v>8</v>
      </c>
      <c r="I77">
        <v>5</v>
      </c>
      <c r="J77" s="7">
        <v>7</v>
      </c>
    </row>
    <row r="78" spans="1:10" x14ac:dyDescent="0.35">
      <c r="A78">
        <v>75</v>
      </c>
      <c r="B78" s="6">
        <v>3</v>
      </c>
      <c r="C78">
        <v>8</v>
      </c>
      <c r="D78">
        <v>2</v>
      </c>
      <c r="E78">
        <v>4</v>
      </c>
      <c r="F78">
        <v>6</v>
      </c>
      <c r="G78">
        <v>5</v>
      </c>
      <c r="H78">
        <v>5</v>
      </c>
      <c r="I78">
        <v>5</v>
      </c>
      <c r="J78" s="7">
        <v>8</v>
      </c>
    </row>
    <row r="79" spans="1:10" x14ac:dyDescent="0.35">
      <c r="A79">
        <v>76</v>
      </c>
      <c r="B79" s="6">
        <v>4</v>
      </c>
      <c r="C79">
        <v>8</v>
      </c>
      <c r="D79">
        <v>3</v>
      </c>
      <c r="E79">
        <v>1</v>
      </c>
      <c r="F79">
        <v>6</v>
      </c>
      <c r="G79">
        <v>4</v>
      </c>
      <c r="H79">
        <v>1</v>
      </c>
      <c r="I79">
        <v>4</v>
      </c>
      <c r="J79" s="7">
        <v>7</v>
      </c>
    </row>
    <row r="80" spans="1:10" x14ac:dyDescent="0.35">
      <c r="A80">
        <v>77</v>
      </c>
      <c r="B80" s="6">
        <v>4</v>
      </c>
      <c r="C80">
        <v>9</v>
      </c>
      <c r="D80">
        <v>6</v>
      </c>
      <c r="E80">
        <v>5</v>
      </c>
      <c r="F80">
        <v>8</v>
      </c>
      <c r="G80">
        <v>5</v>
      </c>
      <c r="H80">
        <v>9</v>
      </c>
      <c r="I80">
        <v>5</v>
      </c>
      <c r="J80" s="7">
        <v>8</v>
      </c>
    </row>
    <row r="81" spans="1:10" x14ac:dyDescent="0.35">
      <c r="A81">
        <v>78</v>
      </c>
      <c r="B81" s="6">
        <v>2</v>
      </c>
      <c r="C81">
        <v>9</v>
      </c>
      <c r="D81">
        <v>5</v>
      </c>
      <c r="E81">
        <v>2</v>
      </c>
      <c r="F81">
        <v>6</v>
      </c>
      <c r="G81">
        <v>7</v>
      </c>
      <c r="H81">
        <v>8</v>
      </c>
      <c r="I81">
        <v>5</v>
      </c>
      <c r="J81" s="7">
        <v>8</v>
      </c>
    </row>
    <row r="82" spans="1:10" x14ac:dyDescent="0.35">
      <c r="A82">
        <v>79</v>
      </c>
      <c r="B82" s="6">
        <v>4</v>
      </c>
      <c r="C82">
        <v>7</v>
      </c>
      <c r="D82">
        <v>2</v>
      </c>
      <c r="E82">
        <v>1</v>
      </c>
      <c r="F82">
        <v>6</v>
      </c>
      <c r="G82">
        <v>3</v>
      </c>
      <c r="H82">
        <v>1</v>
      </c>
      <c r="I82">
        <v>2</v>
      </c>
      <c r="J82" s="7">
        <v>7</v>
      </c>
    </row>
    <row r="83" spans="1:10" x14ac:dyDescent="0.35">
      <c r="A83">
        <v>80</v>
      </c>
      <c r="B83" s="6">
        <v>5</v>
      </c>
      <c r="C83">
        <v>8</v>
      </c>
      <c r="D83">
        <v>4</v>
      </c>
      <c r="E83">
        <v>3</v>
      </c>
      <c r="F83">
        <v>7</v>
      </c>
      <c r="G83">
        <v>5</v>
      </c>
      <c r="H83">
        <v>4</v>
      </c>
      <c r="I83">
        <v>5</v>
      </c>
      <c r="J83" s="7">
        <v>7</v>
      </c>
    </row>
    <row r="84" spans="1:10" x14ac:dyDescent="0.35">
      <c r="A84">
        <v>81</v>
      </c>
      <c r="B84" s="6">
        <v>4</v>
      </c>
      <c r="C84">
        <v>8</v>
      </c>
      <c r="D84">
        <v>5</v>
      </c>
      <c r="E84">
        <v>4</v>
      </c>
      <c r="F84">
        <v>7</v>
      </c>
      <c r="G84">
        <v>6</v>
      </c>
      <c r="H84">
        <v>8</v>
      </c>
      <c r="I84">
        <v>4</v>
      </c>
      <c r="J84" s="7">
        <v>7</v>
      </c>
    </row>
    <row r="85" spans="1:10" x14ac:dyDescent="0.35">
      <c r="A85">
        <v>82</v>
      </c>
      <c r="B85" s="6">
        <v>4</v>
      </c>
      <c r="C85">
        <v>8</v>
      </c>
      <c r="D85">
        <v>3</v>
      </c>
      <c r="E85">
        <v>4</v>
      </c>
      <c r="F85">
        <v>7</v>
      </c>
      <c r="G85">
        <v>6</v>
      </c>
      <c r="H85">
        <v>3</v>
      </c>
      <c r="I85">
        <v>7</v>
      </c>
      <c r="J85" s="7">
        <v>8</v>
      </c>
    </row>
    <row r="86" spans="1:10" x14ac:dyDescent="0.35">
      <c r="A86">
        <v>83</v>
      </c>
      <c r="B86" s="6">
        <v>5</v>
      </c>
      <c r="C86">
        <v>8</v>
      </c>
      <c r="D86">
        <v>3</v>
      </c>
      <c r="E86">
        <v>3</v>
      </c>
      <c r="F86">
        <v>7</v>
      </c>
      <c r="G86">
        <v>6</v>
      </c>
      <c r="H86">
        <v>1</v>
      </c>
      <c r="I86">
        <v>4</v>
      </c>
      <c r="J86" s="7">
        <v>7</v>
      </c>
    </row>
    <row r="87" spans="1:10" x14ac:dyDescent="0.35">
      <c r="A87">
        <v>84</v>
      </c>
      <c r="B87" s="6">
        <v>2</v>
      </c>
      <c r="C87">
        <v>9</v>
      </c>
      <c r="D87">
        <v>6</v>
      </c>
      <c r="E87">
        <v>4</v>
      </c>
      <c r="F87">
        <v>8</v>
      </c>
      <c r="G87">
        <v>6</v>
      </c>
      <c r="H87">
        <v>8</v>
      </c>
      <c r="I87">
        <v>5</v>
      </c>
      <c r="J87" s="7">
        <v>8</v>
      </c>
    </row>
    <row r="88" spans="1:10" x14ac:dyDescent="0.35">
      <c r="A88">
        <v>85</v>
      </c>
      <c r="B88" s="6">
        <v>5</v>
      </c>
      <c r="C88">
        <v>8</v>
      </c>
      <c r="D88">
        <v>4</v>
      </c>
      <c r="E88">
        <v>4</v>
      </c>
      <c r="F88">
        <v>7</v>
      </c>
      <c r="G88">
        <v>6</v>
      </c>
      <c r="H88">
        <v>5</v>
      </c>
      <c r="I88">
        <v>5</v>
      </c>
      <c r="J88" s="7">
        <v>7</v>
      </c>
    </row>
    <row r="89" spans="1:10" x14ac:dyDescent="0.35">
      <c r="A89">
        <v>86</v>
      </c>
      <c r="B89" s="6">
        <v>4</v>
      </c>
      <c r="C89">
        <v>8</v>
      </c>
      <c r="D89">
        <v>7</v>
      </c>
      <c r="E89">
        <v>5</v>
      </c>
      <c r="F89">
        <v>7</v>
      </c>
      <c r="G89">
        <v>6</v>
      </c>
      <c r="H89">
        <v>9</v>
      </c>
      <c r="I89">
        <v>6</v>
      </c>
      <c r="J89" s="7">
        <v>7</v>
      </c>
    </row>
    <row r="90" spans="1:10" x14ac:dyDescent="0.35">
      <c r="A90">
        <v>87</v>
      </c>
      <c r="B90" s="6">
        <v>5</v>
      </c>
      <c r="C90">
        <v>7</v>
      </c>
      <c r="D90">
        <v>2</v>
      </c>
      <c r="E90">
        <v>3</v>
      </c>
      <c r="F90">
        <v>5</v>
      </c>
      <c r="G90">
        <v>5</v>
      </c>
      <c r="H90">
        <v>1</v>
      </c>
      <c r="I90">
        <v>3</v>
      </c>
      <c r="J90" s="7">
        <v>7</v>
      </c>
    </row>
    <row r="91" spans="1:10" x14ac:dyDescent="0.35">
      <c r="A91">
        <v>88</v>
      </c>
      <c r="B91" s="6">
        <v>3</v>
      </c>
      <c r="C91">
        <v>8</v>
      </c>
      <c r="D91">
        <v>3</v>
      </c>
      <c r="E91">
        <v>2</v>
      </c>
      <c r="F91">
        <v>6</v>
      </c>
      <c r="G91">
        <v>6</v>
      </c>
      <c r="H91">
        <v>1</v>
      </c>
      <c r="I91">
        <v>5</v>
      </c>
      <c r="J91" s="7">
        <v>7</v>
      </c>
    </row>
    <row r="92" spans="1:10" x14ac:dyDescent="0.35">
      <c r="A92">
        <v>89</v>
      </c>
      <c r="B92" s="6">
        <v>2</v>
      </c>
      <c r="C92">
        <v>8</v>
      </c>
      <c r="D92">
        <v>4</v>
      </c>
      <c r="E92">
        <v>2</v>
      </c>
      <c r="F92">
        <v>7</v>
      </c>
      <c r="G92">
        <v>6</v>
      </c>
      <c r="H92">
        <v>5</v>
      </c>
      <c r="I92">
        <v>6</v>
      </c>
      <c r="J92" s="7">
        <v>7</v>
      </c>
    </row>
    <row r="93" spans="1:10" x14ac:dyDescent="0.35">
      <c r="A93">
        <v>90</v>
      </c>
      <c r="B93" s="35">
        <v>3</v>
      </c>
      <c r="C93" s="2">
        <v>8</v>
      </c>
      <c r="D93" s="2">
        <v>2</v>
      </c>
      <c r="E93" s="2">
        <v>4</v>
      </c>
      <c r="F93" s="2">
        <v>8</v>
      </c>
      <c r="G93" s="2">
        <v>7</v>
      </c>
      <c r="H93" s="2">
        <v>3</v>
      </c>
      <c r="I93" s="2">
        <v>5</v>
      </c>
      <c r="J93" s="36">
        <v>8</v>
      </c>
    </row>
    <row r="94" spans="1:10" x14ac:dyDescent="0.35">
      <c r="A94">
        <v>91</v>
      </c>
      <c r="B94" s="6">
        <v>5</v>
      </c>
      <c r="C94">
        <v>8</v>
      </c>
      <c r="D94">
        <v>3</v>
      </c>
      <c r="E94">
        <v>2</v>
      </c>
      <c r="F94">
        <v>5</v>
      </c>
      <c r="G94">
        <v>5</v>
      </c>
      <c r="H94">
        <v>5</v>
      </c>
      <c r="I94">
        <v>4</v>
      </c>
      <c r="J94" s="7">
        <v>7</v>
      </c>
    </row>
    <row r="95" spans="1:10" x14ac:dyDescent="0.35">
      <c r="A95">
        <v>92</v>
      </c>
      <c r="B95" s="6">
        <v>3</v>
      </c>
      <c r="C95">
        <v>8</v>
      </c>
      <c r="D95">
        <v>2</v>
      </c>
      <c r="E95">
        <v>4</v>
      </c>
      <c r="F95">
        <v>6</v>
      </c>
      <c r="G95">
        <v>6</v>
      </c>
      <c r="H95">
        <v>7</v>
      </c>
      <c r="I95">
        <v>4</v>
      </c>
      <c r="J95" s="7">
        <v>7</v>
      </c>
    </row>
    <row r="96" spans="1:10" x14ac:dyDescent="0.35">
      <c r="A96">
        <v>93</v>
      </c>
      <c r="B96" s="6">
        <v>3</v>
      </c>
      <c r="C96">
        <v>8</v>
      </c>
      <c r="D96">
        <v>2</v>
      </c>
      <c r="E96">
        <v>2</v>
      </c>
      <c r="F96">
        <v>7</v>
      </c>
      <c r="G96">
        <v>8</v>
      </c>
      <c r="H96">
        <v>1</v>
      </c>
      <c r="I96">
        <v>4</v>
      </c>
      <c r="J96" s="7">
        <v>7</v>
      </c>
    </row>
    <row r="97" spans="1:10" x14ac:dyDescent="0.35">
      <c r="A97">
        <v>94</v>
      </c>
      <c r="B97" s="6">
        <v>3</v>
      </c>
      <c r="C97">
        <v>8</v>
      </c>
      <c r="D97">
        <v>2</v>
      </c>
      <c r="E97">
        <v>2</v>
      </c>
      <c r="F97">
        <v>6</v>
      </c>
      <c r="G97">
        <v>4</v>
      </c>
      <c r="H97">
        <v>4</v>
      </c>
      <c r="I97">
        <v>5</v>
      </c>
      <c r="J97" s="7">
        <v>7</v>
      </c>
    </row>
    <row r="98" spans="1:10" x14ac:dyDescent="0.35">
      <c r="A98">
        <v>95</v>
      </c>
      <c r="B98" s="6">
        <v>4</v>
      </c>
      <c r="C98">
        <v>8</v>
      </c>
      <c r="D98">
        <v>3</v>
      </c>
      <c r="E98">
        <v>3</v>
      </c>
      <c r="F98">
        <v>5</v>
      </c>
      <c r="G98">
        <v>5</v>
      </c>
      <c r="H98">
        <v>1</v>
      </c>
      <c r="I98">
        <v>4</v>
      </c>
      <c r="J98" s="7">
        <v>8</v>
      </c>
    </row>
    <row r="99" spans="1:10" x14ac:dyDescent="0.35">
      <c r="A99">
        <v>96</v>
      </c>
      <c r="B99" s="6">
        <v>5</v>
      </c>
      <c r="C99">
        <v>8</v>
      </c>
      <c r="D99">
        <v>2</v>
      </c>
      <c r="E99">
        <v>3</v>
      </c>
      <c r="F99">
        <v>7</v>
      </c>
      <c r="G99">
        <v>6</v>
      </c>
      <c r="H99">
        <v>5</v>
      </c>
      <c r="I99">
        <v>4</v>
      </c>
      <c r="J99" s="7">
        <v>7</v>
      </c>
    </row>
    <row r="100" spans="1:10" x14ac:dyDescent="0.35">
      <c r="A100">
        <v>97</v>
      </c>
      <c r="B100" s="6">
        <v>4</v>
      </c>
      <c r="C100">
        <v>9</v>
      </c>
      <c r="D100">
        <v>2</v>
      </c>
      <c r="E100">
        <v>3</v>
      </c>
      <c r="F100">
        <v>7</v>
      </c>
      <c r="G100">
        <v>7</v>
      </c>
      <c r="H100">
        <v>6</v>
      </c>
      <c r="I100">
        <v>6</v>
      </c>
      <c r="J100" s="7">
        <v>6</v>
      </c>
    </row>
    <row r="101" spans="1:10" x14ac:dyDescent="0.35">
      <c r="A101">
        <v>98</v>
      </c>
      <c r="B101" s="6">
        <v>4</v>
      </c>
      <c r="C101">
        <v>8</v>
      </c>
      <c r="D101">
        <v>3</v>
      </c>
      <c r="E101">
        <v>3</v>
      </c>
      <c r="F101">
        <v>6</v>
      </c>
      <c r="G101">
        <v>6</v>
      </c>
      <c r="H101">
        <v>5</v>
      </c>
      <c r="I101">
        <v>5</v>
      </c>
      <c r="J101" s="7">
        <v>7</v>
      </c>
    </row>
    <row r="102" spans="1:10" x14ac:dyDescent="0.35">
      <c r="A102">
        <v>99</v>
      </c>
      <c r="B102" s="6">
        <v>3</v>
      </c>
      <c r="C102">
        <v>8</v>
      </c>
      <c r="D102">
        <v>3</v>
      </c>
      <c r="E102">
        <v>3</v>
      </c>
      <c r="F102">
        <v>7</v>
      </c>
      <c r="G102">
        <v>5</v>
      </c>
      <c r="H102">
        <v>3</v>
      </c>
      <c r="I102">
        <v>5</v>
      </c>
      <c r="J102" s="7">
        <v>7</v>
      </c>
    </row>
    <row r="103" spans="1:10" x14ac:dyDescent="0.35">
      <c r="A103">
        <v>100</v>
      </c>
      <c r="B103" s="6">
        <v>2</v>
      </c>
      <c r="C103">
        <v>8</v>
      </c>
      <c r="D103">
        <v>3</v>
      </c>
      <c r="E103">
        <v>2</v>
      </c>
      <c r="F103">
        <v>8</v>
      </c>
      <c r="G103">
        <v>8</v>
      </c>
      <c r="H103">
        <v>5</v>
      </c>
      <c r="I103">
        <v>4</v>
      </c>
      <c r="J103" s="7">
        <v>7</v>
      </c>
    </row>
    <row r="104" spans="1:10" x14ac:dyDescent="0.35">
      <c r="A104">
        <f>A103+1</f>
        <v>101</v>
      </c>
      <c r="B104" s="6">
        <v>5</v>
      </c>
      <c r="C104">
        <v>8</v>
      </c>
      <c r="D104">
        <v>1</v>
      </c>
      <c r="E104">
        <v>3</v>
      </c>
      <c r="F104">
        <v>6</v>
      </c>
      <c r="G104">
        <v>6</v>
      </c>
      <c r="H104">
        <v>4</v>
      </c>
      <c r="I104">
        <v>5</v>
      </c>
      <c r="J104" s="7">
        <v>7</v>
      </c>
    </row>
    <row r="105" spans="1:10" x14ac:dyDescent="0.35">
      <c r="A105">
        <f t="shared" ref="A105:A123" si="0">A104+1</f>
        <v>102</v>
      </c>
      <c r="B105" s="6">
        <v>6</v>
      </c>
      <c r="C105">
        <v>8</v>
      </c>
      <c r="D105">
        <v>3</v>
      </c>
      <c r="E105">
        <v>3</v>
      </c>
      <c r="F105">
        <v>6</v>
      </c>
      <c r="G105">
        <v>5</v>
      </c>
      <c r="H105">
        <v>4</v>
      </c>
      <c r="I105">
        <v>4</v>
      </c>
      <c r="J105" s="7">
        <v>7</v>
      </c>
    </row>
    <row r="106" spans="1:10" x14ac:dyDescent="0.35">
      <c r="A106">
        <f t="shared" si="0"/>
        <v>103</v>
      </c>
      <c r="B106" s="6">
        <v>5</v>
      </c>
      <c r="C106">
        <v>7</v>
      </c>
      <c r="D106">
        <v>3</v>
      </c>
      <c r="E106">
        <v>3</v>
      </c>
      <c r="F106">
        <v>7</v>
      </c>
      <c r="G106">
        <v>6</v>
      </c>
      <c r="H106">
        <v>6</v>
      </c>
      <c r="I106">
        <v>4</v>
      </c>
      <c r="J106" s="7">
        <v>7</v>
      </c>
    </row>
    <row r="107" spans="1:10" x14ac:dyDescent="0.35">
      <c r="A107">
        <f t="shared" si="0"/>
        <v>104</v>
      </c>
      <c r="B107" s="6">
        <v>4</v>
      </c>
      <c r="C107">
        <v>8</v>
      </c>
      <c r="D107">
        <v>3</v>
      </c>
      <c r="E107">
        <v>5</v>
      </c>
      <c r="F107">
        <v>6</v>
      </c>
      <c r="G107">
        <v>7</v>
      </c>
      <c r="H107">
        <v>2</v>
      </c>
      <c r="I107">
        <v>6</v>
      </c>
      <c r="J107" s="7">
        <v>6</v>
      </c>
    </row>
    <row r="108" spans="1:10" x14ac:dyDescent="0.35">
      <c r="A108">
        <f t="shared" si="0"/>
        <v>105</v>
      </c>
      <c r="B108" s="6">
        <v>3</v>
      </c>
      <c r="C108">
        <v>9</v>
      </c>
      <c r="D108">
        <v>3</v>
      </c>
      <c r="E108">
        <v>2</v>
      </c>
      <c r="F108">
        <v>6</v>
      </c>
      <c r="G108">
        <v>6</v>
      </c>
      <c r="H108">
        <v>5</v>
      </c>
      <c r="I108">
        <v>4</v>
      </c>
      <c r="J108" s="7">
        <v>8</v>
      </c>
    </row>
    <row r="109" spans="1:10" x14ac:dyDescent="0.35">
      <c r="A109">
        <f t="shared" si="0"/>
        <v>106</v>
      </c>
      <c r="B109" s="6">
        <v>4</v>
      </c>
      <c r="C109">
        <v>8</v>
      </c>
      <c r="D109">
        <v>5</v>
      </c>
      <c r="E109">
        <v>4</v>
      </c>
      <c r="F109">
        <v>7</v>
      </c>
      <c r="G109">
        <v>6</v>
      </c>
      <c r="H109">
        <v>7</v>
      </c>
      <c r="I109">
        <v>5</v>
      </c>
      <c r="J109" s="7">
        <v>8</v>
      </c>
    </row>
    <row r="110" spans="1:10" x14ac:dyDescent="0.35">
      <c r="A110">
        <f t="shared" si="0"/>
        <v>107</v>
      </c>
      <c r="B110" s="6">
        <v>5</v>
      </c>
      <c r="C110">
        <v>9</v>
      </c>
      <c r="D110">
        <v>7</v>
      </c>
      <c r="E110">
        <v>2</v>
      </c>
      <c r="F110">
        <v>5</v>
      </c>
      <c r="G110">
        <v>6</v>
      </c>
      <c r="H110">
        <v>8</v>
      </c>
      <c r="I110">
        <v>6</v>
      </c>
      <c r="J110" s="7">
        <v>8</v>
      </c>
    </row>
    <row r="111" spans="1:10" x14ac:dyDescent="0.35">
      <c r="A111">
        <f t="shared" si="0"/>
        <v>108</v>
      </c>
      <c r="B111" s="6">
        <v>5</v>
      </c>
      <c r="C111">
        <v>8</v>
      </c>
      <c r="D111">
        <v>2</v>
      </c>
      <c r="E111">
        <v>4</v>
      </c>
      <c r="F111">
        <v>6</v>
      </c>
      <c r="G111">
        <v>7</v>
      </c>
      <c r="H111">
        <v>3</v>
      </c>
      <c r="I111">
        <v>4</v>
      </c>
      <c r="J111" s="7">
        <v>7</v>
      </c>
    </row>
    <row r="112" spans="1:10" x14ac:dyDescent="0.35">
      <c r="A112">
        <f t="shared" si="0"/>
        <v>109</v>
      </c>
      <c r="B112" s="6">
        <v>4</v>
      </c>
      <c r="C112">
        <v>9</v>
      </c>
      <c r="D112">
        <v>4</v>
      </c>
      <c r="E112">
        <v>3</v>
      </c>
      <c r="F112">
        <v>7</v>
      </c>
      <c r="G112">
        <v>6</v>
      </c>
      <c r="H112">
        <v>4</v>
      </c>
      <c r="I112">
        <v>4</v>
      </c>
      <c r="J112" s="7">
        <v>8</v>
      </c>
    </row>
    <row r="113" spans="1:10" x14ac:dyDescent="0.35">
      <c r="A113">
        <f t="shared" si="0"/>
        <v>110</v>
      </c>
      <c r="B113" s="6">
        <v>4</v>
      </c>
      <c r="C113">
        <v>9</v>
      </c>
      <c r="D113">
        <v>5</v>
      </c>
      <c r="E113">
        <v>3</v>
      </c>
      <c r="F113">
        <v>8</v>
      </c>
      <c r="G113">
        <v>6</v>
      </c>
      <c r="H113">
        <v>8</v>
      </c>
      <c r="I113">
        <v>5</v>
      </c>
      <c r="J113" s="7">
        <v>7</v>
      </c>
    </row>
    <row r="114" spans="1:10" x14ac:dyDescent="0.35">
      <c r="A114">
        <f t="shared" si="0"/>
        <v>111</v>
      </c>
      <c r="B114" s="6">
        <v>4</v>
      </c>
      <c r="C114">
        <v>9</v>
      </c>
      <c r="D114">
        <v>2</v>
      </c>
      <c r="E114">
        <v>3</v>
      </c>
      <c r="F114">
        <v>7</v>
      </c>
      <c r="G114">
        <v>6</v>
      </c>
      <c r="H114">
        <v>4</v>
      </c>
      <c r="I114">
        <v>5</v>
      </c>
      <c r="J114" s="7">
        <v>8</v>
      </c>
    </row>
    <row r="115" spans="1:10" x14ac:dyDescent="0.35">
      <c r="A115">
        <f t="shared" si="0"/>
        <v>112</v>
      </c>
      <c r="B115" s="6">
        <v>4</v>
      </c>
      <c r="C115">
        <v>8</v>
      </c>
      <c r="D115">
        <v>6</v>
      </c>
      <c r="E115">
        <v>5</v>
      </c>
      <c r="F115">
        <v>7</v>
      </c>
      <c r="G115">
        <v>7</v>
      </c>
      <c r="H115">
        <v>8</v>
      </c>
      <c r="I115">
        <v>6</v>
      </c>
      <c r="J115" s="7">
        <v>8</v>
      </c>
    </row>
    <row r="116" spans="1:10" x14ac:dyDescent="0.35">
      <c r="A116">
        <f t="shared" si="0"/>
        <v>113</v>
      </c>
      <c r="B116" s="6">
        <v>3</v>
      </c>
      <c r="C116">
        <v>9</v>
      </c>
      <c r="D116">
        <v>8</v>
      </c>
      <c r="E116">
        <v>6</v>
      </c>
      <c r="F116">
        <v>8</v>
      </c>
      <c r="G116">
        <v>7</v>
      </c>
      <c r="H116">
        <v>10</v>
      </c>
      <c r="I116">
        <v>6</v>
      </c>
      <c r="J116" s="7">
        <v>7</v>
      </c>
    </row>
    <row r="117" spans="1:10" x14ac:dyDescent="0.35">
      <c r="A117">
        <f t="shared" si="0"/>
        <v>114</v>
      </c>
      <c r="B117" s="6">
        <v>2</v>
      </c>
      <c r="C117">
        <v>9</v>
      </c>
      <c r="D117">
        <v>7</v>
      </c>
      <c r="E117">
        <v>4</v>
      </c>
      <c r="F117">
        <v>6</v>
      </c>
      <c r="G117">
        <v>6</v>
      </c>
      <c r="H117">
        <v>9</v>
      </c>
      <c r="I117">
        <v>5</v>
      </c>
      <c r="J117" s="7">
        <v>7</v>
      </c>
    </row>
    <row r="118" spans="1:10" x14ac:dyDescent="0.35">
      <c r="A118">
        <f t="shared" si="0"/>
        <v>115</v>
      </c>
      <c r="B118" s="6">
        <v>4</v>
      </c>
      <c r="C118">
        <v>8</v>
      </c>
      <c r="D118">
        <v>2</v>
      </c>
      <c r="E118">
        <v>3</v>
      </c>
      <c r="F118">
        <v>7</v>
      </c>
      <c r="G118">
        <v>6</v>
      </c>
      <c r="H118">
        <v>3</v>
      </c>
      <c r="I118">
        <v>5</v>
      </c>
      <c r="J118" s="7">
        <v>7</v>
      </c>
    </row>
    <row r="119" spans="1:10" x14ac:dyDescent="0.35">
      <c r="A119">
        <f t="shared" si="0"/>
        <v>116</v>
      </c>
      <c r="B119" s="6">
        <v>5</v>
      </c>
      <c r="C119">
        <v>8</v>
      </c>
      <c r="D119">
        <v>5</v>
      </c>
      <c r="E119">
        <v>4</v>
      </c>
      <c r="F119">
        <v>6</v>
      </c>
      <c r="G119">
        <v>7</v>
      </c>
      <c r="H119">
        <v>8</v>
      </c>
      <c r="I119">
        <v>6</v>
      </c>
      <c r="J119" s="7">
        <v>7</v>
      </c>
    </row>
    <row r="120" spans="1:10" x14ac:dyDescent="0.35">
      <c r="A120">
        <f t="shared" si="0"/>
        <v>117</v>
      </c>
      <c r="B120" s="6">
        <v>4</v>
      </c>
      <c r="C120">
        <v>10</v>
      </c>
      <c r="D120">
        <v>6</v>
      </c>
      <c r="E120">
        <v>3</v>
      </c>
      <c r="F120">
        <v>6</v>
      </c>
      <c r="G120">
        <v>8</v>
      </c>
      <c r="H120">
        <v>8</v>
      </c>
      <c r="I120">
        <v>5</v>
      </c>
      <c r="J120" s="7">
        <v>8</v>
      </c>
    </row>
    <row r="121" spans="1:10" x14ac:dyDescent="0.35">
      <c r="A121">
        <f t="shared" si="0"/>
        <v>118</v>
      </c>
      <c r="B121" s="6">
        <v>5</v>
      </c>
      <c r="C121">
        <v>9</v>
      </c>
      <c r="D121">
        <v>5</v>
      </c>
      <c r="E121">
        <v>5</v>
      </c>
      <c r="F121">
        <v>8</v>
      </c>
      <c r="G121">
        <v>3</v>
      </c>
      <c r="H121">
        <v>8</v>
      </c>
      <c r="I121">
        <v>5</v>
      </c>
      <c r="J121" s="7">
        <v>7</v>
      </c>
    </row>
    <row r="122" spans="1:10" x14ac:dyDescent="0.35">
      <c r="A122">
        <f t="shared" si="0"/>
        <v>119</v>
      </c>
      <c r="B122" s="6">
        <v>3</v>
      </c>
      <c r="C122">
        <v>8</v>
      </c>
      <c r="D122">
        <v>2</v>
      </c>
      <c r="E122">
        <v>4</v>
      </c>
      <c r="F122">
        <v>7</v>
      </c>
      <c r="G122">
        <v>4</v>
      </c>
      <c r="H122">
        <v>1</v>
      </c>
      <c r="I122">
        <v>6</v>
      </c>
      <c r="J122" s="7">
        <v>8</v>
      </c>
    </row>
    <row r="123" spans="1:10" x14ac:dyDescent="0.35">
      <c r="A123">
        <f t="shared" si="0"/>
        <v>120</v>
      </c>
      <c r="B123" s="8">
        <v>5</v>
      </c>
      <c r="C123" s="9">
        <v>8</v>
      </c>
      <c r="D123" s="9">
        <v>1</v>
      </c>
      <c r="E123" s="9">
        <v>5</v>
      </c>
      <c r="F123" s="9">
        <v>5</v>
      </c>
      <c r="G123" s="9">
        <v>6</v>
      </c>
      <c r="H123" s="9">
        <v>1</v>
      </c>
      <c r="I123" s="9">
        <v>3</v>
      </c>
      <c r="J123" s="10">
        <v>8</v>
      </c>
    </row>
    <row r="125" spans="1:10" x14ac:dyDescent="0.35">
      <c r="B125" s="2" t="str">
        <f>B3</f>
        <v>Expect</v>
      </c>
      <c r="C125" s="2" t="str">
        <f t="shared" ref="C125:J125" si="1">C3</f>
        <v>Entertain</v>
      </c>
      <c r="D125" s="2" t="str">
        <f t="shared" si="1"/>
        <v>Comm</v>
      </c>
      <c r="E125" s="2" t="str">
        <f t="shared" si="1"/>
        <v>Expert</v>
      </c>
      <c r="F125" s="2" t="str">
        <f t="shared" si="1"/>
        <v>Motivate</v>
      </c>
      <c r="G125" s="2" t="str">
        <f t="shared" si="1"/>
        <v>Caring</v>
      </c>
      <c r="H125" s="2" t="str">
        <f t="shared" si="1"/>
        <v>Charisma</v>
      </c>
      <c r="I125" s="2" t="str">
        <f t="shared" si="1"/>
        <v>Passion</v>
      </c>
      <c r="J125" s="2" t="str">
        <f t="shared" si="1"/>
        <v>Friendly</v>
      </c>
    </row>
    <row r="126" spans="1:10" x14ac:dyDescent="0.35">
      <c r="A126" t="s">
        <v>40</v>
      </c>
      <c r="B126" s="3">
        <f>AVERAGE(B4:B123)</f>
        <v>3.7083333333333335</v>
      </c>
      <c r="C126" s="4">
        <f t="shared" ref="C126:J126" si="2">AVERAGE(C4:C123)</f>
        <v>8.1666666666666661</v>
      </c>
      <c r="D126" s="4">
        <f t="shared" si="2"/>
        <v>3.45</v>
      </c>
      <c r="E126" s="4">
        <f t="shared" si="2"/>
        <v>3.3833333333333333</v>
      </c>
      <c r="F126" s="4">
        <f t="shared" si="2"/>
        <v>6.708333333333333</v>
      </c>
      <c r="G126" s="4">
        <f t="shared" si="2"/>
        <v>6.0083333333333337</v>
      </c>
      <c r="H126" s="4">
        <f t="shared" si="2"/>
        <v>4.8416666666666668</v>
      </c>
      <c r="I126" s="4">
        <f t="shared" si="2"/>
        <v>4.7249999999999996</v>
      </c>
      <c r="J126" s="5">
        <f t="shared" si="2"/>
        <v>7.3</v>
      </c>
    </row>
    <row r="127" spans="1:10" x14ac:dyDescent="0.35">
      <c r="A127" t="s">
        <v>41</v>
      </c>
      <c r="B127" s="6">
        <f>STDEV(B4:B123)</f>
        <v>1.2662114027786242</v>
      </c>
      <c r="C127">
        <f t="shared" ref="C127:J127" si="3">STDEV(C4:C123)</f>
        <v>0.57002629061192933</v>
      </c>
      <c r="D127">
        <f t="shared" si="3"/>
        <v>1.6492932023224043</v>
      </c>
      <c r="E127">
        <f t="shared" si="3"/>
        <v>1.0140469991704575</v>
      </c>
      <c r="F127">
        <f t="shared" si="3"/>
        <v>0.95614626824273719</v>
      </c>
      <c r="G127">
        <f t="shared" si="3"/>
        <v>1.3688972027952755</v>
      </c>
      <c r="H127">
        <f t="shared" si="3"/>
        <v>2.5895583262266895</v>
      </c>
      <c r="I127">
        <f t="shared" si="3"/>
        <v>0.95233018071950515</v>
      </c>
      <c r="J127" s="7">
        <f t="shared" si="3"/>
        <v>0.58840333734179207</v>
      </c>
    </row>
    <row r="128" spans="1:10" x14ac:dyDescent="0.35">
      <c r="A128" t="s">
        <v>42</v>
      </c>
      <c r="B128" s="6">
        <f>SKEW(B4:B123)</f>
        <v>0.13857831473517168</v>
      </c>
      <c r="C128">
        <f t="shared" ref="C128:J128" si="4">SKEW(C4:C123)</f>
        <v>0.55879383518869019</v>
      </c>
      <c r="D128">
        <f t="shared" si="4"/>
        <v>0.60968237468969244</v>
      </c>
      <c r="E128">
        <f t="shared" si="4"/>
        <v>0.25011903407769448</v>
      </c>
      <c r="F128">
        <f t="shared" si="4"/>
        <v>3.0992568092345463E-2</v>
      </c>
      <c r="G128">
        <f t="shared" si="4"/>
        <v>-0.23512012357640227</v>
      </c>
      <c r="H128">
        <f t="shared" si="4"/>
        <v>4.7501040439116834E-2</v>
      </c>
      <c r="I128">
        <f t="shared" si="4"/>
        <v>-7.3874092896665661E-2</v>
      </c>
      <c r="J128" s="7">
        <f t="shared" si="4"/>
        <v>0.32217223907072601</v>
      </c>
    </row>
    <row r="129" spans="1:10" x14ac:dyDescent="0.35">
      <c r="A129" t="s">
        <v>43</v>
      </c>
      <c r="B129" s="8">
        <f>KURT(B4:B123)</f>
        <v>-7.5087531931202989E-2</v>
      </c>
      <c r="C129" s="9">
        <f t="shared" ref="C129:J129" si="5">KURT(C4:C123)</f>
        <v>1.2245729768528379</v>
      </c>
      <c r="D129" s="9">
        <f t="shared" si="5"/>
        <v>-0.37097323594953835</v>
      </c>
      <c r="E129" s="9">
        <f t="shared" si="5"/>
        <v>0.79048099823017459</v>
      </c>
      <c r="F129" s="9">
        <f t="shared" si="5"/>
        <v>-9.1985537444213339E-2</v>
      </c>
      <c r="G129" s="9">
        <f t="shared" si="5"/>
        <v>-0.42617618904263521</v>
      </c>
      <c r="H129" s="9">
        <f t="shared" si="5"/>
        <v>-0.92188768731537785</v>
      </c>
      <c r="I129" s="9">
        <f t="shared" si="5"/>
        <v>-0.24984145123189316</v>
      </c>
      <c r="J129" s="10">
        <f t="shared" si="5"/>
        <v>0.13488543363239947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3955-72F9-461D-8F6F-3B8CFC8DE99E}">
  <sheetPr codeName="Sheet28"/>
  <dimension ref="A1:EN148"/>
  <sheetViews>
    <sheetView workbookViewId="0"/>
  </sheetViews>
  <sheetFormatPr defaultRowHeight="14.5" x14ac:dyDescent="0.35"/>
  <cols>
    <col min="1" max="4" width="9.26953125" bestFit="1" customWidth="1"/>
    <col min="5" max="8" width="9.26953125" customWidth="1"/>
    <col min="14" max="22" width="9.1796875" customWidth="1"/>
    <col min="25" max="25" width="9.1796875" customWidth="1"/>
    <col min="26" max="26" width="3.453125" customWidth="1"/>
    <col min="27" max="27" width="26" customWidth="1"/>
    <col min="52" max="61" width="9" customWidth="1"/>
    <col min="63" max="63" width="9.1796875" customWidth="1"/>
    <col min="64" max="72" width="9" customWidth="1"/>
    <col min="78" max="78" width="5.26953125" customWidth="1"/>
    <col min="80" max="80" width="3.54296875" customWidth="1"/>
    <col min="82" max="82" width="3.54296875" customWidth="1"/>
    <col min="86" max="86" width="9.1796875" customWidth="1"/>
    <col min="91" max="91" width="9.1796875" customWidth="1"/>
    <col min="92" max="92" width="9.26953125" bestFit="1" customWidth="1"/>
    <col min="93" max="93" width="9.1796875" customWidth="1"/>
    <col min="94" max="94" width="9.26953125" bestFit="1" customWidth="1"/>
    <col min="96" max="96" width="5.26953125" customWidth="1"/>
    <col min="98" max="98" width="3.54296875" customWidth="1"/>
    <col min="100" max="100" width="3.54296875" customWidth="1"/>
    <col min="104" max="104" width="9.1796875" customWidth="1"/>
    <col min="109" max="109" width="9.1796875" customWidth="1"/>
    <col min="110" max="110" width="9.26953125" bestFit="1" customWidth="1"/>
    <col min="111" max="111" width="9.1796875" customWidth="1"/>
    <col min="112" max="112" width="9.26953125" bestFit="1" customWidth="1"/>
    <col min="114" max="114" width="5.26953125" customWidth="1"/>
    <col min="116" max="116" width="3.54296875" customWidth="1"/>
    <col min="118" max="118" width="3.54296875" customWidth="1"/>
    <col min="122" max="122" width="9.1796875" customWidth="1"/>
  </cols>
  <sheetData>
    <row r="1" spans="1:130" x14ac:dyDescent="0.35">
      <c r="A1" s="1" t="s">
        <v>44</v>
      </c>
    </row>
    <row r="2" spans="1:130" x14ac:dyDescent="0.35">
      <c r="A2" s="1"/>
    </row>
    <row r="3" spans="1:130" ht="16.5" x14ac:dyDescent="0.35">
      <c r="A3" t="s">
        <v>26</v>
      </c>
      <c r="M3" t="s">
        <v>45</v>
      </c>
      <c r="X3" t="s">
        <v>46</v>
      </c>
      <c r="AC3" t="s">
        <v>47</v>
      </c>
      <c r="AN3" t="s">
        <v>48</v>
      </c>
      <c r="AY3" t="s">
        <v>49</v>
      </c>
      <c r="BK3" t="s">
        <v>50</v>
      </c>
      <c r="BU3" t="s">
        <v>51</v>
      </c>
      <c r="DF3" t="s">
        <v>52</v>
      </c>
      <c r="DR3" t="s">
        <v>53</v>
      </c>
    </row>
    <row r="4" spans="1:130" x14ac:dyDescent="0.35">
      <c r="A4" s="1"/>
    </row>
    <row r="5" spans="1:130" x14ac:dyDescent="0.35">
      <c r="B5" s="37" t="str">
        <f>Data!M3</f>
        <v>Expect</v>
      </c>
      <c r="C5" s="37" t="str">
        <f>Data!N3</f>
        <v>Entertain</v>
      </c>
      <c r="D5" s="37" t="str">
        <f>Data!O3</f>
        <v>Comm</v>
      </c>
      <c r="E5" s="37" t="str">
        <f>Data!P3</f>
        <v>Expert</v>
      </c>
      <c r="F5" s="37" t="str">
        <f>Data!Q3</f>
        <v>Motivate</v>
      </c>
      <c r="G5" s="37" t="str">
        <f>Data!R3</f>
        <v>Caring</v>
      </c>
      <c r="H5" s="37" t="str">
        <f>Data!S3</f>
        <v>Charisma</v>
      </c>
      <c r="I5" s="37" t="str">
        <f>Data!T3</f>
        <v>Passion</v>
      </c>
      <c r="J5" s="37" t="str">
        <f>Data!U3</f>
        <v>Friendly</v>
      </c>
      <c r="M5" s="2" t="s">
        <v>36</v>
      </c>
      <c r="N5" s="2" t="s">
        <v>37</v>
      </c>
      <c r="O5" s="2" t="s">
        <v>38</v>
      </c>
      <c r="X5" t="s">
        <v>35</v>
      </c>
      <c r="Y5" s="11" t="e">
        <f ca="1">MDETERM(B6:J14)</f>
        <v>#NAME?</v>
      </c>
      <c r="AA5" s="38" t="s">
        <v>54</v>
      </c>
      <c r="AD5" s="37" t="str">
        <f t="array" ref="AD5:AL5">B5:J5</f>
        <v>Expect</v>
      </c>
      <c r="AE5" s="37" t="str">
        <v>Entertain</v>
      </c>
      <c r="AF5" s="37" t="str">
        <v>Comm</v>
      </c>
      <c r="AG5" s="37" t="str">
        <v>Expert</v>
      </c>
      <c r="AH5" s="37" t="str">
        <v>Motivate</v>
      </c>
      <c r="AI5" s="37" t="str">
        <v>Caring</v>
      </c>
      <c r="AJ5" s="37" t="str">
        <v>Charisma</v>
      </c>
      <c r="AK5" s="37" t="str">
        <v>Passion</v>
      </c>
      <c r="AL5" s="37" t="str">
        <v>Friendly</v>
      </c>
      <c r="AO5" t="str">
        <f t="array" ref="AO5:AW5">B5:J5</f>
        <v>Expect</v>
      </c>
      <c r="AP5" t="str">
        <v>Entertain</v>
      </c>
      <c r="AQ5" t="str">
        <v>Comm</v>
      </c>
      <c r="AR5" t="str">
        <v>Expert</v>
      </c>
      <c r="AS5" t="str">
        <v>Motivate</v>
      </c>
      <c r="AT5" t="str">
        <v>Caring</v>
      </c>
      <c r="AU5" t="str">
        <v>Charisma</v>
      </c>
      <c r="AV5" t="str">
        <v>Passion</v>
      </c>
      <c r="AW5" t="str">
        <v>Friendly</v>
      </c>
      <c r="AZ5" t="str">
        <f t="array" ref="AZ5:BH5">AO5:AW5</f>
        <v>Expect</v>
      </c>
      <c r="BA5" t="str">
        <v>Entertain</v>
      </c>
      <c r="BB5" t="str">
        <v>Comm</v>
      </c>
      <c r="BC5" t="str">
        <v>Expert</v>
      </c>
      <c r="BD5" t="str">
        <v>Motivate</v>
      </c>
      <c r="BE5" t="str">
        <v>Caring</v>
      </c>
      <c r="BF5" t="str">
        <v>Charisma</v>
      </c>
      <c r="BG5" t="str">
        <v>Passion</v>
      </c>
      <c r="BH5" t="str">
        <v>Friendly</v>
      </c>
      <c r="BK5" s="3" t="e">
        <f t="array" aca="1" ref="BK5:BN8" ca="1">MMULT(TRANSPOSE(B44:E52),B44:E52)</f>
        <v>#NAME?</v>
      </c>
      <c r="BL5" s="4" t="e">
        <f ca="1"/>
        <v>#NAME?</v>
      </c>
      <c r="BM5" s="4" t="e">
        <f ca="1"/>
        <v>#NAME?</v>
      </c>
      <c r="BN5" s="5" t="e">
        <f ca="1"/>
        <v>#NAME?</v>
      </c>
      <c r="BV5">
        <v>1</v>
      </c>
      <c r="BW5">
        <f>BV5+1</f>
        <v>2</v>
      </c>
      <c r="BX5">
        <f>BW5+1</f>
        <v>3</v>
      </c>
      <c r="BY5">
        <f>BX5+1</f>
        <v>4</v>
      </c>
      <c r="CA5" s="2" t="s">
        <v>12</v>
      </c>
      <c r="CB5" s="2"/>
      <c r="CC5" s="2" t="s">
        <v>39</v>
      </c>
      <c r="CE5" s="2" t="s">
        <v>13</v>
      </c>
      <c r="CF5" s="2"/>
      <c r="DF5" s="3" t="e">
        <f t="array" aca="1" ref="DF5:DI13" ca="1">MMULT(MINVERSE(DIAGONAL(Q44:Q52)),B44:E52)</f>
        <v>#NAME?</v>
      </c>
      <c r="DG5" s="4" t="e">
        <f ca="1"/>
        <v>#NAME?</v>
      </c>
      <c r="DH5" s="4" t="e">
        <f ca="1"/>
        <v>#NAME?</v>
      </c>
      <c r="DI5" s="5" t="e">
        <f ca="1"/>
        <v>#NAME?</v>
      </c>
      <c r="DR5" s="3" t="e">
        <f t="array" aca="1" ref="DR5:DZ8" ca="1">MMULT(TRANSPOSE(B44:E52),MINVERSE(DIAGONAL(Q44:Q52)))</f>
        <v>#NAME?</v>
      </c>
      <c r="DS5" s="4" t="e">
        <f ca="1"/>
        <v>#NAME?</v>
      </c>
      <c r="DT5" s="4" t="e">
        <f ca="1"/>
        <v>#NAME?</v>
      </c>
      <c r="DU5" s="4" t="e">
        <f ca="1"/>
        <v>#NAME?</v>
      </c>
      <c r="DV5" s="4" t="e">
        <f ca="1"/>
        <v>#NAME?</v>
      </c>
      <c r="DW5" s="4" t="e">
        <f ca="1"/>
        <v>#NAME?</v>
      </c>
      <c r="DX5" s="4" t="e">
        <f ca="1"/>
        <v>#NAME?</v>
      </c>
      <c r="DY5" s="4" t="e">
        <f ca="1"/>
        <v>#NAME?</v>
      </c>
      <c r="DZ5" s="5" t="e">
        <f ca="1"/>
        <v>#NAME?</v>
      </c>
    </row>
    <row r="6" spans="1:130" x14ac:dyDescent="0.35">
      <c r="A6" t="str">
        <f>Data!L4</f>
        <v>Expect</v>
      </c>
      <c r="B6" s="3" t="e">
        <f ca="1">Data!M4</f>
        <v>#NAME?</v>
      </c>
      <c r="C6" s="4" t="e">
        <f ca="1">Data!N4</f>
        <v>#NAME?</v>
      </c>
      <c r="D6" s="4" t="e">
        <f ca="1">Data!O4</f>
        <v>#NAME?</v>
      </c>
      <c r="E6" s="4" t="e">
        <f ca="1">Data!P4</f>
        <v>#NAME?</v>
      </c>
      <c r="F6" s="4" t="e">
        <f ca="1">Data!Q4</f>
        <v>#NAME?</v>
      </c>
      <c r="G6" s="4" t="e">
        <f ca="1">Data!R4</f>
        <v>#NAME?</v>
      </c>
      <c r="H6" s="4" t="e">
        <f ca="1">Data!S4</f>
        <v>#NAME?</v>
      </c>
      <c r="I6" s="4" t="e">
        <f ca="1">Data!T4</f>
        <v>#NAME?</v>
      </c>
      <c r="J6" s="5" t="e">
        <f ca="1">Data!U4</f>
        <v>#NAME?</v>
      </c>
      <c r="M6" s="3" t="e">
        <f t="array" aca="1" ref="M6:O14" ca="1">TRANSPOSE(B18:J18)</f>
        <v>#NAME?</v>
      </c>
      <c r="N6" s="29" t="e">
        <f ca="1"/>
        <v>#NAME?</v>
      </c>
      <c r="O6" s="30" t="e">
        <f ca="1"/>
        <v>#NAME?</v>
      </c>
      <c r="X6" t="s">
        <v>16</v>
      </c>
      <c r="Y6" s="15">
        <f ca="1">COUNT(B6:B14)</f>
        <v>0</v>
      </c>
      <c r="AA6" s="38" t="s">
        <v>55</v>
      </c>
      <c r="AC6" t="str">
        <f t="array" ref="AC6:AC14">A6:A14</f>
        <v>Expect</v>
      </c>
      <c r="AD6" s="3" t="e">
        <f t="array" aca="1" ref="AD6:AL14" ca="1">B6:J14-MMULT(B31:J39,TRANSPOSE(B31:J39))</f>
        <v>#NAME?</v>
      </c>
      <c r="AE6" s="4" t="e">
        <f ca="1"/>
        <v>#NAME?</v>
      </c>
      <c r="AF6" s="4" t="e">
        <f ca="1"/>
        <v>#NAME?</v>
      </c>
      <c r="AG6" s="4" t="e">
        <f ca="1"/>
        <v>#NAME?</v>
      </c>
      <c r="AH6" s="4" t="e">
        <f ca="1"/>
        <v>#NAME?</v>
      </c>
      <c r="AI6" s="4" t="e">
        <f ca="1"/>
        <v>#NAME?</v>
      </c>
      <c r="AJ6" s="4" t="e">
        <f ca="1"/>
        <v>#NAME?</v>
      </c>
      <c r="AK6" s="4" t="e">
        <f ca="1"/>
        <v>#NAME?</v>
      </c>
      <c r="AL6" s="5" t="e">
        <f ca="1"/>
        <v>#NAME?</v>
      </c>
      <c r="AN6" t="str">
        <f t="array" ref="AN6:AN14">A31:A39</f>
        <v>Expect</v>
      </c>
      <c r="AO6" s="3" t="e">
        <f t="array" aca="1" ref="AO6:AW14" ca="1">MMULT(B31:J39,TRANSPOSE(B31:J39))</f>
        <v>#NAME?</v>
      </c>
      <c r="AP6" s="4" t="e">
        <f ca="1"/>
        <v>#NAME?</v>
      </c>
      <c r="AQ6" s="4" t="e">
        <f ca="1"/>
        <v>#NAME?</v>
      </c>
      <c r="AR6" s="4" t="e">
        <f ca="1"/>
        <v>#NAME?</v>
      </c>
      <c r="AS6" s="4" t="e">
        <f ca="1"/>
        <v>#NAME?</v>
      </c>
      <c r="AT6" s="4" t="e">
        <f ca="1"/>
        <v>#NAME?</v>
      </c>
      <c r="AU6" s="4" t="e">
        <f ca="1"/>
        <v>#NAME?</v>
      </c>
      <c r="AV6" s="4" t="e">
        <f ca="1"/>
        <v>#NAME?</v>
      </c>
      <c r="AW6" s="5" t="e">
        <f ca="1"/>
        <v>#NAME?</v>
      </c>
      <c r="AY6" t="str">
        <f t="array" ref="AY6:AY14">AN6:AN14</f>
        <v>Expect</v>
      </c>
      <c r="AZ6" s="3" t="e">
        <f t="array" aca="1" ref="AZ6:BH14" ca="1">MMULT(TRANSPOSE(B31:J39),B31:J39)</f>
        <v>#NAME?</v>
      </c>
      <c r="BA6" s="4" t="e">
        <f ca="1"/>
        <v>#NAME?</v>
      </c>
      <c r="BB6" s="4" t="e">
        <f ca="1"/>
        <v>#NAME?</v>
      </c>
      <c r="BC6" s="4" t="e">
        <f ca="1"/>
        <v>#NAME?</v>
      </c>
      <c r="BD6" s="4" t="e">
        <f ca="1"/>
        <v>#NAME?</v>
      </c>
      <c r="BE6" s="4" t="e">
        <f ca="1"/>
        <v>#NAME?</v>
      </c>
      <c r="BF6" s="4" t="e">
        <f ca="1"/>
        <v>#NAME?</v>
      </c>
      <c r="BG6" s="4" t="e">
        <f ca="1"/>
        <v>#NAME?</v>
      </c>
      <c r="BH6" s="5" t="e">
        <f ca="1"/>
        <v>#NAME?</v>
      </c>
      <c r="BK6" s="6" t="e">
        <f ca="1"/>
        <v>#NAME?</v>
      </c>
      <c r="BL6" t="e">
        <f ca="1"/>
        <v>#NAME?</v>
      </c>
      <c r="BM6" t="e">
        <f ca="1"/>
        <v>#NAME?</v>
      </c>
      <c r="BN6" s="7" t="e">
        <f ca="1"/>
        <v>#NAME?</v>
      </c>
      <c r="BU6" t="str">
        <f t="array" ref="BU6:BU14">AY6:AY14</f>
        <v>Expect</v>
      </c>
      <c r="BV6" s="3" t="e">
        <f t="array" ref="BV6:BY14" ca="1">B19:E27/SQRT(B18:E18)</f>
        <v>#NAME?</v>
      </c>
      <c r="BW6" s="4" t="e">
        <f ca="1"/>
        <v>#NAME?</v>
      </c>
      <c r="BX6" s="4" t="e">
        <f ca="1"/>
        <v>#NAME?</v>
      </c>
      <c r="BY6" s="5" t="e">
        <f ca="1"/>
        <v>#NAME?</v>
      </c>
      <c r="CA6" s="11" t="e">
        <f t="array" ref="CA6:CA14">Data!#REF!</f>
        <v>#REF!</v>
      </c>
      <c r="CC6" s="11" t="e">
        <f t="array" ref="CC6:CC14">CA6:CA14-TRANSPOSE(BK27:BS27)</f>
        <v>#REF!</v>
      </c>
      <c r="CE6" s="11" t="e">
        <f t="array" aca="1" ref="CE6:CE9" ca="1">MMULT(TRANSPOSE(BV6:BY14),CC6:CC14)</f>
        <v>#NAME?</v>
      </c>
      <c r="DF6" s="6" t="e">
        <f ca="1"/>
        <v>#NAME?</v>
      </c>
      <c r="DG6" t="e">
        <f ca="1"/>
        <v>#NAME?</v>
      </c>
      <c r="DH6" t="e">
        <f ca="1"/>
        <v>#NAME?</v>
      </c>
      <c r="DI6" s="7" t="e">
        <f ca="1"/>
        <v>#NAME?</v>
      </c>
      <c r="DR6" s="6" t="e">
        <f ca="1"/>
        <v>#NAME?</v>
      </c>
      <c r="DS6" t="e">
        <f ca="1"/>
        <v>#NAME?</v>
      </c>
      <c r="DT6" t="e">
        <f ca="1"/>
        <v>#NAME?</v>
      </c>
      <c r="DU6" t="e">
        <f ca="1"/>
        <v>#NAME?</v>
      </c>
      <c r="DV6" t="e">
        <f ca="1"/>
        <v>#NAME?</v>
      </c>
      <c r="DW6" t="e">
        <f ca="1"/>
        <v>#NAME?</v>
      </c>
      <c r="DX6" t="e">
        <f ca="1"/>
        <v>#NAME?</v>
      </c>
      <c r="DY6" t="e">
        <f ca="1"/>
        <v>#NAME?</v>
      </c>
      <c r="DZ6" s="7" t="e">
        <f ca="1"/>
        <v>#NAME?</v>
      </c>
    </row>
    <row r="7" spans="1:130" x14ac:dyDescent="0.35">
      <c r="A7" t="str">
        <f>Data!L5</f>
        <v>Entertain</v>
      </c>
      <c r="B7" s="6" t="e">
        <f ca="1">Data!M5</f>
        <v>#NAME?</v>
      </c>
      <c r="C7" t="e">
        <f ca="1">Data!N5</f>
        <v>#NAME?</v>
      </c>
      <c r="D7" t="e">
        <f ca="1">Data!O5</f>
        <v>#NAME?</v>
      </c>
      <c r="E7" t="e">
        <f ca="1">Data!P5</f>
        <v>#NAME?</v>
      </c>
      <c r="F7" t="e">
        <f ca="1">Data!Q5</f>
        <v>#NAME?</v>
      </c>
      <c r="G7" t="e">
        <f ca="1">Data!R5</f>
        <v>#NAME?</v>
      </c>
      <c r="H7" t="e">
        <f ca="1">Data!S5</f>
        <v>#NAME?</v>
      </c>
      <c r="I7" t="e">
        <f ca="1">Data!T5</f>
        <v>#NAME?</v>
      </c>
      <c r="J7" s="7" t="e">
        <f ca="1">Data!U5</f>
        <v>#NAME?</v>
      </c>
      <c r="M7" s="6" t="e">
        <f ca="1"/>
        <v>#NAME?</v>
      </c>
      <c r="N7" s="31" t="e">
        <f ca="1"/>
        <v>#NAME?</v>
      </c>
      <c r="O7" s="32" t="e">
        <f ca="1"/>
        <v>#NAME?</v>
      </c>
      <c r="X7" t="s">
        <v>56</v>
      </c>
      <c r="Y7" s="15">
        <v>120</v>
      </c>
      <c r="AC7" t="str">
        <v>Entertain</v>
      </c>
      <c r="AD7" s="6" t="e">
        <f ca="1"/>
        <v>#NAME?</v>
      </c>
      <c r="AE7" t="e">
        <f ca="1"/>
        <v>#NAME?</v>
      </c>
      <c r="AF7" t="e">
        <f ca="1"/>
        <v>#NAME?</v>
      </c>
      <c r="AG7" t="e">
        <f ca="1"/>
        <v>#NAME?</v>
      </c>
      <c r="AH7" t="e">
        <f ca="1"/>
        <v>#NAME?</v>
      </c>
      <c r="AI7" t="e">
        <f ca="1"/>
        <v>#NAME?</v>
      </c>
      <c r="AJ7" t="e">
        <f ca="1"/>
        <v>#NAME?</v>
      </c>
      <c r="AK7" t="e">
        <f ca="1"/>
        <v>#NAME?</v>
      </c>
      <c r="AL7" s="7" t="e">
        <f ca="1"/>
        <v>#NAME?</v>
      </c>
      <c r="AN7" t="str">
        <v>Entertain</v>
      </c>
      <c r="AO7" s="6" t="e">
        <f ca="1"/>
        <v>#NAME?</v>
      </c>
      <c r="AP7" t="e">
        <f ca="1"/>
        <v>#NAME?</v>
      </c>
      <c r="AQ7" t="e">
        <f ca="1"/>
        <v>#NAME?</v>
      </c>
      <c r="AR7" t="e">
        <f ca="1"/>
        <v>#NAME?</v>
      </c>
      <c r="AS7" t="e">
        <f ca="1"/>
        <v>#NAME?</v>
      </c>
      <c r="AT7" t="e">
        <f ca="1"/>
        <v>#NAME?</v>
      </c>
      <c r="AU7" t="e">
        <f ca="1"/>
        <v>#NAME?</v>
      </c>
      <c r="AV7" t="e">
        <f ca="1"/>
        <v>#NAME?</v>
      </c>
      <c r="AW7" s="7" t="e">
        <f ca="1"/>
        <v>#NAME?</v>
      </c>
      <c r="AY7" t="str">
        <v>Entertain</v>
      </c>
      <c r="AZ7" s="6" t="e">
        <f ca="1"/>
        <v>#NAME?</v>
      </c>
      <c r="BA7" t="e">
        <f ca="1"/>
        <v>#NAME?</v>
      </c>
      <c r="BB7" t="e">
        <f ca="1"/>
        <v>#NAME?</v>
      </c>
      <c r="BC7" t="e">
        <f ca="1"/>
        <v>#NAME?</v>
      </c>
      <c r="BD7" t="e">
        <f ca="1"/>
        <v>#NAME?</v>
      </c>
      <c r="BE7" t="e">
        <f ca="1"/>
        <v>#NAME?</v>
      </c>
      <c r="BF7" t="e">
        <f ca="1"/>
        <v>#NAME?</v>
      </c>
      <c r="BG7" t="e">
        <f ca="1"/>
        <v>#NAME?</v>
      </c>
      <c r="BH7" s="7" t="e">
        <f ca="1"/>
        <v>#NAME?</v>
      </c>
      <c r="BK7" s="6" t="e">
        <f ca="1"/>
        <v>#NAME?</v>
      </c>
      <c r="BL7" t="e">
        <f ca="1"/>
        <v>#NAME?</v>
      </c>
      <c r="BM7" t="e">
        <f ca="1"/>
        <v>#NAME?</v>
      </c>
      <c r="BN7" s="7" t="e">
        <f ca="1"/>
        <v>#NAME?</v>
      </c>
      <c r="BU7" t="str">
        <v>Entertain</v>
      </c>
      <c r="BV7" s="6" t="e">
        <f ca="1"/>
        <v>#NAME?</v>
      </c>
      <c r="BW7" t="e">
        <f ca="1"/>
        <v>#NAME?</v>
      </c>
      <c r="BX7" t="e">
        <f ca="1"/>
        <v>#NAME?</v>
      </c>
      <c r="BY7" s="7" t="e">
        <f ca="1"/>
        <v>#NAME?</v>
      </c>
      <c r="CA7" s="15" t="e">
        <v>#REF!</v>
      </c>
      <c r="CC7" s="15" t="e">
        <v>#REF!</v>
      </c>
      <c r="CE7" s="15" t="e">
        <f ca="1"/>
        <v>#NAME?</v>
      </c>
      <c r="DF7" s="6" t="e">
        <f ca="1"/>
        <v>#NAME?</v>
      </c>
      <c r="DG7" t="e">
        <f ca="1"/>
        <v>#NAME?</v>
      </c>
      <c r="DH7" t="e">
        <f ca="1"/>
        <v>#NAME?</v>
      </c>
      <c r="DI7" s="7" t="e">
        <f ca="1"/>
        <v>#NAME?</v>
      </c>
      <c r="DR7" s="6" t="e">
        <f ca="1"/>
        <v>#NAME?</v>
      </c>
      <c r="DS7" t="e">
        <f ca="1"/>
        <v>#NAME?</v>
      </c>
      <c r="DT7" t="e">
        <f ca="1"/>
        <v>#NAME?</v>
      </c>
      <c r="DU7" t="e">
        <f ca="1"/>
        <v>#NAME?</v>
      </c>
      <c r="DV7" t="e">
        <f ca="1"/>
        <v>#NAME?</v>
      </c>
      <c r="DW7" t="e">
        <f ca="1"/>
        <v>#NAME?</v>
      </c>
      <c r="DX7" t="e">
        <f ca="1"/>
        <v>#NAME?</v>
      </c>
      <c r="DY7" t="e">
        <f ca="1"/>
        <v>#NAME?</v>
      </c>
      <c r="DZ7" s="7" t="e">
        <f ca="1"/>
        <v>#NAME?</v>
      </c>
    </row>
    <row r="8" spans="1:130" x14ac:dyDescent="0.35">
      <c r="A8" t="str">
        <f>Data!L6</f>
        <v>Comm</v>
      </c>
      <c r="B8" s="6" t="e">
        <f ca="1">Data!M6</f>
        <v>#NAME?</v>
      </c>
      <c r="C8" t="e">
        <f ca="1">Data!N6</f>
        <v>#NAME?</v>
      </c>
      <c r="D8" t="e">
        <f ca="1">Data!O6</f>
        <v>#NAME?</v>
      </c>
      <c r="E8" t="e">
        <f ca="1">Data!P6</f>
        <v>#NAME?</v>
      </c>
      <c r="F8" t="e">
        <f ca="1">Data!Q6</f>
        <v>#NAME?</v>
      </c>
      <c r="G8" t="e">
        <f ca="1">Data!R6</f>
        <v>#NAME?</v>
      </c>
      <c r="H8" t="e">
        <f ca="1">Data!S6</f>
        <v>#NAME?</v>
      </c>
      <c r="I8" t="e">
        <f ca="1">Data!T6</f>
        <v>#NAME?</v>
      </c>
      <c r="J8" s="7" t="e">
        <f ca="1">Data!U6</f>
        <v>#NAME?</v>
      </c>
      <c r="M8" s="6" t="e">
        <f ca="1"/>
        <v>#NAME?</v>
      </c>
      <c r="N8" s="31" t="e">
        <f ca="1"/>
        <v>#NAME?</v>
      </c>
      <c r="O8" s="32" t="e">
        <f ca="1"/>
        <v>#NAME?</v>
      </c>
      <c r="X8" t="s">
        <v>57</v>
      </c>
      <c r="Y8" s="15">
        <f ca="1">Y6*(Y6-1)/2</f>
        <v>0</v>
      </c>
      <c r="AA8" s="38" t="s">
        <v>58</v>
      </c>
      <c r="AC8" t="str">
        <v>Comm</v>
      </c>
      <c r="AD8" s="6" t="e">
        <f ca="1"/>
        <v>#NAME?</v>
      </c>
      <c r="AE8" t="e">
        <f ca="1"/>
        <v>#NAME?</v>
      </c>
      <c r="AF8" t="e">
        <f ca="1"/>
        <v>#NAME?</v>
      </c>
      <c r="AG8" t="e">
        <f ca="1"/>
        <v>#NAME?</v>
      </c>
      <c r="AH8" t="e">
        <f ca="1"/>
        <v>#NAME?</v>
      </c>
      <c r="AI8" t="e">
        <f ca="1"/>
        <v>#NAME?</v>
      </c>
      <c r="AJ8" t="e">
        <f ca="1"/>
        <v>#NAME?</v>
      </c>
      <c r="AK8" t="e">
        <f ca="1"/>
        <v>#NAME?</v>
      </c>
      <c r="AL8" s="7" t="e">
        <f ca="1"/>
        <v>#NAME?</v>
      </c>
      <c r="AN8" t="str">
        <v>Comm</v>
      </c>
      <c r="AO8" s="6" t="e">
        <f ca="1"/>
        <v>#NAME?</v>
      </c>
      <c r="AP8" t="e">
        <f ca="1"/>
        <v>#NAME?</v>
      </c>
      <c r="AQ8" t="e">
        <f ca="1"/>
        <v>#NAME?</v>
      </c>
      <c r="AR8" t="e">
        <f ca="1"/>
        <v>#NAME?</v>
      </c>
      <c r="AS8" t="e">
        <f ca="1"/>
        <v>#NAME?</v>
      </c>
      <c r="AT8" t="e">
        <f ca="1"/>
        <v>#NAME?</v>
      </c>
      <c r="AU8" t="e">
        <f ca="1"/>
        <v>#NAME?</v>
      </c>
      <c r="AV8" t="e">
        <f ca="1"/>
        <v>#NAME?</v>
      </c>
      <c r="AW8" s="7" t="e">
        <f ca="1"/>
        <v>#NAME?</v>
      </c>
      <c r="AY8" t="str">
        <v>Comm</v>
      </c>
      <c r="AZ8" s="6" t="e">
        <f ca="1"/>
        <v>#NAME?</v>
      </c>
      <c r="BA8" t="e">
        <f ca="1"/>
        <v>#NAME?</v>
      </c>
      <c r="BB8" t="e">
        <f ca="1"/>
        <v>#NAME?</v>
      </c>
      <c r="BC8" t="e">
        <f ca="1"/>
        <v>#NAME?</v>
      </c>
      <c r="BD8" t="e">
        <f ca="1"/>
        <v>#NAME?</v>
      </c>
      <c r="BE8" t="e">
        <f ca="1"/>
        <v>#NAME?</v>
      </c>
      <c r="BF8" t="e">
        <f ca="1"/>
        <v>#NAME?</v>
      </c>
      <c r="BG8" t="e">
        <f ca="1"/>
        <v>#NAME?</v>
      </c>
      <c r="BH8" s="7" t="e">
        <f ca="1"/>
        <v>#NAME?</v>
      </c>
      <c r="BK8" s="8" t="e">
        <f ca="1"/>
        <v>#NAME?</v>
      </c>
      <c r="BL8" s="9" t="e">
        <f ca="1"/>
        <v>#NAME?</v>
      </c>
      <c r="BM8" s="9" t="e">
        <f ca="1"/>
        <v>#NAME?</v>
      </c>
      <c r="BN8" s="10" t="e">
        <f ca="1"/>
        <v>#NAME?</v>
      </c>
      <c r="BU8" t="str">
        <v>Comm</v>
      </c>
      <c r="BV8" s="6" t="e">
        <f ca="1"/>
        <v>#NAME?</v>
      </c>
      <c r="BW8" t="e">
        <f ca="1"/>
        <v>#NAME?</v>
      </c>
      <c r="BX8" t="e">
        <f ca="1"/>
        <v>#NAME?</v>
      </c>
      <c r="BY8" s="7" t="e">
        <f ca="1"/>
        <v>#NAME?</v>
      </c>
      <c r="CA8" s="15" t="e">
        <v>#REF!</v>
      </c>
      <c r="CC8" s="15" t="e">
        <v>#REF!</v>
      </c>
      <c r="CE8" s="15" t="e">
        <f ca="1"/>
        <v>#NAME?</v>
      </c>
      <c r="DF8" s="6" t="e">
        <f ca="1"/>
        <v>#NAME?</v>
      </c>
      <c r="DG8" t="e">
        <f ca="1"/>
        <v>#NAME?</v>
      </c>
      <c r="DH8" t="e">
        <f ca="1"/>
        <v>#NAME?</v>
      </c>
      <c r="DI8" s="7" t="e">
        <f ca="1"/>
        <v>#NAME?</v>
      </c>
      <c r="DR8" s="8" t="e">
        <f ca="1"/>
        <v>#NAME?</v>
      </c>
      <c r="DS8" s="9" t="e">
        <f ca="1"/>
        <v>#NAME?</v>
      </c>
      <c r="DT8" s="9" t="e">
        <f ca="1"/>
        <v>#NAME?</v>
      </c>
      <c r="DU8" s="9" t="e">
        <f ca="1"/>
        <v>#NAME?</v>
      </c>
      <c r="DV8" s="9" t="e">
        <f ca="1"/>
        <v>#NAME?</v>
      </c>
      <c r="DW8" s="9" t="e">
        <f ca="1"/>
        <v>#NAME?</v>
      </c>
      <c r="DX8" s="9" t="e">
        <f ca="1"/>
        <v>#NAME?</v>
      </c>
      <c r="DY8" s="9" t="e">
        <f ca="1"/>
        <v>#NAME?</v>
      </c>
      <c r="DZ8" s="10" t="e">
        <f ca="1"/>
        <v>#NAME?</v>
      </c>
    </row>
    <row r="9" spans="1:130" x14ac:dyDescent="0.35">
      <c r="A9" t="str">
        <f>Data!L7</f>
        <v>Expert</v>
      </c>
      <c r="B9" s="6" t="e">
        <f ca="1">Data!M7</f>
        <v>#NAME?</v>
      </c>
      <c r="C9" t="e">
        <f ca="1">Data!N7</f>
        <v>#NAME?</v>
      </c>
      <c r="D9" t="e">
        <f ca="1">Data!O7</f>
        <v>#NAME?</v>
      </c>
      <c r="E9" t="e">
        <f ca="1">Data!P7</f>
        <v>#NAME?</v>
      </c>
      <c r="F9" t="e">
        <f ca="1">Data!Q7</f>
        <v>#NAME?</v>
      </c>
      <c r="G9" t="e">
        <f ca="1">Data!R7</f>
        <v>#NAME?</v>
      </c>
      <c r="H9" t="e">
        <f ca="1">Data!S7</f>
        <v>#NAME?</v>
      </c>
      <c r="I9" t="e">
        <f ca="1">Data!T7</f>
        <v>#NAME?</v>
      </c>
      <c r="J9" s="7" t="e">
        <f ca="1">Data!U7</f>
        <v>#NAME?</v>
      </c>
      <c r="M9" s="6" t="e">
        <f ca="1"/>
        <v>#NAME?</v>
      </c>
      <c r="N9" s="31" t="e">
        <f ca="1"/>
        <v>#NAME?</v>
      </c>
      <c r="O9" s="32" t="e">
        <f ca="1"/>
        <v>#NAME?</v>
      </c>
      <c r="X9" t="s">
        <v>59</v>
      </c>
      <c r="Y9" s="15" t="e">
        <f ca="1">(1+(2*Y6+5)/6-Y7)*LN(1-Y5)</f>
        <v>#NAME?</v>
      </c>
      <c r="AA9" s="38" t="s">
        <v>60</v>
      </c>
      <c r="AC9" t="str">
        <v>Expert</v>
      </c>
      <c r="AD9" s="6" t="e">
        <f ca="1"/>
        <v>#NAME?</v>
      </c>
      <c r="AE9" t="e">
        <f ca="1"/>
        <v>#NAME?</v>
      </c>
      <c r="AF9" t="e">
        <f ca="1"/>
        <v>#NAME?</v>
      </c>
      <c r="AG9" t="e">
        <f ca="1"/>
        <v>#NAME?</v>
      </c>
      <c r="AH9" t="e">
        <f ca="1"/>
        <v>#NAME?</v>
      </c>
      <c r="AI9" t="e">
        <f ca="1"/>
        <v>#NAME?</v>
      </c>
      <c r="AJ9" t="e">
        <f ca="1"/>
        <v>#NAME?</v>
      </c>
      <c r="AK9" t="e">
        <f ca="1"/>
        <v>#NAME?</v>
      </c>
      <c r="AL9" s="7" t="e">
        <f ca="1"/>
        <v>#NAME?</v>
      </c>
      <c r="AN9" t="str">
        <v>Expert</v>
      </c>
      <c r="AO9" s="6" t="e">
        <f ca="1"/>
        <v>#NAME?</v>
      </c>
      <c r="AP9" t="e">
        <f ca="1"/>
        <v>#NAME?</v>
      </c>
      <c r="AQ9" t="e">
        <f ca="1"/>
        <v>#NAME?</v>
      </c>
      <c r="AR9" t="e">
        <f ca="1"/>
        <v>#NAME?</v>
      </c>
      <c r="AS9" t="e">
        <f ca="1"/>
        <v>#NAME?</v>
      </c>
      <c r="AT9" t="e">
        <f ca="1"/>
        <v>#NAME?</v>
      </c>
      <c r="AU9" t="e">
        <f ca="1"/>
        <v>#NAME?</v>
      </c>
      <c r="AV9" t="e">
        <f ca="1"/>
        <v>#NAME?</v>
      </c>
      <c r="AW9" s="7" t="e">
        <f ca="1"/>
        <v>#NAME?</v>
      </c>
      <c r="AY9" t="str">
        <v>Expert</v>
      </c>
      <c r="AZ9" s="6" t="e">
        <f ca="1"/>
        <v>#NAME?</v>
      </c>
      <c r="BA9" t="e">
        <f ca="1"/>
        <v>#NAME?</v>
      </c>
      <c r="BB9" t="e">
        <f ca="1"/>
        <v>#NAME?</v>
      </c>
      <c r="BC9" t="e">
        <f ca="1"/>
        <v>#NAME?</v>
      </c>
      <c r="BD9" t="e">
        <f ca="1"/>
        <v>#NAME?</v>
      </c>
      <c r="BE9" t="e">
        <f ca="1"/>
        <v>#NAME?</v>
      </c>
      <c r="BF9" t="e">
        <f ca="1"/>
        <v>#NAME?</v>
      </c>
      <c r="BG9" t="e">
        <f ca="1"/>
        <v>#NAME?</v>
      </c>
      <c r="BH9" s="7" t="e">
        <f ca="1"/>
        <v>#NAME?</v>
      </c>
      <c r="BU9" t="str">
        <v>Expert</v>
      </c>
      <c r="BV9" s="6" t="e">
        <f ca="1"/>
        <v>#NAME?</v>
      </c>
      <c r="BW9" t="e">
        <f ca="1"/>
        <v>#NAME?</v>
      </c>
      <c r="BX9" t="e">
        <f ca="1"/>
        <v>#NAME?</v>
      </c>
      <c r="BY9" s="7" t="e">
        <f ca="1"/>
        <v>#NAME?</v>
      </c>
      <c r="CA9" s="15" t="e">
        <v>#REF!</v>
      </c>
      <c r="CC9" s="15" t="e">
        <v>#REF!</v>
      </c>
      <c r="CE9" s="19" t="e">
        <f ca="1"/>
        <v>#NAME?</v>
      </c>
      <c r="DF9" s="6" t="e">
        <f ca="1"/>
        <v>#NAME?</v>
      </c>
      <c r="DG9" t="e">
        <f ca="1"/>
        <v>#NAME?</v>
      </c>
      <c r="DH9" t="e">
        <f ca="1"/>
        <v>#NAME?</v>
      </c>
      <c r="DI9" s="7" t="e">
        <f ca="1"/>
        <v>#NAME?</v>
      </c>
    </row>
    <row r="10" spans="1:130" ht="16.5" x14ac:dyDescent="0.35">
      <c r="A10" t="str">
        <f>Data!L8</f>
        <v>Motivate</v>
      </c>
      <c r="B10" s="6" t="e">
        <f ca="1">Data!M8</f>
        <v>#NAME?</v>
      </c>
      <c r="C10" t="e">
        <f ca="1">Data!N8</f>
        <v>#NAME?</v>
      </c>
      <c r="D10" t="e">
        <f ca="1">Data!O8</f>
        <v>#NAME?</v>
      </c>
      <c r="E10" t="e">
        <f ca="1">Data!P8</f>
        <v>#NAME?</v>
      </c>
      <c r="F10" t="e">
        <f ca="1">Data!Q8</f>
        <v>#NAME?</v>
      </c>
      <c r="G10" t="e">
        <f ca="1">Data!R8</f>
        <v>#NAME?</v>
      </c>
      <c r="H10" t="e">
        <f ca="1">Data!S8</f>
        <v>#NAME?</v>
      </c>
      <c r="I10" t="e">
        <f ca="1">Data!T8</f>
        <v>#NAME?</v>
      </c>
      <c r="J10" s="7" t="e">
        <f ca="1">Data!U8</f>
        <v>#NAME?</v>
      </c>
      <c r="M10" s="6" t="e">
        <f ca="1"/>
        <v>#NAME?</v>
      </c>
      <c r="N10" s="31" t="e">
        <f ca="1"/>
        <v>#NAME?</v>
      </c>
      <c r="O10" s="32" t="e">
        <f ca="1"/>
        <v>#NAME?</v>
      </c>
      <c r="X10" s="39" t="s">
        <v>61</v>
      </c>
      <c r="Y10" s="15">
        <v>0.05</v>
      </c>
      <c r="AC10" t="str">
        <v>Motivate</v>
      </c>
      <c r="AD10" s="6" t="e">
        <f ca="1"/>
        <v>#NAME?</v>
      </c>
      <c r="AE10" t="e">
        <f ca="1"/>
        <v>#NAME?</v>
      </c>
      <c r="AF10" t="e">
        <f ca="1"/>
        <v>#NAME?</v>
      </c>
      <c r="AG10" t="e">
        <f ca="1"/>
        <v>#NAME?</v>
      </c>
      <c r="AH10" t="e">
        <f ca="1"/>
        <v>#NAME?</v>
      </c>
      <c r="AI10" t="e">
        <f ca="1"/>
        <v>#NAME?</v>
      </c>
      <c r="AJ10" t="e">
        <f ca="1"/>
        <v>#NAME?</v>
      </c>
      <c r="AK10" t="e">
        <f ca="1"/>
        <v>#NAME?</v>
      </c>
      <c r="AL10" s="7" t="e">
        <f ca="1"/>
        <v>#NAME?</v>
      </c>
      <c r="AN10" t="str">
        <v>Motivate</v>
      </c>
      <c r="AO10" s="6" t="e">
        <f ca="1"/>
        <v>#NAME?</v>
      </c>
      <c r="AP10" t="e">
        <f ca="1"/>
        <v>#NAME?</v>
      </c>
      <c r="AQ10" t="e">
        <f ca="1"/>
        <v>#NAME?</v>
      </c>
      <c r="AR10" t="e">
        <f ca="1"/>
        <v>#NAME?</v>
      </c>
      <c r="AS10" t="e">
        <f ca="1"/>
        <v>#NAME?</v>
      </c>
      <c r="AT10" t="e">
        <f ca="1"/>
        <v>#NAME?</v>
      </c>
      <c r="AU10" t="e">
        <f ca="1"/>
        <v>#NAME?</v>
      </c>
      <c r="AV10" t="e">
        <f ca="1"/>
        <v>#NAME?</v>
      </c>
      <c r="AW10" s="7" t="e">
        <f ca="1"/>
        <v>#NAME?</v>
      </c>
      <c r="AY10" t="str">
        <v>Motivate</v>
      </c>
      <c r="AZ10" s="6" t="e">
        <f ca="1"/>
        <v>#NAME?</v>
      </c>
      <c r="BA10" t="e">
        <f ca="1"/>
        <v>#NAME?</v>
      </c>
      <c r="BB10" t="e">
        <f ca="1"/>
        <v>#NAME?</v>
      </c>
      <c r="BC10" t="e">
        <f ca="1"/>
        <v>#NAME?</v>
      </c>
      <c r="BD10" t="e">
        <f ca="1"/>
        <v>#NAME?</v>
      </c>
      <c r="BE10" t="e">
        <f ca="1"/>
        <v>#NAME?</v>
      </c>
      <c r="BF10" t="e">
        <f ca="1"/>
        <v>#NAME?</v>
      </c>
      <c r="BG10" t="e">
        <f ca="1"/>
        <v>#NAME?</v>
      </c>
      <c r="BH10" s="7" t="e">
        <f ca="1"/>
        <v>#NAME?</v>
      </c>
      <c r="BK10" t="s">
        <v>62</v>
      </c>
      <c r="BP10" t="s">
        <v>63</v>
      </c>
      <c r="BU10" t="str">
        <v>Motivate</v>
      </c>
      <c r="BV10" s="6" t="e">
        <f ca="1"/>
        <v>#NAME?</v>
      </c>
      <c r="BW10" t="e">
        <f ca="1"/>
        <v>#NAME?</v>
      </c>
      <c r="BX10" t="e">
        <f ca="1"/>
        <v>#NAME?</v>
      </c>
      <c r="BY10" s="7" t="e">
        <f ca="1"/>
        <v>#NAME?</v>
      </c>
      <c r="CA10" s="15" t="e">
        <v>#REF!</v>
      </c>
      <c r="CC10" s="15" t="e">
        <v>#REF!</v>
      </c>
      <c r="DF10" s="6" t="e">
        <f ca="1"/>
        <v>#NAME?</v>
      </c>
      <c r="DG10" t="e">
        <f ca="1"/>
        <v>#NAME?</v>
      </c>
      <c r="DH10" t="e">
        <f ca="1"/>
        <v>#NAME?</v>
      </c>
      <c r="DI10" s="7" t="e">
        <f ca="1"/>
        <v>#NAME?</v>
      </c>
      <c r="DR10" t="s">
        <v>64</v>
      </c>
    </row>
    <row r="11" spans="1:130" x14ac:dyDescent="0.35">
      <c r="A11" t="str">
        <f>Data!L9</f>
        <v>Caring</v>
      </c>
      <c r="B11" s="6" t="e">
        <f ca="1">Data!M9</f>
        <v>#NAME?</v>
      </c>
      <c r="C11" t="e">
        <f ca="1">Data!N9</f>
        <v>#NAME?</v>
      </c>
      <c r="D11" t="e">
        <f ca="1">Data!O9</f>
        <v>#NAME?</v>
      </c>
      <c r="E11" t="e">
        <f ca="1">Data!P9</f>
        <v>#NAME?</v>
      </c>
      <c r="F11" t="e">
        <f ca="1">Data!Q9</f>
        <v>#NAME?</v>
      </c>
      <c r="G11" t="e">
        <f ca="1">Data!R9</f>
        <v>#NAME?</v>
      </c>
      <c r="H11" t="e">
        <f ca="1">Data!S9</f>
        <v>#NAME?</v>
      </c>
      <c r="I11" t="e">
        <f ca="1">Data!T9</f>
        <v>#NAME?</v>
      </c>
      <c r="J11" s="7" t="e">
        <f ca="1">Data!U9</f>
        <v>#NAME?</v>
      </c>
      <c r="M11" s="6" t="e">
        <f ca="1"/>
        <v>#NAME?</v>
      </c>
      <c r="N11" s="31" t="e">
        <f ca="1"/>
        <v>#NAME?</v>
      </c>
      <c r="O11" s="32" t="e">
        <f ca="1"/>
        <v>#NAME?</v>
      </c>
      <c r="X11" t="s">
        <v>65</v>
      </c>
      <c r="Y11" s="15" t="e">
        <f ca="1">CHIDIST(Y9,Y8)</f>
        <v>#NAME?</v>
      </c>
      <c r="AA11" s="38" t="s">
        <v>66</v>
      </c>
      <c r="AC11" t="str">
        <v>Caring</v>
      </c>
      <c r="AD11" s="6" t="e">
        <f ca="1"/>
        <v>#NAME?</v>
      </c>
      <c r="AE11" t="e">
        <f ca="1"/>
        <v>#NAME?</v>
      </c>
      <c r="AF11" t="e">
        <f ca="1"/>
        <v>#NAME?</v>
      </c>
      <c r="AG11" t="e">
        <f ca="1"/>
        <v>#NAME?</v>
      </c>
      <c r="AH11" t="e">
        <f ca="1"/>
        <v>#NAME?</v>
      </c>
      <c r="AI11" t="e">
        <f ca="1"/>
        <v>#NAME?</v>
      </c>
      <c r="AJ11" t="e">
        <f ca="1"/>
        <v>#NAME?</v>
      </c>
      <c r="AK11" t="e">
        <f ca="1"/>
        <v>#NAME?</v>
      </c>
      <c r="AL11" s="7" t="e">
        <f ca="1"/>
        <v>#NAME?</v>
      </c>
      <c r="AN11" t="str">
        <v>Caring</v>
      </c>
      <c r="AO11" s="6" t="e">
        <f ca="1"/>
        <v>#NAME?</v>
      </c>
      <c r="AP11" t="e">
        <f ca="1"/>
        <v>#NAME?</v>
      </c>
      <c r="AQ11" t="e">
        <f ca="1"/>
        <v>#NAME?</v>
      </c>
      <c r="AR11" t="e">
        <f ca="1"/>
        <v>#NAME?</v>
      </c>
      <c r="AS11" t="e">
        <f ca="1"/>
        <v>#NAME?</v>
      </c>
      <c r="AT11" t="e">
        <f ca="1"/>
        <v>#NAME?</v>
      </c>
      <c r="AU11" t="e">
        <f ca="1"/>
        <v>#NAME?</v>
      </c>
      <c r="AV11" t="e">
        <f ca="1"/>
        <v>#NAME?</v>
      </c>
      <c r="AW11" s="7" t="e">
        <f ca="1"/>
        <v>#NAME?</v>
      </c>
      <c r="AY11" t="str">
        <v>Caring</v>
      </c>
      <c r="AZ11" s="6" t="e">
        <f ca="1"/>
        <v>#NAME?</v>
      </c>
      <c r="BA11" t="e">
        <f ca="1"/>
        <v>#NAME?</v>
      </c>
      <c r="BB11" t="e">
        <f ca="1"/>
        <v>#NAME?</v>
      </c>
      <c r="BC11" t="e">
        <f ca="1"/>
        <v>#NAME?</v>
      </c>
      <c r="BD11" t="e">
        <f ca="1"/>
        <v>#NAME?</v>
      </c>
      <c r="BE11" t="e">
        <f ca="1"/>
        <v>#NAME?</v>
      </c>
      <c r="BF11" t="e">
        <f ca="1"/>
        <v>#NAME?</v>
      </c>
      <c r="BG11" t="e">
        <f ca="1"/>
        <v>#NAME?</v>
      </c>
      <c r="BH11" s="7" t="e">
        <f ca="1"/>
        <v>#NAME?</v>
      </c>
      <c r="BU11" t="str">
        <v>Caring</v>
      </c>
      <c r="BV11" s="6" t="e">
        <f ca="1"/>
        <v>#NAME?</v>
      </c>
      <c r="BW11" t="e">
        <f ca="1"/>
        <v>#NAME?</v>
      </c>
      <c r="BX11" t="e">
        <f ca="1"/>
        <v>#NAME?</v>
      </c>
      <c r="BY11" s="7" t="e">
        <f ca="1"/>
        <v>#NAME?</v>
      </c>
      <c r="CA11" s="15" t="e">
        <v>#REF!</v>
      </c>
      <c r="CC11" s="15" t="e">
        <v>#REF!</v>
      </c>
      <c r="DF11" s="6" t="e">
        <f ca="1"/>
        <v>#NAME?</v>
      </c>
      <c r="DG11" t="e">
        <f ca="1"/>
        <v>#NAME?</v>
      </c>
      <c r="DH11" t="e">
        <f ca="1"/>
        <v>#NAME?</v>
      </c>
      <c r="DI11" s="7" t="e">
        <f ca="1"/>
        <v>#NAME?</v>
      </c>
    </row>
    <row r="12" spans="1:130" x14ac:dyDescent="0.35">
      <c r="A12" t="str">
        <f>Data!L10</f>
        <v>Charisma</v>
      </c>
      <c r="B12" s="6" t="e">
        <f ca="1">Data!M10</f>
        <v>#NAME?</v>
      </c>
      <c r="C12" t="e">
        <f ca="1">Data!N10</f>
        <v>#NAME?</v>
      </c>
      <c r="D12" t="e">
        <f ca="1">Data!O10</f>
        <v>#NAME?</v>
      </c>
      <c r="E12" t="e">
        <f ca="1">Data!P10</f>
        <v>#NAME?</v>
      </c>
      <c r="F12" t="e">
        <f ca="1">Data!Q10</f>
        <v>#NAME?</v>
      </c>
      <c r="G12" t="e">
        <f ca="1">Data!R10</f>
        <v>#NAME?</v>
      </c>
      <c r="H12" t="e">
        <f ca="1">Data!S10</f>
        <v>#NAME?</v>
      </c>
      <c r="I12" t="e">
        <f ca="1">Data!T10</f>
        <v>#NAME?</v>
      </c>
      <c r="J12" s="7" t="e">
        <f ca="1">Data!U10</f>
        <v>#NAME?</v>
      </c>
      <c r="M12" s="6" t="e">
        <f ca="1"/>
        <v>#NAME?</v>
      </c>
      <c r="N12" s="31" t="e">
        <f ca="1"/>
        <v>#NAME?</v>
      </c>
      <c r="O12" s="32" t="e">
        <f ca="1"/>
        <v>#NAME?</v>
      </c>
      <c r="X12" t="s">
        <v>67</v>
      </c>
      <c r="Y12" s="15" t="e">
        <f ca="1">CHIINV(Y10,Y8)</f>
        <v>#NUM!</v>
      </c>
      <c r="AA12" s="38" t="s">
        <v>68</v>
      </c>
      <c r="AC12" t="str">
        <v>Charisma</v>
      </c>
      <c r="AD12" s="6" t="e">
        <f ca="1"/>
        <v>#NAME?</v>
      </c>
      <c r="AE12" t="e">
        <f ca="1"/>
        <v>#NAME?</v>
      </c>
      <c r="AF12" t="e">
        <f ca="1"/>
        <v>#NAME?</v>
      </c>
      <c r="AG12" t="e">
        <f ca="1"/>
        <v>#NAME?</v>
      </c>
      <c r="AH12" t="e">
        <f ca="1"/>
        <v>#NAME?</v>
      </c>
      <c r="AI12" t="e">
        <f ca="1"/>
        <v>#NAME?</v>
      </c>
      <c r="AJ12" t="e">
        <f ca="1"/>
        <v>#NAME?</v>
      </c>
      <c r="AK12" t="e">
        <f ca="1"/>
        <v>#NAME?</v>
      </c>
      <c r="AL12" s="7" t="e">
        <f ca="1"/>
        <v>#NAME?</v>
      </c>
      <c r="AN12" t="str">
        <v>Charisma</v>
      </c>
      <c r="AO12" s="6" t="e">
        <f ca="1"/>
        <v>#NAME?</v>
      </c>
      <c r="AP12" t="e">
        <f ca="1"/>
        <v>#NAME?</v>
      </c>
      <c r="AQ12" t="e">
        <f ca="1"/>
        <v>#NAME?</v>
      </c>
      <c r="AR12" t="e">
        <f ca="1"/>
        <v>#NAME?</v>
      </c>
      <c r="AS12" t="e">
        <f ca="1"/>
        <v>#NAME?</v>
      </c>
      <c r="AT12" t="e">
        <f ca="1"/>
        <v>#NAME?</v>
      </c>
      <c r="AU12" t="e">
        <f ca="1"/>
        <v>#NAME?</v>
      </c>
      <c r="AV12" t="e">
        <f ca="1"/>
        <v>#NAME?</v>
      </c>
      <c r="AW12" s="7" t="e">
        <f ca="1"/>
        <v>#NAME?</v>
      </c>
      <c r="AY12" t="str">
        <v>Charisma</v>
      </c>
      <c r="AZ12" s="6" t="e">
        <f ca="1"/>
        <v>#NAME?</v>
      </c>
      <c r="BA12" t="e">
        <f ca="1"/>
        <v>#NAME?</v>
      </c>
      <c r="BB12" t="e">
        <f ca="1"/>
        <v>#NAME?</v>
      </c>
      <c r="BC12" t="e">
        <f ca="1"/>
        <v>#NAME?</v>
      </c>
      <c r="BD12" t="e">
        <f ca="1"/>
        <v>#NAME?</v>
      </c>
      <c r="BE12" t="e">
        <f ca="1"/>
        <v>#NAME?</v>
      </c>
      <c r="BF12" t="e">
        <f ca="1"/>
        <v>#NAME?</v>
      </c>
      <c r="BG12" t="e">
        <f ca="1"/>
        <v>#NAME?</v>
      </c>
      <c r="BH12" s="7" t="e">
        <f ca="1"/>
        <v>#NAME?</v>
      </c>
      <c r="BK12" s="3" t="e">
        <f t="array" aca="1" ref="BK12:BS15" ca="1">MMULT(MINVERSE(BK5:BN8),TRANSPOSE(B44:E52))</f>
        <v>#NAME?</v>
      </c>
      <c r="BL12" s="4" t="e">
        <f ca="1"/>
        <v>#NAME?</v>
      </c>
      <c r="BM12" s="4" t="e">
        <f ca="1"/>
        <v>#NAME?</v>
      </c>
      <c r="BN12" s="4" t="e">
        <f ca="1"/>
        <v>#NAME?</v>
      </c>
      <c r="BO12" s="4" t="e">
        <f ca="1"/>
        <v>#NAME?</v>
      </c>
      <c r="BP12" s="4" t="e">
        <f ca="1"/>
        <v>#NAME?</v>
      </c>
      <c r="BQ12" s="4" t="e">
        <f ca="1"/>
        <v>#NAME?</v>
      </c>
      <c r="BR12" s="4" t="e">
        <f ca="1"/>
        <v>#NAME?</v>
      </c>
      <c r="BS12" s="5" t="e">
        <f ca="1"/>
        <v>#NAME?</v>
      </c>
      <c r="BU12" t="str">
        <v>Charisma</v>
      </c>
      <c r="BV12" s="6" t="e">
        <f ca="1"/>
        <v>#NAME?</v>
      </c>
      <c r="BW12" t="e">
        <f ca="1"/>
        <v>#NAME?</v>
      </c>
      <c r="BX12" t="e">
        <f ca="1"/>
        <v>#NAME?</v>
      </c>
      <c r="BY12" s="7" t="e">
        <f ca="1"/>
        <v>#NAME?</v>
      </c>
      <c r="CA12" s="15" t="e">
        <v>#REF!</v>
      </c>
      <c r="CC12" s="15" t="e">
        <v>#REF!</v>
      </c>
      <c r="DF12" s="6" t="e">
        <f ca="1"/>
        <v>#NAME?</v>
      </c>
      <c r="DG12" t="e">
        <f ca="1"/>
        <v>#NAME?</v>
      </c>
      <c r="DH12" t="e">
        <f ca="1"/>
        <v>#NAME?</v>
      </c>
      <c r="DI12" s="7" t="e">
        <f ca="1"/>
        <v>#NAME?</v>
      </c>
      <c r="DR12" s="3" t="e">
        <f t="array" aca="1" ref="DR12:DU15" ca="1">MINVERSE(MSQRT(DF17:DI20))</f>
        <v>#NAME?</v>
      </c>
      <c r="DS12" s="4" t="e">
        <f ca="1"/>
        <v>#NAME?</v>
      </c>
      <c r="DT12" s="4" t="e">
        <f ca="1"/>
        <v>#NAME?</v>
      </c>
      <c r="DU12" s="5" t="e">
        <f ca="1"/>
        <v>#NAME?</v>
      </c>
    </row>
    <row r="13" spans="1:130" x14ac:dyDescent="0.35">
      <c r="A13" t="str">
        <f>Data!L11</f>
        <v>Passion</v>
      </c>
      <c r="B13" s="6" t="e">
        <f ca="1">Data!M11</f>
        <v>#NAME?</v>
      </c>
      <c r="C13" t="e">
        <f ca="1">Data!N11</f>
        <v>#NAME?</v>
      </c>
      <c r="D13" t="e">
        <f ca="1">Data!O11</f>
        <v>#NAME?</v>
      </c>
      <c r="E13" t="e">
        <f ca="1">Data!P11</f>
        <v>#NAME?</v>
      </c>
      <c r="F13" t="e">
        <f ca="1">Data!Q11</f>
        <v>#NAME?</v>
      </c>
      <c r="G13" t="e">
        <f ca="1">Data!R11</f>
        <v>#NAME?</v>
      </c>
      <c r="H13" t="e">
        <f ca="1">Data!S11</f>
        <v>#NAME?</v>
      </c>
      <c r="I13" t="e">
        <f ca="1">Data!T11</f>
        <v>#NAME?</v>
      </c>
      <c r="J13" s="7" t="e">
        <f ca="1">Data!U11</f>
        <v>#NAME?</v>
      </c>
      <c r="M13" s="6" t="e">
        <f ca="1"/>
        <v>#NAME?</v>
      </c>
      <c r="N13" s="31" t="e">
        <f ca="1"/>
        <v>#NAME?</v>
      </c>
      <c r="O13" s="32" t="e">
        <f ca="1"/>
        <v>#NAME?</v>
      </c>
      <c r="X13" t="s">
        <v>69</v>
      </c>
      <c r="Y13" s="40" t="e">
        <f ca="1">IF(Y9&gt;=Y12,"yes","no")</f>
        <v>#NAME?</v>
      </c>
      <c r="AA13" s="38" t="s">
        <v>70</v>
      </c>
      <c r="AC13" t="str">
        <v>Passion</v>
      </c>
      <c r="AD13" s="6" t="e">
        <f ca="1"/>
        <v>#NAME?</v>
      </c>
      <c r="AE13" t="e">
        <f ca="1"/>
        <v>#NAME?</v>
      </c>
      <c r="AF13" t="e">
        <f ca="1"/>
        <v>#NAME?</v>
      </c>
      <c r="AG13" t="e">
        <f ca="1"/>
        <v>#NAME?</v>
      </c>
      <c r="AH13" t="e">
        <f ca="1"/>
        <v>#NAME?</v>
      </c>
      <c r="AI13" t="e">
        <f ca="1"/>
        <v>#NAME?</v>
      </c>
      <c r="AJ13" t="e">
        <f ca="1"/>
        <v>#NAME?</v>
      </c>
      <c r="AK13" t="e">
        <f ca="1"/>
        <v>#NAME?</v>
      </c>
      <c r="AL13" s="7" t="e">
        <f ca="1"/>
        <v>#NAME?</v>
      </c>
      <c r="AN13" t="str">
        <v>Passion</v>
      </c>
      <c r="AO13" s="6" t="e">
        <f ca="1"/>
        <v>#NAME?</v>
      </c>
      <c r="AP13" t="e">
        <f ca="1"/>
        <v>#NAME?</v>
      </c>
      <c r="AQ13" t="e">
        <f ca="1"/>
        <v>#NAME?</v>
      </c>
      <c r="AR13" t="e">
        <f ca="1"/>
        <v>#NAME?</v>
      </c>
      <c r="AS13" t="e">
        <f ca="1"/>
        <v>#NAME?</v>
      </c>
      <c r="AT13" t="e">
        <f ca="1"/>
        <v>#NAME?</v>
      </c>
      <c r="AU13" t="e">
        <f ca="1"/>
        <v>#NAME?</v>
      </c>
      <c r="AV13" t="e">
        <f ca="1"/>
        <v>#NAME?</v>
      </c>
      <c r="AW13" s="7" t="e">
        <f ca="1"/>
        <v>#NAME?</v>
      </c>
      <c r="AY13" t="str">
        <v>Passion</v>
      </c>
      <c r="AZ13" s="6" t="e">
        <f ca="1"/>
        <v>#NAME?</v>
      </c>
      <c r="BA13" t="e">
        <f ca="1"/>
        <v>#NAME?</v>
      </c>
      <c r="BB13" t="e">
        <f ca="1"/>
        <v>#NAME?</v>
      </c>
      <c r="BC13" t="e">
        <f ca="1"/>
        <v>#NAME?</v>
      </c>
      <c r="BD13" t="e">
        <f ca="1"/>
        <v>#NAME?</v>
      </c>
      <c r="BE13" t="e">
        <f ca="1"/>
        <v>#NAME?</v>
      </c>
      <c r="BF13" t="e">
        <f ca="1"/>
        <v>#NAME?</v>
      </c>
      <c r="BG13" t="e">
        <f ca="1"/>
        <v>#NAME?</v>
      </c>
      <c r="BH13" s="7" t="e">
        <f ca="1"/>
        <v>#NAME?</v>
      </c>
      <c r="BK13" s="6" t="e">
        <f ca="1"/>
        <v>#NAME?</v>
      </c>
      <c r="BL13" t="e">
        <f ca="1"/>
        <v>#NAME?</v>
      </c>
      <c r="BM13" t="e">
        <f ca="1"/>
        <v>#NAME?</v>
      </c>
      <c r="BN13" t="e">
        <f ca="1"/>
        <v>#NAME?</v>
      </c>
      <c r="BO13" t="e">
        <f ca="1"/>
        <v>#NAME?</v>
      </c>
      <c r="BP13" t="e">
        <f ca="1"/>
        <v>#NAME?</v>
      </c>
      <c r="BQ13" t="e">
        <f ca="1"/>
        <v>#NAME?</v>
      </c>
      <c r="BR13" t="e">
        <f ca="1"/>
        <v>#NAME?</v>
      </c>
      <c r="BS13" s="7" t="e">
        <f ca="1"/>
        <v>#NAME?</v>
      </c>
      <c r="BU13" t="str">
        <v>Passion</v>
      </c>
      <c r="BV13" s="6" t="e">
        <f ca="1"/>
        <v>#NAME?</v>
      </c>
      <c r="BW13" t="e">
        <f ca="1"/>
        <v>#NAME?</v>
      </c>
      <c r="BX13" t="e">
        <f ca="1"/>
        <v>#NAME?</v>
      </c>
      <c r="BY13" s="7" t="e">
        <f ca="1"/>
        <v>#NAME?</v>
      </c>
      <c r="CA13" s="15" t="e">
        <v>#REF!</v>
      </c>
      <c r="CC13" s="15" t="e">
        <v>#REF!</v>
      </c>
      <c r="DF13" s="8" t="e">
        <f ca="1"/>
        <v>#NAME?</v>
      </c>
      <c r="DG13" s="9" t="e">
        <f ca="1"/>
        <v>#NAME?</v>
      </c>
      <c r="DH13" s="9" t="e">
        <f ca="1"/>
        <v>#NAME?</v>
      </c>
      <c r="DI13" s="10" t="e">
        <f ca="1"/>
        <v>#NAME?</v>
      </c>
      <c r="DR13" s="6" t="e">
        <f ca="1"/>
        <v>#NAME?</v>
      </c>
      <c r="DS13" t="e">
        <f ca="1"/>
        <v>#NAME?</v>
      </c>
      <c r="DT13" t="e">
        <f ca="1"/>
        <v>#NAME?</v>
      </c>
      <c r="DU13" s="7" t="e">
        <f ca="1"/>
        <v>#NAME?</v>
      </c>
    </row>
    <row r="14" spans="1:130" x14ac:dyDescent="0.35">
      <c r="A14" t="str">
        <f>Data!L12</f>
        <v>Friendly</v>
      </c>
      <c r="B14" s="8" t="e">
        <f ca="1">Data!M12</f>
        <v>#NAME?</v>
      </c>
      <c r="C14" s="9" t="e">
        <f ca="1">Data!N12</f>
        <v>#NAME?</v>
      </c>
      <c r="D14" s="9" t="e">
        <f ca="1">Data!O12</f>
        <v>#NAME?</v>
      </c>
      <c r="E14" s="9" t="e">
        <f ca="1">Data!P12</f>
        <v>#NAME?</v>
      </c>
      <c r="F14" s="9" t="e">
        <f ca="1">Data!Q12</f>
        <v>#NAME?</v>
      </c>
      <c r="G14" s="9" t="e">
        <f ca="1">Data!R12</f>
        <v>#NAME?</v>
      </c>
      <c r="H14" s="9" t="e">
        <f ca="1">Data!S12</f>
        <v>#NAME?</v>
      </c>
      <c r="I14" s="9" t="e">
        <f ca="1">Data!T12</f>
        <v>#NAME?</v>
      </c>
      <c r="J14" s="10" t="e">
        <f ca="1">Data!U12</f>
        <v>#NAME?</v>
      </c>
      <c r="M14" s="8" t="e">
        <f ca="1"/>
        <v>#NAME?</v>
      </c>
      <c r="N14" s="33" t="e">
        <f ca="1"/>
        <v>#NAME?</v>
      </c>
      <c r="O14" s="34" t="e">
        <f ca="1"/>
        <v>#NAME?</v>
      </c>
      <c r="AC14" t="str">
        <v>Friendly</v>
      </c>
      <c r="AD14" s="8" t="e">
        <f ca="1"/>
        <v>#NAME?</v>
      </c>
      <c r="AE14" s="9" t="e">
        <f ca="1"/>
        <v>#NAME?</v>
      </c>
      <c r="AF14" s="9" t="e">
        <f ca="1"/>
        <v>#NAME?</v>
      </c>
      <c r="AG14" s="9" t="e">
        <f ca="1"/>
        <v>#NAME?</v>
      </c>
      <c r="AH14" s="9" t="e">
        <f ca="1"/>
        <v>#NAME?</v>
      </c>
      <c r="AI14" s="9" t="e">
        <f ca="1"/>
        <v>#NAME?</v>
      </c>
      <c r="AJ14" s="9" t="e">
        <f ca="1"/>
        <v>#NAME?</v>
      </c>
      <c r="AK14" s="9" t="e">
        <f ca="1"/>
        <v>#NAME?</v>
      </c>
      <c r="AL14" s="10" t="e">
        <f ca="1"/>
        <v>#NAME?</v>
      </c>
      <c r="AN14" t="str">
        <v>Friendly</v>
      </c>
      <c r="AO14" s="8" t="e">
        <f ca="1"/>
        <v>#NAME?</v>
      </c>
      <c r="AP14" s="9" t="e">
        <f ca="1"/>
        <v>#NAME?</v>
      </c>
      <c r="AQ14" s="9" t="e">
        <f ca="1"/>
        <v>#NAME?</v>
      </c>
      <c r="AR14" s="9" t="e">
        <f ca="1"/>
        <v>#NAME?</v>
      </c>
      <c r="AS14" s="9" t="e">
        <f ca="1"/>
        <v>#NAME?</v>
      </c>
      <c r="AT14" s="9" t="e">
        <f ca="1"/>
        <v>#NAME?</v>
      </c>
      <c r="AU14" s="9" t="e">
        <f ca="1"/>
        <v>#NAME?</v>
      </c>
      <c r="AV14" s="9" t="e">
        <f ca="1"/>
        <v>#NAME?</v>
      </c>
      <c r="AW14" s="10" t="e">
        <f ca="1"/>
        <v>#NAME?</v>
      </c>
      <c r="AY14" t="str">
        <v>Friendly</v>
      </c>
      <c r="AZ14" s="8" t="e">
        <f ca="1"/>
        <v>#NAME?</v>
      </c>
      <c r="BA14" s="9" t="e">
        <f ca="1"/>
        <v>#NAME?</v>
      </c>
      <c r="BB14" s="9" t="e">
        <f ca="1"/>
        <v>#NAME?</v>
      </c>
      <c r="BC14" s="9" t="e">
        <f ca="1"/>
        <v>#NAME?</v>
      </c>
      <c r="BD14" s="9" t="e">
        <f ca="1"/>
        <v>#NAME?</v>
      </c>
      <c r="BE14" s="9" t="e">
        <f ca="1"/>
        <v>#NAME?</v>
      </c>
      <c r="BF14" s="9" t="e">
        <f ca="1"/>
        <v>#NAME?</v>
      </c>
      <c r="BG14" s="9" t="e">
        <f ca="1"/>
        <v>#NAME?</v>
      </c>
      <c r="BH14" s="10" t="e">
        <f ca="1"/>
        <v>#NAME?</v>
      </c>
      <c r="BK14" s="6" t="e">
        <f ca="1"/>
        <v>#NAME?</v>
      </c>
      <c r="BL14" t="e">
        <f ca="1"/>
        <v>#NAME?</v>
      </c>
      <c r="BM14" t="e">
        <f ca="1"/>
        <v>#NAME?</v>
      </c>
      <c r="BN14" t="e">
        <f ca="1"/>
        <v>#NAME?</v>
      </c>
      <c r="BO14" t="e">
        <f ca="1"/>
        <v>#NAME?</v>
      </c>
      <c r="BP14" t="e">
        <f ca="1"/>
        <v>#NAME?</v>
      </c>
      <c r="BQ14" t="e">
        <f ca="1"/>
        <v>#NAME?</v>
      </c>
      <c r="BR14" t="e">
        <f ca="1"/>
        <v>#NAME?</v>
      </c>
      <c r="BS14" s="7" t="e">
        <f ca="1"/>
        <v>#NAME?</v>
      </c>
      <c r="BU14" t="str">
        <v>Friendly</v>
      </c>
      <c r="BV14" s="8" t="e">
        <f ca="1"/>
        <v>#NAME?</v>
      </c>
      <c r="BW14" s="9" t="e">
        <f ca="1"/>
        <v>#NAME?</v>
      </c>
      <c r="BX14" s="9" t="e">
        <f ca="1"/>
        <v>#NAME?</v>
      </c>
      <c r="BY14" s="10" t="e">
        <f ca="1"/>
        <v>#NAME?</v>
      </c>
      <c r="CA14" s="19" t="e">
        <v>#REF!</v>
      </c>
      <c r="CC14" s="19" t="e">
        <v>#REF!</v>
      </c>
      <c r="DR14" s="6" t="e">
        <f ca="1"/>
        <v>#NAME?</v>
      </c>
      <c r="DS14" t="e">
        <f ca="1"/>
        <v>#NAME?</v>
      </c>
      <c r="DT14" t="e">
        <f ca="1"/>
        <v>#NAME?</v>
      </c>
      <c r="DU14" s="7" t="e">
        <f ca="1"/>
        <v>#NAME?</v>
      </c>
    </row>
    <row r="15" spans="1:130" ht="16.5" x14ac:dyDescent="0.35">
      <c r="M15" t="e">
        <f ca="1">SUM(M6:M14)</f>
        <v>#NAME?</v>
      </c>
      <c r="BK15" s="8" t="e">
        <f ca="1"/>
        <v>#NAME?</v>
      </c>
      <c r="BL15" s="9" t="e">
        <f ca="1"/>
        <v>#NAME?</v>
      </c>
      <c r="BM15" s="9" t="e">
        <f ca="1"/>
        <v>#NAME?</v>
      </c>
      <c r="BN15" s="9" t="e">
        <f ca="1"/>
        <v>#NAME?</v>
      </c>
      <c r="BO15" s="9" t="e">
        <f ca="1"/>
        <v>#NAME?</v>
      </c>
      <c r="BP15" s="9" t="e">
        <f ca="1"/>
        <v>#NAME?</v>
      </c>
      <c r="BQ15" s="9" t="e">
        <f ca="1"/>
        <v>#NAME?</v>
      </c>
      <c r="BR15" s="9" t="e">
        <f ca="1"/>
        <v>#NAME?</v>
      </c>
      <c r="BS15" s="10" t="e">
        <f ca="1"/>
        <v>#NAME?</v>
      </c>
      <c r="DF15" t="s">
        <v>71</v>
      </c>
      <c r="DR15" s="8" t="e">
        <f ca="1"/>
        <v>#NAME?</v>
      </c>
      <c r="DS15" s="9" t="e">
        <f ca="1"/>
        <v>#NAME?</v>
      </c>
      <c r="DT15" s="9" t="e">
        <f ca="1"/>
        <v>#NAME?</v>
      </c>
      <c r="DU15" s="10" t="e">
        <f ca="1"/>
        <v>#NAME?</v>
      </c>
    </row>
    <row r="16" spans="1:130" ht="16.5" x14ac:dyDescent="0.35">
      <c r="A16" t="s">
        <v>72</v>
      </c>
      <c r="AC16" t="s">
        <v>73</v>
      </c>
      <c r="AN16" t="s">
        <v>74</v>
      </c>
      <c r="AY16" t="s">
        <v>75</v>
      </c>
      <c r="BU16" t="s">
        <v>76</v>
      </c>
      <c r="CH16" t="s">
        <v>77</v>
      </c>
      <c r="CM16" t="s">
        <v>78</v>
      </c>
      <c r="CZ16" t="s">
        <v>79</v>
      </c>
    </row>
    <row r="17" spans="1:144" ht="16.5" x14ac:dyDescent="0.35">
      <c r="L17" s="37" t="s">
        <v>35</v>
      </c>
      <c r="BK17" t="s">
        <v>80</v>
      </c>
      <c r="BP17" t="s">
        <v>81</v>
      </c>
      <c r="CZ17" t="s">
        <v>82</v>
      </c>
      <c r="DF17" s="3" t="e">
        <f t="array" aca="1" ref="DF17:DI20" ca="1">MMULT(DR5:DZ8,MMULT(B6:J14,DF5:DI13))</f>
        <v>#NAME?</v>
      </c>
      <c r="DG17" s="4" t="e">
        <f ca="1"/>
        <v>#NAME?</v>
      </c>
      <c r="DH17" s="4" t="e">
        <f ca="1"/>
        <v>#NAME?</v>
      </c>
      <c r="DI17" s="5" t="e">
        <f ca="1"/>
        <v>#NAME?</v>
      </c>
    </row>
    <row r="18" spans="1:144" x14ac:dyDescent="0.35">
      <c r="B18" s="26" t="e">
        <f t="array" aca="1" ref="B18:J27" ca="1">eigVECTSym(B6:J14)</f>
        <v>#NAME?</v>
      </c>
      <c r="C18" s="27" t="e">
        <f ca="1"/>
        <v>#NAME?</v>
      </c>
      <c r="D18" s="27" t="e">
        <f ca="1"/>
        <v>#NAME?</v>
      </c>
      <c r="E18" s="27" t="e">
        <f ca="1"/>
        <v>#NAME?</v>
      </c>
      <c r="F18" s="27" t="e">
        <f ca="1"/>
        <v>#NAME?</v>
      </c>
      <c r="G18" s="27" t="e">
        <f ca="1"/>
        <v>#NAME?</v>
      </c>
      <c r="H18" s="27" t="e">
        <f ca="1"/>
        <v>#NAME?</v>
      </c>
      <c r="I18" s="27" t="e">
        <f ca="1"/>
        <v>#NAME?</v>
      </c>
      <c r="J18" s="28" t="e">
        <f ca="1"/>
        <v>#NAME?</v>
      </c>
      <c r="L18" s="25" t="e">
        <f ca="1">PRODUCT(B18:J18)</f>
        <v>#NAME?</v>
      </c>
      <c r="AD18" s="37" t="str">
        <f t="array" ref="AD18:AL18">AD5:AL5</f>
        <v>Expect</v>
      </c>
      <c r="AE18" s="37" t="str">
        <v>Entertain</v>
      </c>
      <c r="AF18" s="37" t="str">
        <v>Comm</v>
      </c>
      <c r="AG18" s="37" t="str">
        <v>Expert</v>
      </c>
      <c r="AH18" s="37" t="str">
        <v>Motivate</v>
      </c>
      <c r="AI18" s="37" t="str">
        <v>Caring</v>
      </c>
      <c r="AJ18" s="37" t="str">
        <v>Charisma</v>
      </c>
      <c r="AK18" s="37" t="str">
        <v>Passion</v>
      </c>
      <c r="AL18" s="37" t="str">
        <v>Friendly</v>
      </c>
      <c r="AO18" t="str">
        <f t="array" ref="AO18:AW18">AO5:AW5</f>
        <v>Expect</v>
      </c>
      <c r="AP18" t="str">
        <v>Entertain</v>
      </c>
      <c r="AQ18" t="str">
        <v>Comm</v>
      </c>
      <c r="AR18" t="str">
        <v>Expert</v>
      </c>
      <c r="AS18" t="str">
        <v>Motivate</v>
      </c>
      <c r="AT18" t="str">
        <v>Caring</v>
      </c>
      <c r="AU18" t="str">
        <v>Charisma</v>
      </c>
      <c r="AV18" t="str">
        <v>Passion</v>
      </c>
      <c r="AW18" t="str">
        <v>Friendly</v>
      </c>
      <c r="AZ18" t="str">
        <f t="array" ref="AZ18:BH18">AO18:AW18</f>
        <v>Expect</v>
      </c>
      <c r="BA18" t="str">
        <v>Entertain</v>
      </c>
      <c r="BB18" t="str">
        <v>Comm</v>
      </c>
      <c r="BC18" t="str">
        <v>Expert</v>
      </c>
      <c r="BD18" t="str">
        <v>Motivate</v>
      </c>
      <c r="BE18" t="str">
        <v>Caring</v>
      </c>
      <c r="BF18" t="str">
        <v>Charisma</v>
      </c>
      <c r="BG18" t="str">
        <v>Passion</v>
      </c>
      <c r="BH18" t="str">
        <v>Friendly</v>
      </c>
      <c r="BV18">
        <v>1</v>
      </c>
      <c r="BW18">
        <f>BV18+1</f>
        <v>2</v>
      </c>
      <c r="BX18">
        <f>BW18+1</f>
        <v>3</v>
      </c>
      <c r="BY18">
        <f>BX18+1</f>
        <v>4</v>
      </c>
      <c r="CA18" s="2" t="s">
        <v>12</v>
      </c>
      <c r="CB18" s="2"/>
      <c r="CC18" s="2" t="s">
        <v>39</v>
      </c>
      <c r="CE18" s="2" t="s">
        <v>13</v>
      </c>
      <c r="CF18" s="2"/>
      <c r="CH18">
        <v>1</v>
      </c>
      <c r="CI18">
        <f>CH18+1</f>
        <v>2</v>
      </c>
      <c r="CJ18">
        <f>CI18+1</f>
        <v>3</v>
      </c>
      <c r="CK18">
        <f>CJ18+1</f>
        <v>4</v>
      </c>
      <c r="CN18" s="3" t="e">
        <f t="array" aca="1" ref="CN18:CQ21" ca="1">MMULT(TRANSPOSE(B44:E52),MMULT(MINVERSE(DIAGONAL(Q44:Q52)),B44:E52))</f>
        <v>#NAME?</v>
      </c>
      <c r="CO18" s="4" t="e">
        <f ca="1"/>
        <v>#NAME?</v>
      </c>
      <c r="CP18" s="4" t="e">
        <f ca="1"/>
        <v>#NAME?</v>
      </c>
      <c r="CQ18" s="5" t="e">
        <f ca="1"/>
        <v>#NAME?</v>
      </c>
      <c r="CZ18">
        <v>1</v>
      </c>
      <c r="DA18">
        <f>CZ18+1</f>
        <v>2</v>
      </c>
      <c r="DB18">
        <f>DA18+1</f>
        <v>3</v>
      </c>
      <c r="DC18">
        <f>DB18+1</f>
        <v>4</v>
      </c>
      <c r="DF18" s="6" t="e">
        <f ca="1"/>
        <v>#NAME?</v>
      </c>
      <c r="DG18" t="e">
        <f ca="1"/>
        <v>#NAME?</v>
      </c>
      <c r="DH18" t="e">
        <f ca="1"/>
        <v>#NAME?</v>
      </c>
      <c r="DI18" s="7" t="e">
        <f ca="1"/>
        <v>#NAME?</v>
      </c>
    </row>
    <row r="19" spans="1:144" x14ac:dyDescent="0.35">
      <c r="A19" t="str">
        <f>A6</f>
        <v>Expect</v>
      </c>
      <c r="B19" s="3" t="e">
        <f ca="1"/>
        <v>#NAME?</v>
      </c>
      <c r="C19" s="4" t="e">
        <f ca="1"/>
        <v>#NAME?</v>
      </c>
      <c r="D19" s="4" t="e">
        <f ca="1"/>
        <v>#NAME?</v>
      </c>
      <c r="E19" s="4" t="e">
        <f ca="1"/>
        <v>#NAME?</v>
      </c>
      <c r="F19" s="4" t="e">
        <f ca="1"/>
        <v>#NAME?</v>
      </c>
      <c r="G19" s="4" t="e">
        <f ca="1"/>
        <v>#NAME?</v>
      </c>
      <c r="H19" s="4" t="e">
        <f ca="1"/>
        <v>#NAME?</v>
      </c>
      <c r="I19" s="4" t="e">
        <f ca="1"/>
        <v>#NAME?</v>
      </c>
      <c r="J19" s="5" t="e">
        <f ca="1"/>
        <v>#NAME?</v>
      </c>
      <c r="AC19" t="str">
        <f t="array" ref="AC19:AC27">A19:A27</f>
        <v>Expect</v>
      </c>
      <c r="AD19" s="3" t="e">
        <f t="array" aca="1" ref="AD19:AL27" ca="1">B6:J14-MMULT(B44:E52,TRANSPOSE(B44:E52))</f>
        <v>#NAME?</v>
      </c>
      <c r="AE19" s="4" t="e">
        <f ca="1"/>
        <v>#NAME?</v>
      </c>
      <c r="AF19" s="4" t="e">
        <f ca="1"/>
        <v>#NAME?</v>
      </c>
      <c r="AG19" s="4" t="e">
        <f ca="1"/>
        <v>#NAME?</v>
      </c>
      <c r="AH19" s="4" t="e">
        <f ca="1"/>
        <v>#NAME?</v>
      </c>
      <c r="AI19" s="4" t="e">
        <f ca="1"/>
        <v>#NAME?</v>
      </c>
      <c r="AJ19" s="4" t="e">
        <f ca="1"/>
        <v>#NAME?</v>
      </c>
      <c r="AK19" s="4" t="e">
        <f ca="1"/>
        <v>#NAME?</v>
      </c>
      <c r="AL19" s="5" t="e">
        <f ca="1"/>
        <v>#NAME?</v>
      </c>
      <c r="AN19" t="str">
        <f t="array" ref="AN19:AN27">A44:A52</f>
        <v>Expect</v>
      </c>
      <c r="AO19" s="3" t="e">
        <f t="array" aca="1" ref="AO19:AW27" ca="1">MMULT(B44:E52,TRANSPOSE(B44:E52))</f>
        <v>#NAME?</v>
      </c>
      <c r="AP19" s="4" t="e">
        <f ca="1"/>
        <v>#NAME?</v>
      </c>
      <c r="AQ19" s="4" t="e">
        <f ca="1"/>
        <v>#NAME?</v>
      </c>
      <c r="AR19" s="4" t="e">
        <f ca="1"/>
        <v>#NAME?</v>
      </c>
      <c r="AS19" s="4" t="e">
        <f ca="1"/>
        <v>#NAME?</v>
      </c>
      <c r="AT19" s="4" t="e">
        <f ca="1"/>
        <v>#NAME?</v>
      </c>
      <c r="AU19" s="4" t="e">
        <f ca="1"/>
        <v>#NAME?</v>
      </c>
      <c r="AV19" s="4" t="e">
        <f ca="1"/>
        <v>#NAME?</v>
      </c>
      <c r="AW19" s="5" t="e">
        <f ca="1"/>
        <v>#NAME?</v>
      </c>
      <c r="AY19" t="str">
        <f t="array" ref="AY19:AY27">AN19:AN27</f>
        <v>Expect</v>
      </c>
      <c r="AZ19" s="3" t="e">
        <f t="array" aca="1" ref="AZ19:BH27" ca="1">MMULT(MINVERSE(AZ6:BH14),TRANSPOSE(B31:J39))</f>
        <v>#NAME?</v>
      </c>
      <c r="BA19" s="4" t="e">
        <f ca="1"/>
        <v>#NAME?</v>
      </c>
      <c r="BB19" s="4" t="e">
        <f ca="1"/>
        <v>#NAME?</v>
      </c>
      <c r="BC19" s="4" t="e">
        <f ca="1"/>
        <v>#NAME?</v>
      </c>
      <c r="BD19" s="4" t="e">
        <f ca="1"/>
        <v>#NAME?</v>
      </c>
      <c r="BE19" s="4" t="e">
        <f ca="1"/>
        <v>#NAME?</v>
      </c>
      <c r="BF19" s="4" t="e">
        <f ca="1"/>
        <v>#NAME?</v>
      </c>
      <c r="BG19" s="4" t="e">
        <f ca="1"/>
        <v>#NAME?</v>
      </c>
      <c r="BH19" s="5" t="e">
        <f ca="1"/>
        <v>#NAME?</v>
      </c>
      <c r="BK19" s="3" t="e">
        <f t="array" aca="1" ref="BK19:BS22" ca="1">TRANSPOSE(B19:E27)/SQRT(TRANSPOSE(B18:E18))</f>
        <v>#NAME?</v>
      </c>
      <c r="BL19" s="4" t="e">
        <f ca="1"/>
        <v>#NAME?</v>
      </c>
      <c r="BM19" s="4" t="e">
        <f ca="1"/>
        <v>#NAME?</v>
      </c>
      <c r="BN19" s="4" t="e">
        <f ca="1"/>
        <v>#NAME?</v>
      </c>
      <c r="BO19" s="4" t="e">
        <f ca="1"/>
        <v>#NAME?</v>
      </c>
      <c r="BP19" s="4" t="e">
        <f ca="1"/>
        <v>#NAME?</v>
      </c>
      <c r="BQ19" s="4" t="e">
        <f ca="1"/>
        <v>#NAME?</v>
      </c>
      <c r="BR19" s="4" t="e">
        <f ca="1"/>
        <v>#NAME?</v>
      </c>
      <c r="BS19" s="5" t="e">
        <f ca="1"/>
        <v>#NAME?</v>
      </c>
      <c r="BU19" t="str">
        <f t="array" ref="BU19:BU27">AY19:AY27</f>
        <v>Expect</v>
      </c>
      <c r="BV19" s="3" t="e">
        <f t="array" ref="BV19:BV27" ca="1">-BV6:BV14</f>
        <v>#NAME?</v>
      </c>
      <c r="BW19" s="4" t="e">
        <f t="array" ref="BW19:BW27" ca="1">BW6:BW14</f>
        <v>#NAME?</v>
      </c>
      <c r="BX19" s="4" t="e">
        <f t="array" ref="BX19:BX27" ca="1">BX6:BX14</f>
        <v>#NAME?</v>
      </c>
      <c r="BY19" s="5" t="e">
        <f t="array" ref="BY19:BY27" ca="1">BY6:BY14</f>
        <v>#NAME?</v>
      </c>
      <c r="CA19" s="11" t="e">
        <f t="array" ref="CA19:CA27">CA6:CA14</f>
        <v>#REF!</v>
      </c>
      <c r="CC19" s="11" t="e">
        <f t="array" ref="CC19:CC27">CC6:CC14</f>
        <v>#REF!</v>
      </c>
      <c r="CE19" s="11" t="e">
        <f t="array" aca="1" ref="CE19:CE22" ca="1">MMULT(TRANSPOSE(BV19:BY27),CC19:CC27)</f>
        <v>#NAME?</v>
      </c>
      <c r="CG19">
        <v>1</v>
      </c>
      <c r="CH19" s="3" t="e">
        <f t="array" aca="1" ref="CH19:CK138" ca="1">MMULT(Data!B4:J123-Data!B126:J126,BV19:BY27)</f>
        <v>#NAME?</v>
      </c>
      <c r="CI19" s="4" t="e">
        <f ca="1"/>
        <v>#NAME?</v>
      </c>
      <c r="CJ19" s="4" t="e">
        <f ca="1"/>
        <v>#NAME?</v>
      </c>
      <c r="CK19" s="5" t="e">
        <f ca="1"/>
        <v>#NAME?</v>
      </c>
      <c r="CN19" s="6" t="e">
        <f ca="1"/>
        <v>#NAME?</v>
      </c>
      <c r="CO19" t="e">
        <f ca="1"/>
        <v>#NAME?</v>
      </c>
      <c r="CP19" t="e">
        <f ca="1"/>
        <v>#NAME?</v>
      </c>
      <c r="CQ19" s="7" t="e">
        <f ca="1"/>
        <v>#NAME?</v>
      </c>
      <c r="CY19">
        <v>1</v>
      </c>
      <c r="CZ19" s="3" t="e">
        <f t="array" aca="1" ref="CZ19:DC138" ca="1">MMULT(Data!B4:J123-Data!B126:J126,CN26:CQ34)</f>
        <v>#NAME?</v>
      </c>
      <c r="DA19" s="4" t="e">
        <f ca="1"/>
        <v>#NAME?</v>
      </c>
      <c r="DB19" s="4" t="e">
        <f ca="1"/>
        <v>#NAME?</v>
      </c>
      <c r="DC19" s="5" t="e">
        <f ca="1"/>
        <v>#NAME?</v>
      </c>
      <c r="DF19" s="6" t="e">
        <f ca="1"/>
        <v>#NAME?</v>
      </c>
      <c r="DG19" t="e">
        <f ca="1"/>
        <v>#NAME?</v>
      </c>
      <c r="DH19" t="e">
        <f ca="1"/>
        <v>#NAME?</v>
      </c>
      <c r="DI19" s="7" t="e">
        <f ca="1"/>
        <v>#NAME?</v>
      </c>
    </row>
    <row r="20" spans="1:144" x14ac:dyDescent="0.35">
      <c r="A20" t="str">
        <f t="shared" ref="A20:A27" si="0">A7</f>
        <v>Entertain</v>
      </c>
      <c r="B20" s="6" t="e">
        <f ca="1"/>
        <v>#NAME?</v>
      </c>
      <c r="C20" t="e">
        <f ca="1"/>
        <v>#NAME?</v>
      </c>
      <c r="D20" t="e">
        <f ca="1"/>
        <v>#NAME?</v>
      </c>
      <c r="E20" t="e">
        <f ca="1"/>
        <v>#NAME?</v>
      </c>
      <c r="F20" t="e">
        <f ca="1"/>
        <v>#NAME?</v>
      </c>
      <c r="G20" t="e">
        <f ca="1"/>
        <v>#NAME?</v>
      </c>
      <c r="H20" t="e">
        <f ca="1"/>
        <v>#NAME?</v>
      </c>
      <c r="I20" t="e">
        <f ca="1"/>
        <v>#NAME?</v>
      </c>
      <c r="J20" s="7" t="e">
        <f ca="1"/>
        <v>#NAME?</v>
      </c>
      <c r="AC20" t="str">
        <v>Entertain</v>
      </c>
      <c r="AD20" s="6" t="e">
        <f ca="1"/>
        <v>#NAME?</v>
      </c>
      <c r="AE20" t="e">
        <f ca="1"/>
        <v>#NAME?</v>
      </c>
      <c r="AF20" t="e">
        <f ca="1"/>
        <v>#NAME?</v>
      </c>
      <c r="AG20" t="e">
        <f ca="1"/>
        <v>#NAME?</v>
      </c>
      <c r="AH20" t="e">
        <f ca="1"/>
        <v>#NAME?</v>
      </c>
      <c r="AI20" t="e">
        <f ca="1"/>
        <v>#NAME?</v>
      </c>
      <c r="AJ20" t="e">
        <f ca="1"/>
        <v>#NAME?</v>
      </c>
      <c r="AK20" t="e">
        <f ca="1"/>
        <v>#NAME?</v>
      </c>
      <c r="AL20" s="7" t="e">
        <f ca="1"/>
        <v>#NAME?</v>
      </c>
      <c r="AN20" t="str">
        <v>Entertain</v>
      </c>
      <c r="AO20" s="6" t="e">
        <f ca="1"/>
        <v>#NAME?</v>
      </c>
      <c r="AP20" t="e">
        <f ca="1"/>
        <v>#NAME?</v>
      </c>
      <c r="AQ20" t="e">
        <f ca="1"/>
        <v>#NAME?</v>
      </c>
      <c r="AR20" t="e">
        <f ca="1"/>
        <v>#NAME?</v>
      </c>
      <c r="AS20" t="e">
        <f ca="1"/>
        <v>#NAME?</v>
      </c>
      <c r="AT20" t="e">
        <f ca="1"/>
        <v>#NAME?</v>
      </c>
      <c r="AU20" t="e">
        <f ca="1"/>
        <v>#NAME?</v>
      </c>
      <c r="AV20" t="e">
        <f ca="1"/>
        <v>#NAME?</v>
      </c>
      <c r="AW20" s="7" t="e">
        <f ca="1"/>
        <v>#NAME?</v>
      </c>
      <c r="AY20" t="str">
        <v>Entertain</v>
      </c>
      <c r="AZ20" s="6" t="e">
        <f ca="1"/>
        <v>#NAME?</v>
      </c>
      <c r="BA20" t="e">
        <f ca="1"/>
        <v>#NAME?</v>
      </c>
      <c r="BB20" t="e">
        <f ca="1"/>
        <v>#NAME?</v>
      </c>
      <c r="BC20" t="e">
        <f ca="1"/>
        <v>#NAME?</v>
      </c>
      <c r="BD20" t="e">
        <f ca="1"/>
        <v>#NAME?</v>
      </c>
      <c r="BE20" t="e">
        <f ca="1"/>
        <v>#NAME?</v>
      </c>
      <c r="BF20" t="e">
        <f ca="1"/>
        <v>#NAME?</v>
      </c>
      <c r="BG20" t="e">
        <f ca="1"/>
        <v>#NAME?</v>
      </c>
      <c r="BH20" s="7" t="e">
        <f ca="1"/>
        <v>#NAME?</v>
      </c>
      <c r="BK20" s="6" t="e">
        <f ca="1"/>
        <v>#NAME?</v>
      </c>
      <c r="BL20" t="e">
        <f ca="1"/>
        <v>#NAME?</v>
      </c>
      <c r="BM20" t="e">
        <f ca="1"/>
        <v>#NAME?</v>
      </c>
      <c r="BN20" t="e">
        <f ca="1"/>
        <v>#NAME?</v>
      </c>
      <c r="BO20" t="e">
        <f ca="1"/>
        <v>#NAME?</v>
      </c>
      <c r="BP20" t="e">
        <f ca="1"/>
        <v>#NAME?</v>
      </c>
      <c r="BQ20" t="e">
        <f ca="1"/>
        <v>#NAME?</v>
      </c>
      <c r="BR20" t="e">
        <f ca="1"/>
        <v>#NAME?</v>
      </c>
      <c r="BS20" s="7" t="e">
        <f ca="1"/>
        <v>#NAME?</v>
      </c>
      <c r="BU20" t="str">
        <v>Entertain</v>
      </c>
      <c r="BV20" s="6" t="e">
        <f ca="1"/>
        <v>#NAME?</v>
      </c>
      <c r="BW20" t="e">
        <f ca="1"/>
        <v>#NAME?</v>
      </c>
      <c r="BX20" t="e">
        <f ca="1"/>
        <v>#NAME?</v>
      </c>
      <c r="BY20" s="7" t="e">
        <f ca="1"/>
        <v>#NAME?</v>
      </c>
      <c r="CA20" s="15" t="e">
        <v>#REF!</v>
      </c>
      <c r="CC20" s="15" t="e">
        <v>#REF!</v>
      </c>
      <c r="CE20" s="15" t="e">
        <f ca="1"/>
        <v>#NAME?</v>
      </c>
      <c r="CG20">
        <f>CG19+1</f>
        <v>2</v>
      </c>
      <c r="CH20" s="6" t="e">
        <f ca="1"/>
        <v>#NAME?</v>
      </c>
      <c r="CI20" t="e">
        <f ca="1"/>
        <v>#NAME?</v>
      </c>
      <c r="CJ20" t="e">
        <f ca="1"/>
        <v>#NAME?</v>
      </c>
      <c r="CK20" s="7" t="e">
        <f ca="1"/>
        <v>#NAME?</v>
      </c>
      <c r="CN20" s="6" t="e">
        <f ca="1"/>
        <v>#NAME?</v>
      </c>
      <c r="CO20" t="e">
        <f ca="1"/>
        <v>#NAME?</v>
      </c>
      <c r="CP20" t="e">
        <f ca="1"/>
        <v>#NAME?</v>
      </c>
      <c r="CQ20" s="7" t="e">
        <f ca="1"/>
        <v>#NAME?</v>
      </c>
      <c r="CY20">
        <f>CY19+1</f>
        <v>2</v>
      </c>
      <c r="CZ20" s="6" t="e">
        <f ca="1"/>
        <v>#NAME?</v>
      </c>
      <c r="DA20" t="e">
        <f ca="1"/>
        <v>#NAME?</v>
      </c>
      <c r="DB20" t="e">
        <f ca="1"/>
        <v>#NAME?</v>
      </c>
      <c r="DC20" s="7" t="e">
        <f ca="1"/>
        <v>#NAME?</v>
      </c>
      <c r="DF20" s="8" t="e">
        <f ca="1"/>
        <v>#NAME?</v>
      </c>
      <c r="DG20" s="9" t="e">
        <f ca="1"/>
        <v>#NAME?</v>
      </c>
      <c r="DH20" s="9" t="e">
        <f ca="1"/>
        <v>#NAME?</v>
      </c>
      <c r="DI20" s="10" t="e">
        <f ca="1"/>
        <v>#NAME?</v>
      </c>
    </row>
    <row r="21" spans="1:144" x14ac:dyDescent="0.35">
      <c r="A21" t="str">
        <f t="shared" si="0"/>
        <v>Comm</v>
      </c>
      <c r="B21" s="6" t="e">
        <f ca="1"/>
        <v>#NAME?</v>
      </c>
      <c r="C21" t="e">
        <f ca="1"/>
        <v>#NAME?</v>
      </c>
      <c r="D21" t="e">
        <f ca="1"/>
        <v>#NAME?</v>
      </c>
      <c r="E21" t="e">
        <f ca="1"/>
        <v>#NAME?</v>
      </c>
      <c r="F21" t="e">
        <f ca="1"/>
        <v>#NAME?</v>
      </c>
      <c r="G21" t="e">
        <f ca="1"/>
        <v>#NAME?</v>
      </c>
      <c r="H21" t="e">
        <f ca="1"/>
        <v>#NAME?</v>
      </c>
      <c r="I21" t="e">
        <f ca="1"/>
        <v>#NAME?</v>
      </c>
      <c r="J21" s="7" t="e">
        <f ca="1"/>
        <v>#NAME?</v>
      </c>
      <c r="AC21" t="str">
        <v>Comm</v>
      </c>
      <c r="AD21" s="6" t="e">
        <f ca="1"/>
        <v>#NAME?</v>
      </c>
      <c r="AE21" t="e">
        <f ca="1"/>
        <v>#NAME?</v>
      </c>
      <c r="AF21" t="e">
        <f ca="1"/>
        <v>#NAME?</v>
      </c>
      <c r="AG21" t="e">
        <f ca="1"/>
        <v>#NAME?</v>
      </c>
      <c r="AH21" t="e">
        <f ca="1"/>
        <v>#NAME?</v>
      </c>
      <c r="AI21" t="e">
        <f ca="1"/>
        <v>#NAME?</v>
      </c>
      <c r="AJ21" t="e">
        <f ca="1"/>
        <v>#NAME?</v>
      </c>
      <c r="AK21" t="e">
        <f ca="1"/>
        <v>#NAME?</v>
      </c>
      <c r="AL21" s="7" t="e">
        <f ca="1"/>
        <v>#NAME?</v>
      </c>
      <c r="AN21" t="str">
        <v>Comm</v>
      </c>
      <c r="AO21" s="6" t="e">
        <f ca="1"/>
        <v>#NAME?</v>
      </c>
      <c r="AP21" t="e">
        <f ca="1"/>
        <v>#NAME?</v>
      </c>
      <c r="AQ21" t="e">
        <f ca="1"/>
        <v>#NAME?</v>
      </c>
      <c r="AR21" t="e">
        <f ca="1"/>
        <v>#NAME?</v>
      </c>
      <c r="AS21" t="e">
        <f ca="1"/>
        <v>#NAME?</v>
      </c>
      <c r="AT21" t="e">
        <f ca="1"/>
        <v>#NAME?</v>
      </c>
      <c r="AU21" t="e">
        <f ca="1"/>
        <v>#NAME?</v>
      </c>
      <c r="AV21" t="e">
        <f ca="1"/>
        <v>#NAME?</v>
      </c>
      <c r="AW21" s="7" t="e">
        <f ca="1"/>
        <v>#NAME?</v>
      </c>
      <c r="AY21" t="str">
        <v>Comm</v>
      </c>
      <c r="AZ21" s="6" t="e">
        <f ca="1"/>
        <v>#NAME?</v>
      </c>
      <c r="BA21" t="e">
        <f ca="1"/>
        <v>#NAME?</v>
      </c>
      <c r="BB21" t="e">
        <f ca="1"/>
        <v>#NAME?</v>
      </c>
      <c r="BC21" t="e">
        <f ca="1"/>
        <v>#NAME?</v>
      </c>
      <c r="BD21" t="e">
        <f ca="1"/>
        <v>#NAME?</v>
      </c>
      <c r="BE21" t="e">
        <f ca="1"/>
        <v>#NAME?</v>
      </c>
      <c r="BF21" t="e">
        <f ca="1"/>
        <v>#NAME?</v>
      </c>
      <c r="BG21" t="e">
        <f ca="1"/>
        <v>#NAME?</v>
      </c>
      <c r="BH21" s="7" t="e">
        <f ca="1"/>
        <v>#NAME?</v>
      </c>
      <c r="BK21" s="6" t="e">
        <f ca="1"/>
        <v>#NAME?</v>
      </c>
      <c r="BL21" t="e">
        <f ca="1"/>
        <v>#NAME?</v>
      </c>
      <c r="BM21" t="e">
        <f ca="1"/>
        <v>#NAME?</v>
      </c>
      <c r="BN21" t="e">
        <f ca="1"/>
        <v>#NAME?</v>
      </c>
      <c r="BO21" t="e">
        <f ca="1"/>
        <v>#NAME?</v>
      </c>
      <c r="BP21" t="e">
        <f ca="1"/>
        <v>#NAME?</v>
      </c>
      <c r="BQ21" t="e">
        <f ca="1"/>
        <v>#NAME?</v>
      </c>
      <c r="BR21" t="e">
        <f ca="1"/>
        <v>#NAME?</v>
      </c>
      <c r="BS21" s="7" t="e">
        <f ca="1"/>
        <v>#NAME?</v>
      </c>
      <c r="BU21" t="str">
        <v>Comm</v>
      </c>
      <c r="BV21" s="6" t="e">
        <f ca="1"/>
        <v>#NAME?</v>
      </c>
      <c r="BW21" t="e">
        <f ca="1"/>
        <v>#NAME?</v>
      </c>
      <c r="BX21" t="e">
        <f ca="1"/>
        <v>#NAME?</v>
      </c>
      <c r="BY21" s="7" t="e">
        <f ca="1"/>
        <v>#NAME?</v>
      </c>
      <c r="CA21" s="15" t="e">
        <v>#REF!</v>
      </c>
      <c r="CC21" s="15" t="e">
        <v>#REF!</v>
      </c>
      <c r="CE21" s="15" t="e">
        <f ca="1"/>
        <v>#NAME?</v>
      </c>
      <c r="CG21">
        <f t="shared" ref="CG21:CG84" si="1">CG20+1</f>
        <v>3</v>
      </c>
      <c r="CH21" s="6" t="e">
        <f ca="1"/>
        <v>#NAME?</v>
      </c>
      <c r="CI21" t="e">
        <f ca="1"/>
        <v>#NAME?</v>
      </c>
      <c r="CJ21" t="e">
        <f ca="1"/>
        <v>#NAME?</v>
      </c>
      <c r="CK21" s="7" t="e">
        <f ca="1"/>
        <v>#NAME?</v>
      </c>
      <c r="CN21" s="8" t="e">
        <f ca="1"/>
        <v>#NAME?</v>
      </c>
      <c r="CO21" s="9" t="e">
        <f ca="1"/>
        <v>#NAME?</v>
      </c>
      <c r="CP21" s="9" t="e">
        <f ca="1"/>
        <v>#NAME?</v>
      </c>
      <c r="CQ21" s="10" t="e">
        <f ca="1"/>
        <v>#NAME?</v>
      </c>
      <c r="CY21">
        <f t="shared" ref="CY21:CY84" si="2">CY20+1</f>
        <v>3</v>
      </c>
      <c r="CZ21" s="6" t="e">
        <f ca="1"/>
        <v>#NAME?</v>
      </c>
      <c r="DA21" t="e">
        <f ca="1"/>
        <v>#NAME?</v>
      </c>
      <c r="DB21" t="e">
        <f ca="1"/>
        <v>#NAME?</v>
      </c>
      <c r="DC21" s="7" t="e">
        <f ca="1"/>
        <v>#NAME?</v>
      </c>
    </row>
    <row r="22" spans="1:144" x14ac:dyDescent="0.35">
      <c r="A22" t="str">
        <f t="shared" si="0"/>
        <v>Expert</v>
      </c>
      <c r="B22" s="6" t="e">
        <f ca="1"/>
        <v>#NAME?</v>
      </c>
      <c r="C22" t="e">
        <f ca="1"/>
        <v>#NAME?</v>
      </c>
      <c r="D22" t="e">
        <f ca="1"/>
        <v>#NAME?</v>
      </c>
      <c r="E22" t="e">
        <f ca="1"/>
        <v>#NAME?</v>
      </c>
      <c r="F22" t="e">
        <f ca="1"/>
        <v>#NAME?</v>
      </c>
      <c r="G22" t="e">
        <f ca="1"/>
        <v>#NAME?</v>
      </c>
      <c r="H22" t="e">
        <f ca="1"/>
        <v>#NAME?</v>
      </c>
      <c r="I22" t="e">
        <f ca="1"/>
        <v>#NAME?</v>
      </c>
      <c r="J22" s="7" t="e">
        <f ca="1"/>
        <v>#NAME?</v>
      </c>
      <c r="AC22" t="str">
        <v>Expert</v>
      </c>
      <c r="AD22" s="6" t="e">
        <f ca="1"/>
        <v>#NAME?</v>
      </c>
      <c r="AE22" t="e">
        <f ca="1"/>
        <v>#NAME?</v>
      </c>
      <c r="AF22" t="e">
        <f ca="1"/>
        <v>#NAME?</v>
      </c>
      <c r="AG22" t="e">
        <f ca="1"/>
        <v>#NAME?</v>
      </c>
      <c r="AH22" t="e">
        <f ca="1"/>
        <v>#NAME?</v>
      </c>
      <c r="AI22" t="e">
        <f ca="1"/>
        <v>#NAME?</v>
      </c>
      <c r="AJ22" t="e">
        <f ca="1"/>
        <v>#NAME?</v>
      </c>
      <c r="AK22" t="e">
        <f ca="1"/>
        <v>#NAME?</v>
      </c>
      <c r="AL22" s="7" t="e">
        <f ca="1"/>
        <v>#NAME?</v>
      </c>
      <c r="AN22" t="str">
        <v>Expert</v>
      </c>
      <c r="AO22" s="6" t="e">
        <f ca="1"/>
        <v>#NAME?</v>
      </c>
      <c r="AP22" t="e">
        <f ca="1"/>
        <v>#NAME?</v>
      </c>
      <c r="AQ22" t="e">
        <f ca="1"/>
        <v>#NAME?</v>
      </c>
      <c r="AR22" t="e">
        <f ca="1"/>
        <v>#NAME?</v>
      </c>
      <c r="AS22" t="e">
        <f ca="1"/>
        <v>#NAME?</v>
      </c>
      <c r="AT22" t="e">
        <f ca="1"/>
        <v>#NAME?</v>
      </c>
      <c r="AU22" t="e">
        <f ca="1"/>
        <v>#NAME?</v>
      </c>
      <c r="AV22" t="e">
        <f ca="1"/>
        <v>#NAME?</v>
      </c>
      <c r="AW22" s="7" t="e">
        <f ca="1"/>
        <v>#NAME?</v>
      </c>
      <c r="AY22" t="str">
        <v>Expert</v>
      </c>
      <c r="AZ22" s="6" t="e">
        <f ca="1"/>
        <v>#NAME?</v>
      </c>
      <c r="BA22" t="e">
        <f ca="1"/>
        <v>#NAME?</v>
      </c>
      <c r="BB22" t="e">
        <f ca="1"/>
        <v>#NAME?</v>
      </c>
      <c r="BC22" t="e">
        <f ca="1"/>
        <v>#NAME?</v>
      </c>
      <c r="BD22" t="e">
        <f ca="1"/>
        <v>#NAME?</v>
      </c>
      <c r="BE22" t="e">
        <f ca="1"/>
        <v>#NAME?</v>
      </c>
      <c r="BF22" t="e">
        <f ca="1"/>
        <v>#NAME?</v>
      </c>
      <c r="BG22" t="e">
        <f ca="1"/>
        <v>#NAME?</v>
      </c>
      <c r="BH22" s="7" t="e">
        <f ca="1"/>
        <v>#NAME?</v>
      </c>
      <c r="BK22" s="8" t="e">
        <f ca="1"/>
        <v>#NAME?</v>
      </c>
      <c r="BL22" s="9" t="e">
        <f ca="1"/>
        <v>#NAME?</v>
      </c>
      <c r="BM22" s="9" t="e">
        <f ca="1"/>
        <v>#NAME?</v>
      </c>
      <c r="BN22" s="9" t="e">
        <f ca="1"/>
        <v>#NAME?</v>
      </c>
      <c r="BO22" s="9" t="e">
        <f ca="1"/>
        <v>#NAME?</v>
      </c>
      <c r="BP22" s="9" t="e">
        <f ca="1"/>
        <v>#NAME?</v>
      </c>
      <c r="BQ22" s="9" t="e">
        <f ca="1"/>
        <v>#NAME?</v>
      </c>
      <c r="BR22" s="9" t="e">
        <f ca="1"/>
        <v>#NAME?</v>
      </c>
      <c r="BS22" s="10" t="e">
        <f ca="1"/>
        <v>#NAME?</v>
      </c>
      <c r="BU22" t="str">
        <v>Expert</v>
      </c>
      <c r="BV22" s="6" t="e">
        <f ca="1"/>
        <v>#NAME?</v>
      </c>
      <c r="BW22" t="e">
        <f ca="1"/>
        <v>#NAME?</v>
      </c>
      <c r="BX22" t="e">
        <f ca="1"/>
        <v>#NAME?</v>
      </c>
      <c r="BY22" s="7" t="e">
        <f ca="1"/>
        <v>#NAME?</v>
      </c>
      <c r="CA22" s="15" t="e">
        <v>#REF!</v>
      </c>
      <c r="CC22" s="15" t="e">
        <v>#REF!</v>
      </c>
      <c r="CE22" s="19" t="e">
        <f ca="1"/>
        <v>#NAME?</v>
      </c>
      <c r="CG22">
        <f t="shared" si="1"/>
        <v>4</v>
      </c>
      <c r="CH22" s="6" t="e">
        <f ca="1"/>
        <v>#NAME?</v>
      </c>
      <c r="CI22" t="e">
        <f ca="1"/>
        <v>#NAME?</v>
      </c>
      <c r="CJ22" t="e">
        <f ca="1"/>
        <v>#NAME?</v>
      </c>
      <c r="CK22" s="7" t="e">
        <f ca="1"/>
        <v>#NAME?</v>
      </c>
      <c r="CY22">
        <f t="shared" si="2"/>
        <v>4</v>
      </c>
      <c r="CZ22" s="6" t="e">
        <f ca="1"/>
        <v>#NAME?</v>
      </c>
      <c r="DA22" t="e">
        <f ca="1"/>
        <v>#NAME?</v>
      </c>
      <c r="DB22" t="e">
        <f ca="1"/>
        <v>#NAME?</v>
      </c>
      <c r="DC22" s="7" t="e">
        <f ca="1"/>
        <v>#NAME?</v>
      </c>
    </row>
    <row r="23" spans="1:144" x14ac:dyDescent="0.35">
      <c r="A23" t="str">
        <f t="shared" si="0"/>
        <v>Motivate</v>
      </c>
      <c r="B23" s="6" t="e">
        <f ca="1"/>
        <v>#NAME?</v>
      </c>
      <c r="C23" t="e">
        <f ca="1"/>
        <v>#NAME?</v>
      </c>
      <c r="D23" t="e">
        <f ca="1"/>
        <v>#NAME?</v>
      </c>
      <c r="E23" t="e">
        <f ca="1"/>
        <v>#NAME?</v>
      </c>
      <c r="F23" t="e">
        <f ca="1"/>
        <v>#NAME?</v>
      </c>
      <c r="G23" t="e">
        <f ca="1"/>
        <v>#NAME?</v>
      </c>
      <c r="H23" t="e">
        <f ca="1"/>
        <v>#NAME?</v>
      </c>
      <c r="I23" t="e">
        <f ca="1"/>
        <v>#NAME?</v>
      </c>
      <c r="J23" s="7" t="e">
        <f ca="1"/>
        <v>#NAME?</v>
      </c>
      <c r="AC23" t="str">
        <v>Motivate</v>
      </c>
      <c r="AD23" s="6" t="e">
        <f ca="1"/>
        <v>#NAME?</v>
      </c>
      <c r="AE23" t="e">
        <f ca="1"/>
        <v>#NAME?</v>
      </c>
      <c r="AF23" t="e">
        <f ca="1"/>
        <v>#NAME?</v>
      </c>
      <c r="AG23" t="e">
        <f ca="1"/>
        <v>#NAME?</v>
      </c>
      <c r="AH23" t="e">
        <f ca="1"/>
        <v>#NAME?</v>
      </c>
      <c r="AI23" t="e">
        <f ca="1"/>
        <v>#NAME?</v>
      </c>
      <c r="AJ23" t="e">
        <f ca="1"/>
        <v>#NAME?</v>
      </c>
      <c r="AK23" t="e">
        <f ca="1"/>
        <v>#NAME?</v>
      </c>
      <c r="AL23" s="7" t="e">
        <f ca="1"/>
        <v>#NAME?</v>
      </c>
      <c r="AN23" t="str">
        <v>Motivate</v>
      </c>
      <c r="AO23" s="6" t="e">
        <f ca="1"/>
        <v>#NAME?</v>
      </c>
      <c r="AP23" t="e">
        <f ca="1"/>
        <v>#NAME?</v>
      </c>
      <c r="AQ23" t="e">
        <f ca="1"/>
        <v>#NAME?</v>
      </c>
      <c r="AR23" t="e">
        <f ca="1"/>
        <v>#NAME?</v>
      </c>
      <c r="AS23" t="e">
        <f ca="1"/>
        <v>#NAME?</v>
      </c>
      <c r="AT23" t="e">
        <f ca="1"/>
        <v>#NAME?</v>
      </c>
      <c r="AU23" t="e">
        <f ca="1"/>
        <v>#NAME?</v>
      </c>
      <c r="AV23" t="e">
        <f ca="1"/>
        <v>#NAME?</v>
      </c>
      <c r="AW23" s="7" t="e">
        <f ca="1"/>
        <v>#NAME?</v>
      </c>
      <c r="AY23" t="str">
        <v>Motivate</v>
      </c>
      <c r="AZ23" s="6" t="e">
        <f ca="1"/>
        <v>#NAME?</v>
      </c>
      <c r="BA23" t="e">
        <f ca="1"/>
        <v>#NAME?</v>
      </c>
      <c r="BB23" t="e">
        <f ca="1"/>
        <v>#NAME?</v>
      </c>
      <c r="BC23" t="e">
        <f ca="1"/>
        <v>#NAME?</v>
      </c>
      <c r="BD23" t="e">
        <f ca="1"/>
        <v>#NAME?</v>
      </c>
      <c r="BE23" t="e">
        <f ca="1"/>
        <v>#NAME?</v>
      </c>
      <c r="BF23" t="e">
        <f ca="1"/>
        <v>#NAME?</v>
      </c>
      <c r="BG23" t="e">
        <f ca="1"/>
        <v>#NAME?</v>
      </c>
      <c r="BH23" s="7" t="e">
        <f ca="1"/>
        <v>#NAME?</v>
      </c>
      <c r="BU23" t="str">
        <v>Motivate</v>
      </c>
      <c r="BV23" s="6" t="e">
        <f ca="1"/>
        <v>#NAME?</v>
      </c>
      <c r="BW23" t="e">
        <f ca="1"/>
        <v>#NAME?</v>
      </c>
      <c r="BX23" t="e">
        <f ca="1"/>
        <v>#NAME?</v>
      </c>
      <c r="BY23" s="7" t="e">
        <f ca="1"/>
        <v>#NAME?</v>
      </c>
      <c r="CA23" s="15" t="e">
        <v>#REF!</v>
      </c>
      <c r="CC23" s="15" t="e">
        <v>#REF!</v>
      </c>
      <c r="CG23">
        <f t="shared" si="1"/>
        <v>5</v>
      </c>
      <c r="CH23" s="6" t="e">
        <f ca="1"/>
        <v>#NAME?</v>
      </c>
      <c r="CI23" t="e">
        <f ca="1"/>
        <v>#NAME?</v>
      </c>
      <c r="CJ23" t="e">
        <f ca="1"/>
        <v>#NAME?</v>
      </c>
      <c r="CK23" s="7" t="e">
        <f ca="1"/>
        <v>#NAME?</v>
      </c>
      <c r="CM23" t="s">
        <v>83</v>
      </c>
      <c r="CY23">
        <f t="shared" si="2"/>
        <v>5</v>
      </c>
      <c r="CZ23" s="6" t="e">
        <f ca="1"/>
        <v>#NAME?</v>
      </c>
      <c r="DA23" t="e">
        <f ca="1"/>
        <v>#NAME?</v>
      </c>
      <c r="DB23" t="e">
        <f ca="1"/>
        <v>#NAME?</v>
      </c>
      <c r="DC23" s="7" t="e">
        <f ca="1"/>
        <v>#NAME?</v>
      </c>
      <c r="DE23" t="s">
        <v>84</v>
      </c>
      <c r="DR23" t="s">
        <v>85</v>
      </c>
      <c r="DX23" t="s">
        <v>86</v>
      </c>
      <c r="ED23" t="s">
        <v>85</v>
      </c>
      <c r="EJ23" t="s">
        <v>86</v>
      </c>
    </row>
    <row r="24" spans="1:144" x14ac:dyDescent="0.35">
      <c r="A24" t="str">
        <f t="shared" si="0"/>
        <v>Caring</v>
      </c>
      <c r="B24" s="6" t="e">
        <f ca="1"/>
        <v>#NAME?</v>
      </c>
      <c r="C24" t="e">
        <f ca="1"/>
        <v>#NAME?</v>
      </c>
      <c r="D24" t="e">
        <f ca="1"/>
        <v>#NAME?</v>
      </c>
      <c r="E24" t="e">
        <f ca="1"/>
        <v>#NAME?</v>
      </c>
      <c r="F24" t="e">
        <f ca="1"/>
        <v>#NAME?</v>
      </c>
      <c r="G24" t="e">
        <f ca="1"/>
        <v>#NAME?</v>
      </c>
      <c r="H24" t="e">
        <f ca="1"/>
        <v>#NAME?</v>
      </c>
      <c r="I24" t="e">
        <f ca="1"/>
        <v>#NAME?</v>
      </c>
      <c r="J24" s="7" t="e">
        <f ca="1"/>
        <v>#NAME?</v>
      </c>
      <c r="AC24" t="str">
        <v>Caring</v>
      </c>
      <c r="AD24" s="6" t="e">
        <f ca="1"/>
        <v>#NAME?</v>
      </c>
      <c r="AE24" t="e">
        <f ca="1"/>
        <v>#NAME?</v>
      </c>
      <c r="AF24" t="e">
        <f ca="1"/>
        <v>#NAME?</v>
      </c>
      <c r="AG24" t="e">
        <f ca="1"/>
        <v>#NAME?</v>
      </c>
      <c r="AH24" t="e">
        <f ca="1"/>
        <v>#NAME?</v>
      </c>
      <c r="AI24" t="e">
        <f ca="1"/>
        <v>#NAME?</v>
      </c>
      <c r="AJ24" t="e">
        <f ca="1"/>
        <v>#NAME?</v>
      </c>
      <c r="AK24" t="e">
        <f ca="1"/>
        <v>#NAME?</v>
      </c>
      <c r="AL24" s="7" t="e">
        <f ca="1"/>
        <v>#NAME?</v>
      </c>
      <c r="AN24" t="str">
        <v>Caring</v>
      </c>
      <c r="AO24" s="6" t="e">
        <f ca="1"/>
        <v>#NAME?</v>
      </c>
      <c r="AP24" t="e">
        <f ca="1"/>
        <v>#NAME?</v>
      </c>
      <c r="AQ24" t="e">
        <f ca="1"/>
        <v>#NAME?</v>
      </c>
      <c r="AR24" t="e">
        <f ca="1"/>
        <v>#NAME?</v>
      </c>
      <c r="AS24" t="e">
        <f ca="1"/>
        <v>#NAME?</v>
      </c>
      <c r="AT24" t="e">
        <f ca="1"/>
        <v>#NAME?</v>
      </c>
      <c r="AU24" t="e">
        <f ca="1"/>
        <v>#NAME?</v>
      </c>
      <c r="AV24" t="e">
        <f ca="1"/>
        <v>#NAME?</v>
      </c>
      <c r="AW24" s="7" t="e">
        <f ca="1"/>
        <v>#NAME?</v>
      </c>
      <c r="AY24" t="str">
        <v>Caring</v>
      </c>
      <c r="AZ24" s="6" t="e">
        <f ca="1"/>
        <v>#NAME?</v>
      </c>
      <c r="BA24" t="e">
        <f ca="1"/>
        <v>#NAME?</v>
      </c>
      <c r="BB24" t="e">
        <f ca="1"/>
        <v>#NAME?</v>
      </c>
      <c r="BC24" t="e">
        <f ca="1"/>
        <v>#NAME?</v>
      </c>
      <c r="BD24" t="e">
        <f ca="1"/>
        <v>#NAME?</v>
      </c>
      <c r="BE24" t="e">
        <f ca="1"/>
        <v>#NAME?</v>
      </c>
      <c r="BF24" t="e">
        <f ca="1"/>
        <v>#NAME?</v>
      </c>
      <c r="BG24" t="e">
        <f ca="1"/>
        <v>#NAME?</v>
      </c>
      <c r="BH24" s="7" t="e">
        <f ca="1"/>
        <v>#NAME?</v>
      </c>
      <c r="BK24" t="s">
        <v>87</v>
      </c>
      <c r="BU24" t="str">
        <v>Caring</v>
      </c>
      <c r="BV24" s="6" t="e">
        <f ca="1"/>
        <v>#NAME?</v>
      </c>
      <c r="BW24" t="e">
        <f ca="1"/>
        <v>#NAME?</v>
      </c>
      <c r="BX24" t="e">
        <f ca="1"/>
        <v>#NAME?</v>
      </c>
      <c r="BY24" s="7" t="e">
        <f ca="1"/>
        <v>#NAME?</v>
      </c>
      <c r="CA24" s="15" t="e">
        <v>#REF!</v>
      </c>
      <c r="CC24" s="15" t="e">
        <v>#REF!</v>
      </c>
      <c r="CG24">
        <f t="shared" si="1"/>
        <v>6</v>
      </c>
      <c r="CH24" s="6" t="e">
        <f ca="1"/>
        <v>#NAME?</v>
      </c>
      <c r="CI24" t="e">
        <f ca="1"/>
        <v>#NAME?</v>
      </c>
      <c r="CJ24" t="e">
        <f ca="1"/>
        <v>#NAME?</v>
      </c>
      <c r="CK24" s="7" t="e">
        <f ca="1"/>
        <v>#NAME?</v>
      </c>
      <c r="CY24">
        <f t="shared" si="2"/>
        <v>6</v>
      </c>
      <c r="CZ24" s="6" t="e">
        <f ca="1"/>
        <v>#NAME?</v>
      </c>
      <c r="DA24" t="e">
        <f ca="1"/>
        <v>#NAME?</v>
      </c>
      <c r="DB24" t="e">
        <f ca="1"/>
        <v>#NAME?</v>
      </c>
      <c r="DC24" s="7" t="e">
        <f ca="1"/>
        <v>#NAME?</v>
      </c>
      <c r="DR24" t="s">
        <v>82</v>
      </c>
      <c r="ED24" t="s">
        <v>82</v>
      </c>
    </row>
    <row r="25" spans="1:144" x14ac:dyDescent="0.35">
      <c r="A25" t="str">
        <f t="shared" si="0"/>
        <v>Charisma</v>
      </c>
      <c r="B25" s="6" t="e">
        <f ca="1"/>
        <v>#NAME?</v>
      </c>
      <c r="C25" t="e">
        <f ca="1"/>
        <v>#NAME?</v>
      </c>
      <c r="D25" t="e">
        <f ca="1"/>
        <v>#NAME?</v>
      </c>
      <c r="E25" t="e">
        <f ca="1"/>
        <v>#NAME?</v>
      </c>
      <c r="F25" t="e">
        <f ca="1"/>
        <v>#NAME?</v>
      </c>
      <c r="G25" t="e">
        <f ca="1"/>
        <v>#NAME?</v>
      </c>
      <c r="H25" t="e">
        <f ca="1"/>
        <v>#NAME?</v>
      </c>
      <c r="I25" t="e">
        <f ca="1"/>
        <v>#NAME?</v>
      </c>
      <c r="J25" s="7" t="e">
        <f ca="1"/>
        <v>#NAME?</v>
      </c>
      <c r="AC25" t="str">
        <v>Charisma</v>
      </c>
      <c r="AD25" s="6" t="e">
        <f ca="1"/>
        <v>#NAME?</v>
      </c>
      <c r="AE25" t="e">
        <f ca="1"/>
        <v>#NAME?</v>
      </c>
      <c r="AF25" t="e">
        <f ca="1"/>
        <v>#NAME?</v>
      </c>
      <c r="AG25" t="e">
        <f ca="1"/>
        <v>#NAME?</v>
      </c>
      <c r="AH25" t="e">
        <f ca="1"/>
        <v>#NAME?</v>
      </c>
      <c r="AI25" t="e">
        <f ca="1"/>
        <v>#NAME?</v>
      </c>
      <c r="AJ25" t="e">
        <f ca="1"/>
        <v>#NAME?</v>
      </c>
      <c r="AK25" t="e">
        <f ca="1"/>
        <v>#NAME?</v>
      </c>
      <c r="AL25" s="7" t="e">
        <f ca="1"/>
        <v>#NAME?</v>
      </c>
      <c r="AN25" t="str">
        <v>Charisma</v>
      </c>
      <c r="AO25" s="6" t="e">
        <f ca="1"/>
        <v>#NAME?</v>
      </c>
      <c r="AP25" t="e">
        <f ca="1"/>
        <v>#NAME?</v>
      </c>
      <c r="AQ25" t="e">
        <f ca="1"/>
        <v>#NAME?</v>
      </c>
      <c r="AR25" t="e">
        <f ca="1"/>
        <v>#NAME?</v>
      </c>
      <c r="AS25" t="e">
        <f ca="1"/>
        <v>#NAME?</v>
      </c>
      <c r="AT25" t="e">
        <f ca="1"/>
        <v>#NAME?</v>
      </c>
      <c r="AU25" t="e">
        <f ca="1"/>
        <v>#NAME?</v>
      </c>
      <c r="AV25" t="e">
        <f ca="1"/>
        <v>#NAME?</v>
      </c>
      <c r="AW25" s="7" t="e">
        <f ca="1"/>
        <v>#NAME?</v>
      </c>
      <c r="AY25" t="str">
        <v>Charisma</v>
      </c>
      <c r="AZ25" s="6" t="e">
        <f ca="1"/>
        <v>#NAME?</v>
      </c>
      <c r="BA25" t="e">
        <f ca="1"/>
        <v>#NAME?</v>
      </c>
      <c r="BB25" t="e">
        <f ca="1"/>
        <v>#NAME?</v>
      </c>
      <c r="BC25" t="e">
        <f ca="1"/>
        <v>#NAME?</v>
      </c>
      <c r="BD25" t="e">
        <f ca="1"/>
        <v>#NAME?</v>
      </c>
      <c r="BE25" t="e">
        <f ca="1"/>
        <v>#NAME?</v>
      </c>
      <c r="BF25" t="e">
        <f ca="1"/>
        <v>#NAME?</v>
      </c>
      <c r="BG25" t="e">
        <f ca="1"/>
        <v>#NAME?</v>
      </c>
      <c r="BH25" s="7" t="e">
        <f ca="1"/>
        <v>#NAME?</v>
      </c>
      <c r="BU25" t="str">
        <v>Charisma</v>
      </c>
      <c r="BV25" s="6" t="e">
        <f ca="1"/>
        <v>#NAME?</v>
      </c>
      <c r="BW25" t="e">
        <f ca="1"/>
        <v>#NAME?</v>
      </c>
      <c r="BX25" t="e">
        <f ca="1"/>
        <v>#NAME?</v>
      </c>
      <c r="BY25" s="7" t="e">
        <f ca="1"/>
        <v>#NAME?</v>
      </c>
      <c r="CA25" s="15" t="e">
        <v>#REF!</v>
      </c>
      <c r="CC25" s="15" t="e">
        <v>#REF!</v>
      </c>
      <c r="CG25">
        <f t="shared" si="1"/>
        <v>7</v>
      </c>
      <c r="CH25" s="6" t="e">
        <f ca="1"/>
        <v>#NAME?</v>
      </c>
      <c r="CI25" t="e">
        <f ca="1"/>
        <v>#NAME?</v>
      </c>
      <c r="CJ25" t="e">
        <f ca="1"/>
        <v>#NAME?</v>
      </c>
      <c r="CK25" s="7" t="e">
        <f ca="1"/>
        <v>#NAME?</v>
      </c>
      <c r="CN25">
        <v>1</v>
      </c>
      <c r="CO25">
        <f>CN25+1</f>
        <v>2</v>
      </c>
      <c r="CP25">
        <f>CO25+1</f>
        <v>3</v>
      </c>
      <c r="CQ25">
        <f>CP25+1</f>
        <v>4</v>
      </c>
      <c r="CS25" s="2" t="s">
        <v>12</v>
      </c>
      <c r="CT25" s="2"/>
      <c r="CU25" s="2" t="s">
        <v>39</v>
      </c>
      <c r="CW25" s="2" t="s">
        <v>13</v>
      </c>
      <c r="CY25">
        <f t="shared" si="2"/>
        <v>7</v>
      </c>
      <c r="CZ25" s="6" t="e">
        <f ca="1"/>
        <v>#NAME?</v>
      </c>
      <c r="DA25" t="e">
        <f ca="1"/>
        <v>#NAME?</v>
      </c>
      <c r="DB25" t="e">
        <f ca="1"/>
        <v>#NAME?</v>
      </c>
      <c r="DC25" s="7" t="e">
        <f ca="1"/>
        <v>#NAME?</v>
      </c>
      <c r="DF25">
        <v>1</v>
      </c>
      <c r="DG25">
        <f>DF25+1</f>
        <v>2</v>
      </c>
      <c r="DH25">
        <f>DG25+1</f>
        <v>3</v>
      </c>
      <c r="DI25">
        <f>DH25+1</f>
        <v>4</v>
      </c>
      <c r="DK25" s="2" t="s">
        <v>12</v>
      </c>
      <c r="DL25" s="2"/>
      <c r="DM25" s="2" t="s">
        <v>39</v>
      </c>
      <c r="DO25" s="2" t="s">
        <v>13</v>
      </c>
      <c r="DR25">
        <v>1</v>
      </c>
      <c r="DS25">
        <f>DR25+1</f>
        <v>2</v>
      </c>
      <c r="DT25">
        <f>DS25+1</f>
        <v>3</v>
      </c>
      <c r="DU25">
        <f>DT25+1</f>
        <v>4</v>
      </c>
      <c r="DY25">
        <v>1</v>
      </c>
      <c r="DZ25">
        <f>DY25+1</f>
        <v>2</v>
      </c>
      <c r="EA25">
        <f>DZ25+1</f>
        <v>3</v>
      </c>
      <c r="EB25">
        <f>EA25+1</f>
        <v>4</v>
      </c>
      <c r="ED25">
        <v>1</v>
      </c>
      <c r="EE25">
        <f>ED25+1</f>
        <v>2</v>
      </c>
      <c r="EF25">
        <f>EE25+1</f>
        <v>3</v>
      </c>
      <c r="EG25">
        <f>EF25+1</f>
        <v>4</v>
      </c>
      <c r="EK25">
        <v>1</v>
      </c>
      <c r="EL25">
        <f>EK25+1</f>
        <v>2</v>
      </c>
      <c r="EM25">
        <f>EL25+1</f>
        <v>3</v>
      </c>
      <c r="EN25">
        <f>EM25+1</f>
        <v>4</v>
      </c>
    </row>
    <row r="26" spans="1:144" x14ac:dyDescent="0.35">
      <c r="A26" t="str">
        <f t="shared" si="0"/>
        <v>Passion</v>
      </c>
      <c r="B26" s="6" t="e">
        <f ca="1"/>
        <v>#NAME?</v>
      </c>
      <c r="C26" t="e">
        <f ca="1"/>
        <v>#NAME?</v>
      </c>
      <c r="D26" t="e">
        <f ca="1"/>
        <v>#NAME?</v>
      </c>
      <c r="E26" t="e">
        <f ca="1"/>
        <v>#NAME?</v>
      </c>
      <c r="F26" t="e">
        <f ca="1"/>
        <v>#NAME?</v>
      </c>
      <c r="G26" t="e">
        <f ca="1"/>
        <v>#NAME?</v>
      </c>
      <c r="H26" t="e">
        <f ca="1"/>
        <v>#NAME?</v>
      </c>
      <c r="I26" t="e">
        <f ca="1"/>
        <v>#NAME?</v>
      </c>
      <c r="J26" s="7" t="e">
        <f ca="1"/>
        <v>#NAME?</v>
      </c>
      <c r="AC26" t="str">
        <v>Passion</v>
      </c>
      <c r="AD26" s="6" t="e">
        <f ca="1"/>
        <v>#NAME?</v>
      </c>
      <c r="AE26" t="e">
        <f ca="1"/>
        <v>#NAME?</v>
      </c>
      <c r="AF26" t="e">
        <f ca="1"/>
        <v>#NAME?</v>
      </c>
      <c r="AG26" t="e">
        <f ca="1"/>
        <v>#NAME?</v>
      </c>
      <c r="AH26" t="e">
        <f ca="1"/>
        <v>#NAME?</v>
      </c>
      <c r="AI26" t="e">
        <f ca="1"/>
        <v>#NAME?</v>
      </c>
      <c r="AJ26" t="e">
        <f ca="1"/>
        <v>#NAME?</v>
      </c>
      <c r="AK26" t="e">
        <f ca="1"/>
        <v>#NAME?</v>
      </c>
      <c r="AL26" s="7" t="e">
        <f ca="1"/>
        <v>#NAME?</v>
      </c>
      <c r="AN26" t="str">
        <v>Passion</v>
      </c>
      <c r="AO26" s="6" t="e">
        <f ca="1"/>
        <v>#NAME?</v>
      </c>
      <c r="AP26" t="e">
        <f ca="1"/>
        <v>#NAME?</v>
      </c>
      <c r="AQ26" t="e">
        <f ca="1"/>
        <v>#NAME?</v>
      </c>
      <c r="AR26" t="e">
        <f ca="1"/>
        <v>#NAME?</v>
      </c>
      <c r="AS26" t="e">
        <f ca="1"/>
        <v>#NAME?</v>
      </c>
      <c r="AT26" t="e">
        <f ca="1"/>
        <v>#NAME?</v>
      </c>
      <c r="AU26" t="e">
        <f ca="1"/>
        <v>#NAME?</v>
      </c>
      <c r="AV26" t="e">
        <f ca="1"/>
        <v>#NAME?</v>
      </c>
      <c r="AW26" s="7" t="e">
        <f ca="1"/>
        <v>#NAME?</v>
      </c>
      <c r="AY26" t="str">
        <v>Passion</v>
      </c>
      <c r="AZ26" s="6" t="e">
        <f ca="1"/>
        <v>#NAME?</v>
      </c>
      <c r="BA26" t="e">
        <f ca="1"/>
        <v>#NAME?</v>
      </c>
      <c r="BB26" t="e">
        <f ca="1"/>
        <v>#NAME?</v>
      </c>
      <c r="BC26" t="e">
        <f ca="1"/>
        <v>#NAME?</v>
      </c>
      <c r="BD26" t="e">
        <f ca="1"/>
        <v>#NAME?</v>
      </c>
      <c r="BE26" t="e">
        <f ca="1"/>
        <v>#NAME?</v>
      </c>
      <c r="BF26" t="e">
        <f ca="1"/>
        <v>#NAME?</v>
      </c>
      <c r="BG26" t="e">
        <f ca="1"/>
        <v>#NAME?</v>
      </c>
      <c r="BH26" s="7" t="e">
        <f ca="1"/>
        <v>#NAME?</v>
      </c>
      <c r="BJ26" t="s">
        <v>88</v>
      </c>
      <c r="BK26" s="3">
        <f t="array" ref="BK26:BS26">AZ42:BH42</f>
        <v>2</v>
      </c>
      <c r="BL26" s="4">
        <v>8</v>
      </c>
      <c r="BM26" s="4">
        <v>1</v>
      </c>
      <c r="BN26" s="4">
        <v>4</v>
      </c>
      <c r="BO26" s="4">
        <v>7</v>
      </c>
      <c r="BP26" s="4">
        <v>5</v>
      </c>
      <c r="BQ26" s="4">
        <v>4</v>
      </c>
      <c r="BR26" s="4">
        <v>4</v>
      </c>
      <c r="BS26" s="5">
        <v>8</v>
      </c>
      <c r="BU26" t="str">
        <v>Passion</v>
      </c>
      <c r="BV26" s="6" t="e">
        <f ca="1"/>
        <v>#NAME?</v>
      </c>
      <c r="BW26" t="e">
        <f ca="1"/>
        <v>#NAME?</v>
      </c>
      <c r="BX26" t="e">
        <f ca="1"/>
        <v>#NAME?</v>
      </c>
      <c r="BY26" s="7" t="e">
        <f ca="1"/>
        <v>#NAME?</v>
      </c>
      <c r="CA26" s="15" t="e">
        <v>#REF!</v>
      </c>
      <c r="CC26" s="15" t="e">
        <v>#REF!</v>
      </c>
      <c r="CG26">
        <f t="shared" si="1"/>
        <v>8</v>
      </c>
      <c r="CH26" s="6" t="e">
        <f ca="1"/>
        <v>#NAME?</v>
      </c>
      <c r="CI26" t="e">
        <f ca="1"/>
        <v>#NAME?</v>
      </c>
      <c r="CJ26" t="e">
        <f ca="1"/>
        <v>#NAME?</v>
      </c>
      <c r="CK26" s="7" t="e">
        <f ca="1"/>
        <v>#NAME?</v>
      </c>
      <c r="CM26" t="str">
        <f t="array" ref="CM26:CM34">BU19:BU27</f>
        <v>Expect</v>
      </c>
      <c r="CN26" s="3" t="e">
        <f t="array" aca="1" ref="CN26:CQ34" ca="1">TRANSPOSE(MMULT(MINVERSE(CN18:CQ21),MMULT(TRANSPOSE(B44:E52),MINVERSE(DIAGONAL(Q44:Q52)))))</f>
        <v>#NAME?</v>
      </c>
      <c r="CO26" s="4" t="e">
        <f ca="1"/>
        <v>#NAME?</v>
      </c>
      <c r="CP26" s="4" t="e">
        <f ca="1"/>
        <v>#NAME?</v>
      </c>
      <c r="CQ26" s="5" t="e">
        <f ca="1"/>
        <v>#NAME?</v>
      </c>
      <c r="CS26" s="11" t="e">
        <f t="array" ref="CS26:CS34">CA19:CA27</f>
        <v>#REF!</v>
      </c>
      <c r="CU26" s="11" t="e">
        <f t="array" ref="CU26:CU34">CC19:CC27</f>
        <v>#REF!</v>
      </c>
      <c r="CW26" s="11" t="e">
        <f t="array" aca="1" ref="CW26:CW29" ca="1">MMULT(TRANSPOSE(CN26:CQ34),CU26:CU34)</f>
        <v>#NAME?</v>
      </c>
      <c r="CY26">
        <f t="shared" si="2"/>
        <v>8</v>
      </c>
      <c r="CZ26" s="6" t="e">
        <f ca="1"/>
        <v>#NAME?</v>
      </c>
      <c r="DA26" t="e">
        <f ca="1"/>
        <v>#NAME?</v>
      </c>
      <c r="DB26" t="e">
        <f ca="1"/>
        <v>#NAME?</v>
      </c>
      <c r="DC26" s="7" t="e">
        <f ca="1"/>
        <v>#NAME?</v>
      </c>
      <c r="DE26" t="str">
        <f t="array" ref="DE26:DE34">CM26:CM34</f>
        <v>Expect</v>
      </c>
      <c r="DF26" s="3" t="e">
        <f t="array" aca="1" ref="DF26:DI34" ca="1">TRANSPOSE(MMULT(DR12:DU15,DR5:DZ8))</f>
        <v>#NAME?</v>
      </c>
      <c r="DG26" s="4" t="e">
        <f ca="1"/>
        <v>#NAME?</v>
      </c>
      <c r="DH26" s="4" t="e">
        <f ca="1"/>
        <v>#NAME?</v>
      </c>
      <c r="DI26" s="5" t="e">
        <f ca="1"/>
        <v>#NAME?</v>
      </c>
      <c r="DK26" s="11" t="e">
        <f t="array" ref="DK26:DK34">CS26:CS34</f>
        <v>#REF!</v>
      </c>
      <c r="DM26" s="11" t="e">
        <f t="array" ref="DM26:DM34">CU26:CU34</f>
        <v>#REF!</v>
      </c>
      <c r="DO26" s="11" t="e">
        <f t="array" aca="1" ref="DO26:DO29" ca="1">MMULT(TRANSPOSE(DF26:DI34),DM26:DM34)</f>
        <v>#NAME?</v>
      </c>
      <c r="DQ26">
        <v>1</v>
      </c>
      <c r="DR26" s="3" t="e">
        <f t="array" aca="1" ref="DR26:DU145" ca="1">MMULT(Data!B4:J123-Data!B126:J126,DF26:DI34)</f>
        <v>#NAME?</v>
      </c>
      <c r="DS26" s="4" t="e">
        <f ca="1"/>
        <v>#NAME?</v>
      </c>
      <c r="DT26" s="4" t="e">
        <f ca="1"/>
        <v>#NAME?</v>
      </c>
      <c r="DU26" s="5" t="e">
        <f ca="1"/>
        <v>#NAME?</v>
      </c>
      <c r="DX26">
        <v>1</v>
      </c>
      <c r="DY26" s="3" t="e">
        <f t="array" aca="1" ref="DY26:EB29" ca="1">CORR(DR26:DU145)</f>
        <v>#NAME?</v>
      </c>
      <c r="DZ26" s="4" t="e">
        <f ca="1"/>
        <v>#NAME?</v>
      </c>
      <c r="EA26" s="4" t="e">
        <f ca="1"/>
        <v>#NAME?</v>
      </c>
      <c r="EB26" s="5" t="e">
        <f ca="1"/>
        <v>#NAME?</v>
      </c>
      <c r="ED26" s="3" t="e">
        <f t="array" ref="ED26:EG145" ca="1">DR26:DU145/SQRT(DR148:DU148)</f>
        <v>#NAME?</v>
      </c>
      <c r="EE26" s="4" t="e">
        <f ca="1"/>
        <v>#NAME?</v>
      </c>
      <c r="EF26" s="4" t="e">
        <f ca="1"/>
        <v>#NAME?</v>
      </c>
      <c r="EG26" s="5" t="e">
        <f ca="1"/>
        <v>#NAME?</v>
      </c>
      <c r="EJ26">
        <v>1</v>
      </c>
      <c r="EK26" s="3" t="e">
        <f t="array" aca="1" ref="EK26:EN29" ca="1">CORR(ED26:EG145)</f>
        <v>#NAME?</v>
      </c>
      <c r="EL26" s="4" t="e">
        <f ca="1"/>
        <v>#NAME?</v>
      </c>
      <c r="EM26" s="4" t="e">
        <f ca="1"/>
        <v>#NAME?</v>
      </c>
      <c r="EN26" s="5" t="e">
        <f ca="1"/>
        <v>#NAME?</v>
      </c>
    </row>
    <row r="27" spans="1:144" x14ac:dyDescent="0.35">
      <c r="A27" t="str">
        <f t="shared" si="0"/>
        <v>Friendly</v>
      </c>
      <c r="B27" s="8" t="e">
        <f ca="1"/>
        <v>#NAME?</v>
      </c>
      <c r="C27" s="9" t="e">
        <f ca="1"/>
        <v>#NAME?</v>
      </c>
      <c r="D27" s="9" t="e">
        <f ca="1"/>
        <v>#NAME?</v>
      </c>
      <c r="E27" s="9" t="e">
        <f ca="1"/>
        <v>#NAME?</v>
      </c>
      <c r="F27" s="9" t="e">
        <f ca="1"/>
        <v>#NAME?</v>
      </c>
      <c r="G27" s="9" t="e">
        <f ca="1"/>
        <v>#NAME?</v>
      </c>
      <c r="H27" s="9" t="e">
        <f ca="1"/>
        <v>#NAME?</v>
      </c>
      <c r="I27" s="9" t="e">
        <f ca="1"/>
        <v>#NAME?</v>
      </c>
      <c r="J27" s="10" t="e">
        <f ca="1"/>
        <v>#NAME?</v>
      </c>
      <c r="AC27" t="str">
        <v>Friendly</v>
      </c>
      <c r="AD27" s="8" t="e">
        <f ca="1"/>
        <v>#NAME?</v>
      </c>
      <c r="AE27" s="9" t="e">
        <f ca="1"/>
        <v>#NAME?</v>
      </c>
      <c r="AF27" s="9" t="e">
        <f ca="1"/>
        <v>#NAME?</v>
      </c>
      <c r="AG27" s="9" t="e">
        <f ca="1"/>
        <v>#NAME?</v>
      </c>
      <c r="AH27" s="9" t="e">
        <f ca="1"/>
        <v>#NAME?</v>
      </c>
      <c r="AI27" s="9" t="e">
        <f ca="1"/>
        <v>#NAME?</v>
      </c>
      <c r="AJ27" s="9" t="e">
        <f ca="1"/>
        <v>#NAME?</v>
      </c>
      <c r="AK27" s="9" t="e">
        <f ca="1"/>
        <v>#NAME?</v>
      </c>
      <c r="AL27" s="10" t="e">
        <f ca="1"/>
        <v>#NAME?</v>
      </c>
      <c r="AN27" t="str">
        <v>Friendly</v>
      </c>
      <c r="AO27" s="8" t="e">
        <f ca="1"/>
        <v>#NAME?</v>
      </c>
      <c r="AP27" s="9" t="e">
        <f ca="1"/>
        <v>#NAME?</v>
      </c>
      <c r="AQ27" s="9" t="e">
        <f ca="1"/>
        <v>#NAME?</v>
      </c>
      <c r="AR27" s="9" t="e">
        <f ca="1"/>
        <v>#NAME?</v>
      </c>
      <c r="AS27" s="9" t="e">
        <f ca="1"/>
        <v>#NAME?</v>
      </c>
      <c r="AT27" s="9" t="e">
        <f ca="1"/>
        <v>#NAME?</v>
      </c>
      <c r="AU27" s="9" t="e">
        <f ca="1"/>
        <v>#NAME?</v>
      </c>
      <c r="AV27" s="9" t="e">
        <f ca="1"/>
        <v>#NAME?</v>
      </c>
      <c r="AW27" s="10" t="e">
        <f ca="1"/>
        <v>#NAME?</v>
      </c>
      <c r="AY27" t="str">
        <v>Friendly</v>
      </c>
      <c r="AZ27" s="8" t="e">
        <f ca="1"/>
        <v>#NAME?</v>
      </c>
      <c r="BA27" s="9" t="e">
        <f ca="1"/>
        <v>#NAME?</v>
      </c>
      <c r="BB27" s="9" t="e">
        <f ca="1"/>
        <v>#NAME?</v>
      </c>
      <c r="BC27" s="9" t="e">
        <f ca="1"/>
        <v>#NAME?</v>
      </c>
      <c r="BD27" s="9" t="e">
        <f ca="1"/>
        <v>#NAME?</v>
      </c>
      <c r="BE27" s="9" t="e">
        <f ca="1"/>
        <v>#NAME?</v>
      </c>
      <c r="BF27" s="9" t="e">
        <f ca="1"/>
        <v>#NAME?</v>
      </c>
      <c r="BG27" s="9" t="e">
        <f ca="1"/>
        <v>#NAME?</v>
      </c>
      <c r="BH27" s="10" t="e">
        <f ca="1"/>
        <v>#NAME?</v>
      </c>
      <c r="BJ27" t="s">
        <v>89</v>
      </c>
      <c r="BK27" s="6">
        <f t="array" ref="BK27:BS27">AZ43:BH43</f>
        <v>3.7083333333333335</v>
      </c>
      <c r="BL27">
        <v>8.1666666666666661</v>
      </c>
      <c r="BM27">
        <v>3.45</v>
      </c>
      <c r="BN27">
        <v>3.3833333333333333</v>
      </c>
      <c r="BO27">
        <v>6.708333333333333</v>
      </c>
      <c r="BP27">
        <v>6.0083333333333337</v>
      </c>
      <c r="BQ27">
        <v>4.8416666666666668</v>
      </c>
      <c r="BR27">
        <v>4.7249999999999996</v>
      </c>
      <c r="BS27" s="7">
        <v>7.3</v>
      </c>
      <c r="BU27" t="str">
        <v>Friendly</v>
      </c>
      <c r="BV27" s="8" t="e">
        <f ca="1"/>
        <v>#NAME?</v>
      </c>
      <c r="BW27" s="9" t="e">
        <f ca="1"/>
        <v>#NAME?</v>
      </c>
      <c r="BX27" s="9" t="e">
        <f ca="1"/>
        <v>#NAME?</v>
      </c>
      <c r="BY27" s="10" t="e">
        <f ca="1"/>
        <v>#NAME?</v>
      </c>
      <c r="CA27" s="19" t="e">
        <v>#REF!</v>
      </c>
      <c r="CC27" s="19" t="e">
        <v>#REF!</v>
      </c>
      <c r="CG27">
        <f t="shared" si="1"/>
        <v>9</v>
      </c>
      <c r="CH27" s="6" t="e">
        <f ca="1"/>
        <v>#NAME?</v>
      </c>
      <c r="CI27" t="e">
        <f ca="1"/>
        <v>#NAME?</v>
      </c>
      <c r="CJ27" t="e">
        <f ca="1"/>
        <v>#NAME?</v>
      </c>
      <c r="CK27" s="7" t="e">
        <f ca="1"/>
        <v>#NAME?</v>
      </c>
      <c r="CM27" t="str">
        <v>Entertain</v>
      </c>
      <c r="CN27" s="6" t="e">
        <f ca="1"/>
        <v>#NAME?</v>
      </c>
      <c r="CO27" t="e">
        <f ca="1"/>
        <v>#NAME?</v>
      </c>
      <c r="CP27" t="e">
        <f ca="1"/>
        <v>#NAME?</v>
      </c>
      <c r="CQ27" s="7" t="e">
        <f ca="1"/>
        <v>#NAME?</v>
      </c>
      <c r="CS27" s="15" t="e">
        <v>#REF!</v>
      </c>
      <c r="CU27" s="15" t="e">
        <v>#REF!</v>
      </c>
      <c r="CW27" s="15" t="e">
        <f ca="1"/>
        <v>#NAME?</v>
      </c>
      <c r="CY27">
        <f t="shared" si="2"/>
        <v>9</v>
      </c>
      <c r="CZ27" s="6" t="e">
        <f ca="1"/>
        <v>#NAME?</v>
      </c>
      <c r="DA27" t="e">
        <f ca="1"/>
        <v>#NAME?</v>
      </c>
      <c r="DB27" t="e">
        <f ca="1"/>
        <v>#NAME?</v>
      </c>
      <c r="DC27" s="7" t="e">
        <f ca="1"/>
        <v>#NAME?</v>
      </c>
      <c r="DE27" t="str">
        <v>Entertain</v>
      </c>
      <c r="DF27" s="6" t="e">
        <f ca="1"/>
        <v>#NAME?</v>
      </c>
      <c r="DG27" t="e">
        <f ca="1"/>
        <v>#NAME?</v>
      </c>
      <c r="DH27" t="e">
        <f ca="1"/>
        <v>#NAME?</v>
      </c>
      <c r="DI27" s="7" t="e">
        <f ca="1"/>
        <v>#NAME?</v>
      </c>
      <c r="DK27" s="15" t="e">
        <v>#REF!</v>
      </c>
      <c r="DM27" s="15" t="e">
        <v>#REF!</v>
      </c>
      <c r="DO27" s="15" t="e">
        <f ca="1"/>
        <v>#NAME?</v>
      </c>
      <c r="DQ27">
        <f>DQ26+1</f>
        <v>2</v>
      </c>
      <c r="DR27" s="6" t="e">
        <f ca="1"/>
        <v>#NAME?</v>
      </c>
      <c r="DS27" t="e">
        <f ca="1"/>
        <v>#NAME?</v>
      </c>
      <c r="DT27" t="e">
        <f ca="1"/>
        <v>#NAME?</v>
      </c>
      <c r="DU27" s="7" t="e">
        <f ca="1"/>
        <v>#NAME?</v>
      </c>
      <c r="DX27">
        <f>DX26+1</f>
        <v>2</v>
      </c>
      <c r="DY27" s="6" t="e">
        <f ca="1"/>
        <v>#NAME?</v>
      </c>
      <c r="DZ27" t="e">
        <f ca="1"/>
        <v>#NAME?</v>
      </c>
      <c r="EA27" t="e">
        <f ca="1"/>
        <v>#NAME?</v>
      </c>
      <c r="EB27" s="7" t="e">
        <f ca="1"/>
        <v>#NAME?</v>
      </c>
      <c r="ED27" s="6" t="e">
        <f ca="1"/>
        <v>#NAME?</v>
      </c>
      <c r="EE27" t="e">
        <f ca="1"/>
        <v>#NAME?</v>
      </c>
      <c r="EF27" t="e">
        <f ca="1"/>
        <v>#NAME?</v>
      </c>
      <c r="EG27" s="7" t="e">
        <f ca="1"/>
        <v>#NAME?</v>
      </c>
      <c r="EJ27">
        <f>EJ26+1</f>
        <v>2</v>
      </c>
      <c r="EK27" s="6" t="e">
        <f ca="1"/>
        <v>#NAME?</v>
      </c>
      <c r="EL27" t="e">
        <f ca="1"/>
        <v>#NAME?</v>
      </c>
      <c r="EM27" t="e">
        <f ca="1"/>
        <v>#NAME?</v>
      </c>
      <c r="EN27" s="7" t="e">
        <f ca="1"/>
        <v>#NAME?</v>
      </c>
    </row>
    <row r="28" spans="1:144" x14ac:dyDescent="0.35">
      <c r="BJ28" t="s">
        <v>90</v>
      </c>
      <c r="BK28" s="8">
        <f>BK26-BK27</f>
        <v>-1.7083333333333335</v>
      </c>
      <c r="BL28" s="9">
        <f t="shared" ref="BL28:BS28" si="3">BL26-BL27</f>
        <v>-0.16666666666666607</v>
      </c>
      <c r="BM28" s="9">
        <f t="shared" si="3"/>
        <v>-2.4500000000000002</v>
      </c>
      <c r="BN28" s="9">
        <f t="shared" si="3"/>
        <v>0.6166666666666667</v>
      </c>
      <c r="BO28" s="9">
        <f t="shared" si="3"/>
        <v>0.29166666666666696</v>
      </c>
      <c r="BP28" s="9">
        <f t="shared" si="3"/>
        <v>-1.0083333333333337</v>
      </c>
      <c r="BQ28" s="9">
        <f t="shared" si="3"/>
        <v>-0.84166666666666679</v>
      </c>
      <c r="BR28" s="9">
        <f t="shared" si="3"/>
        <v>-0.72499999999999964</v>
      </c>
      <c r="BS28" s="10">
        <f t="shared" si="3"/>
        <v>0.70000000000000018</v>
      </c>
      <c r="CG28">
        <f t="shared" si="1"/>
        <v>10</v>
      </c>
      <c r="CH28" s="6" t="e">
        <f ca="1"/>
        <v>#NAME?</v>
      </c>
      <c r="CI28" t="e">
        <f ca="1"/>
        <v>#NAME?</v>
      </c>
      <c r="CJ28" t="e">
        <f ca="1"/>
        <v>#NAME?</v>
      </c>
      <c r="CK28" s="7" t="e">
        <f ca="1"/>
        <v>#NAME?</v>
      </c>
      <c r="CM28" t="str">
        <v>Comm</v>
      </c>
      <c r="CN28" s="6" t="e">
        <f ca="1"/>
        <v>#NAME?</v>
      </c>
      <c r="CO28" t="e">
        <f ca="1"/>
        <v>#NAME?</v>
      </c>
      <c r="CP28" t="e">
        <f ca="1"/>
        <v>#NAME?</v>
      </c>
      <c r="CQ28" s="7" t="e">
        <f ca="1"/>
        <v>#NAME?</v>
      </c>
      <c r="CS28" s="15" t="e">
        <v>#REF!</v>
      </c>
      <c r="CU28" s="15" t="e">
        <v>#REF!</v>
      </c>
      <c r="CW28" s="15" t="e">
        <f ca="1"/>
        <v>#NAME?</v>
      </c>
      <c r="CY28">
        <f t="shared" si="2"/>
        <v>10</v>
      </c>
      <c r="CZ28" s="6" t="e">
        <f ca="1"/>
        <v>#NAME?</v>
      </c>
      <c r="DA28" t="e">
        <f ca="1"/>
        <v>#NAME?</v>
      </c>
      <c r="DB28" t="e">
        <f ca="1"/>
        <v>#NAME?</v>
      </c>
      <c r="DC28" s="7" t="e">
        <f ca="1"/>
        <v>#NAME?</v>
      </c>
      <c r="DE28" t="str">
        <v>Comm</v>
      </c>
      <c r="DF28" s="6" t="e">
        <f ca="1"/>
        <v>#NAME?</v>
      </c>
      <c r="DG28" t="e">
        <f ca="1"/>
        <v>#NAME?</v>
      </c>
      <c r="DH28" t="e">
        <f ca="1"/>
        <v>#NAME?</v>
      </c>
      <c r="DI28" s="7" t="e">
        <f ca="1"/>
        <v>#NAME?</v>
      </c>
      <c r="DK28" s="15" t="e">
        <v>#REF!</v>
      </c>
      <c r="DM28" s="15" t="e">
        <v>#REF!</v>
      </c>
      <c r="DO28" s="15" t="e">
        <f ca="1"/>
        <v>#NAME?</v>
      </c>
      <c r="DQ28">
        <f t="shared" ref="DQ28:DQ91" si="4">DQ27+1</f>
        <v>3</v>
      </c>
      <c r="DR28" s="6" t="e">
        <f ca="1"/>
        <v>#NAME?</v>
      </c>
      <c r="DS28" t="e">
        <f ca="1"/>
        <v>#NAME?</v>
      </c>
      <c r="DT28" t="e">
        <f ca="1"/>
        <v>#NAME?</v>
      </c>
      <c r="DU28" s="7" t="e">
        <f ca="1"/>
        <v>#NAME?</v>
      </c>
      <c r="DX28">
        <f>DX27+1</f>
        <v>3</v>
      </c>
      <c r="DY28" s="6" t="e">
        <f ca="1"/>
        <v>#NAME?</v>
      </c>
      <c r="DZ28" t="e">
        <f ca="1"/>
        <v>#NAME?</v>
      </c>
      <c r="EA28" t="e">
        <f ca="1"/>
        <v>#NAME?</v>
      </c>
      <c r="EB28" s="7" t="e">
        <f ca="1"/>
        <v>#NAME?</v>
      </c>
      <c r="ED28" s="6" t="e">
        <f ca="1"/>
        <v>#NAME?</v>
      </c>
      <c r="EE28" t="e">
        <f ca="1"/>
        <v>#NAME?</v>
      </c>
      <c r="EF28" t="e">
        <f ca="1"/>
        <v>#NAME?</v>
      </c>
      <c r="EG28" s="7" t="e">
        <f ca="1"/>
        <v>#NAME?</v>
      </c>
      <c r="EJ28">
        <f>EJ27+1</f>
        <v>3</v>
      </c>
      <c r="EK28" s="6" t="e">
        <f ca="1"/>
        <v>#NAME?</v>
      </c>
      <c r="EL28" t="e">
        <f ca="1"/>
        <v>#NAME?</v>
      </c>
      <c r="EM28" t="e">
        <f ca="1"/>
        <v>#NAME?</v>
      </c>
      <c r="EN28" s="7" t="e">
        <f ca="1"/>
        <v>#NAME?</v>
      </c>
    </row>
    <row r="29" spans="1:144" ht="16.5" x14ac:dyDescent="0.35">
      <c r="A29" t="s">
        <v>91</v>
      </c>
      <c r="AC29" t="s">
        <v>92</v>
      </c>
      <c r="AN29" t="s">
        <v>93</v>
      </c>
      <c r="AY29" t="s">
        <v>94</v>
      </c>
      <c r="CG29">
        <f t="shared" si="1"/>
        <v>11</v>
      </c>
      <c r="CH29" s="6" t="e">
        <f ca="1"/>
        <v>#NAME?</v>
      </c>
      <c r="CI29" t="e">
        <f ca="1"/>
        <v>#NAME?</v>
      </c>
      <c r="CJ29" t="e">
        <f ca="1"/>
        <v>#NAME?</v>
      </c>
      <c r="CK29" s="7" t="e">
        <f ca="1"/>
        <v>#NAME?</v>
      </c>
      <c r="CM29" t="str">
        <v>Expert</v>
      </c>
      <c r="CN29" s="6" t="e">
        <f ca="1"/>
        <v>#NAME?</v>
      </c>
      <c r="CO29" t="e">
        <f ca="1"/>
        <v>#NAME?</v>
      </c>
      <c r="CP29" t="e">
        <f ca="1"/>
        <v>#NAME?</v>
      </c>
      <c r="CQ29" s="7" t="e">
        <f ca="1"/>
        <v>#NAME?</v>
      </c>
      <c r="CS29" s="15" t="e">
        <v>#REF!</v>
      </c>
      <c r="CU29" s="15" t="e">
        <v>#REF!</v>
      </c>
      <c r="CW29" s="19" t="e">
        <f ca="1"/>
        <v>#NAME?</v>
      </c>
      <c r="CY29">
        <f t="shared" si="2"/>
        <v>11</v>
      </c>
      <c r="CZ29" s="6" t="e">
        <f ca="1"/>
        <v>#NAME?</v>
      </c>
      <c r="DA29" t="e">
        <f ca="1"/>
        <v>#NAME?</v>
      </c>
      <c r="DB29" t="e">
        <f ca="1"/>
        <v>#NAME?</v>
      </c>
      <c r="DC29" s="7" t="e">
        <f ca="1"/>
        <v>#NAME?</v>
      </c>
      <c r="DE29" t="str">
        <v>Expert</v>
      </c>
      <c r="DF29" s="6" t="e">
        <f ca="1"/>
        <v>#NAME?</v>
      </c>
      <c r="DG29" t="e">
        <f ca="1"/>
        <v>#NAME?</v>
      </c>
      <c r="DH29" t="e">
        <f ca="1"/>
        <v>#NAME?</v>
      </c>
      <c r="DI29" s="7" t="e">
        <f ca="1"/>
        <v>#NAME?</v>
      </c>
      <c r="DK29" s="15" t="e">
        <v>#REF!</v>
      </c>
      <c r="DM29" s="15" t="e">
        <v>#REF!</v>
      </c>
      <c r="DO29" s="19" t="e">
        <f ca="1"/>
        <v>#NAME?</v>
      </c>
      <c r="DQ29">
        <f t="shared" si="4"/>
        <v>4</v>
      </c>
      <c r="DR29" s="6" t="e">
        <f ca="1"/>
        <v>#NAME?</v>
      </c>
      <c r="DS29" t="e">
        <f ca="1"/>
        <v>#NAME?</v>
      </c>
      <c r="DT29" t="e">
        <f ca="1"/>
        <v>#NAME?</v>
      </c>
      <c r="DU29" s="7" t="e">
        <f ca="1"/>
        <v>#NAME?</v>
      </c>
      <c r="DX29">
        <f>DX28+1</f>
        <v>4</v>
      </c>
      <c r="DY29" s="8" t="e">
        <f ca="1"/>
        <v>#NAME?</v>
      </c>
      <c r="DZ29" s="9" t="e">
        <f ca="1"/>
        <v>#NAME?</v>
      </c>
      <c r="EA29" s="9" t="e">
        <f ca="1"/>
        <v>#NAME?</v>
      </c>
      <c r="EB29" s="10" t="e">
        <f ca="1"/>
        <v>#NAME?</v>
      </c>
      <c r="ED29" s="6" t="e">
        <f ca="1"/>
        <v>#NAME?</v>
      </c>
      <c r="EE29" t="e">
        <f ca="1"/>
        <v>#NAME?</v>
      </c>
      <c r="EF29" t="e">
        <f ca="1"/>
        <v>#NAME?</v>
      </c>
      <c r="EG29" s="7" t="e">
        <f ca="1"/>
        <v>#NAME?</v>
      </c>
      <c r="EJ29">
        <f>EJ28+1</f>
        <v>4</v>
      </c>
      <c r="EK29" s="8" t="e">
        <f ca="1"/>
        <v>#NAME?</v>
      </c>
      <c r="EL29" s="9" t="e">
        <f ca="1"/>
        <v>#NAME?</v>
      </c>
      <c r="EM29" s="9" t="e">
        <f ca="1"/>
        <v>#NAME?</v>
      </c>
      <c r="EN29" s="10" t="e">
        <f ca="1"/>
        <v>#NAME?</v>
      </c>
    </row>
    <row r="30" spans="1:144" x14ac:dyDescent="0.35">
      <c r="B30">
        <v>1</v>
      </c>
      <c r="C30">
        <f>B30+1</f>
        <v>2</v>
      </c>
      <c r="D30">
        <f t="shared" ref="D30:J30" si="5">C30+1</f>
        <v>3</v>
      </c>
      <c r="E30">
        <f t="shared" si="5"/>
        <v>4</v>
      </c>
      <c r="F30">
        <f t="shared" si="5"/>
        <v>5</v>
      </c>
      <c r="G30">
        <f t="shared" si="5"/>
        <v>6</v>
      </c>
      <c r="H30">
        <f t="shared" si="5"/>
        <v>7</v>
      </c>
      <c r="I30">
        <f t="shared" si="5"/>
        <v>8</v>
      </c>
      <c r="J30">
        <f t="shared" si="5"/>
        <v>9</v>
      </c>
      <c r="K30" s="2" t="s">
        <v>5</v>
      </c>
      <c r="BJ30" t="s">
        <v>95</v>
      </c>
      <c r="BK30" s="26" t="e">
        <f t="array" aca="1" ref="BK30:BN30" ca="1">TRANSPOSE(MMULT(BK12:BS15,TRANSPOSE(BK28:BS28)))</f>
        <v>#NAME?</v>
      </c>
      <c r="BL30" s="27" t="e">
        <f ca="1"/>
        <v>#NAME?</v>
      </c>
      <c r="BM30" s="27" t="e">
        <f ca="1"/>
        <v>#NAME?</v>
      </c>
      <c r="BN30" s="28" t="e">
        <f ca="1"/>
        <v>#NAME?</v>
      </c>
      <c r="BU30" t="s">
        <v>96</v>
      </c>
      <c r="CG30">
        <f t="shared" si="1"/>
        <v>12</v>
      </c>
      <c r="CH30" s="6" t="e">
        <f ca="1"/>
        <v>#NAME?</v>
      </c>
      <c r="CI30" t="e">
        <f ca="1"/>
        <v>#NAME?</v>
      </c>
      <c r="CJ30" t="e">
        <f ca="1"/>
        <v>#NAME?</v>
      </c>
      <c r="CK30" s="7" t="e">
        <f ca="1"/>
        <v>#NAME?</v>
      </c>
      <c r="CM30" t="str">
        <v>Motivate</v>
      </c>
      <c r="CN30" s="6" t="e">
        <f ca="1"/>
        <v>#NAME?</v>
      </c>
      <c r="CO30" t="e">
        <f ca="1"/>
        <v>#NAME?</v>
      </c>
      <c r="CP30" t="e">
        <f ca="1"/>
        <v>#NAME?</v>
      </c>
      <c r="CQ30" s="7" t="e">
        <f ca="1"/>
        <v>#NAME?</v>
      </c>
      <c r="CS30" s="15" t="e">
        <v>#REF!</v>
      </c>
      <c r="CU30" s="15" t="e">
        <v>#REF!</v>
      </c>
      <c r="CY30">
        <f t="shared" si="2"/>
        <v>12</v>
      </c>
      <c r="CZ30" s="6" t="e">
        <f ca="1"/>
        <v>#NAME?</v>
      </c>
      <c r="DA30" t="e">
        <f ca="1"/>
        <v>#NAME?</v>
      </c>
      <c r="DB30" t="e">
        <f ca="1"/>
        <v>#NAME?</v>
      </c>
      <c r="DC30" s="7" t="e">
        <f ca="1"/>
        <v>#NAME?</v>
      </c>
      <c r="DE30" t="str">
        <v>Motivate</v>
      </c>
      <c r="DF30" s="6" t="e">
        <f ca="1"/>
        <v>#NAME?</v>
      </c>
      <c r="DG30" t="e">
        <f ca="1"/>
        <v>#NAME?</v>
      </c>
      <c r="DH30" t="e">
        <f ca="1"/>
        <v>#NAME?</v>
      </c>
      <c r="DI30" s="7" t="e">
        <f ca="1"/>
        <v>#NAME?</v>
      </c>
      <c r="DK30" s="15" t="e">
        <v>#REF!</v>
      </c>
      <c r="DM30" s="15" t="e">
        <v>#REF!</v>
      </c>
      <c r="DQ30">
        <f t="shared" si="4"/>
        <v>5</v>
      </c>
      <c r="DR30" s="6" t="e">
        <f ca="1"/>
        <v>#NAME?</v>
      </c>
      <c r="DS30" t="e">
        <f ca="1"/>
        <v>#NAME?</v>
      </c>
      <c r="DT30" t="e">
        <f ca="1"/>
        <v>#NAME?</v>
      </c>
      <c r="DU30" s="7" t="e">
        <f ca="1"/>
        <v>#NAME?</v>
      </c>
      <c r="ED30" s="6" t="e">
        <f ca="1"/>
        <v>#NAME?</v>
      </c>
      <c r="EE30" t="e">
        <f ca="1"/>
        <v>#NAME?</v>
      </c>
      <c r="EF30" t="e">
        <f ca="1"/>
        <v>#NAME?</v>
      </c>
      <c r="EG30" s="7" t="e">
        <f ca="1"/>
        <v>#NAME?</v>
      </c>
    </row>
    <row r="31" spans="1:144" x14ac:dyDescent="0.35">
      <c r="A31" t="str">
        <f>A19</f>
        <v>Expect</v>
      </c>
      <c r="B31" s="3" t="e">
        <f ca="1">B19*SQRT(B$18)</f>
        <v>#NAME?</v>
      </c>
      <c r="C31" s="4" t="e">
        <f t="shared" ref="C31:J31" ca="1" si="6">C19*SQRT(C$18)</f>
        <v>#NAME?</v>
      </c>
      <c r="D31" s="4" t="e">
        <f t="shared" ca="1" si="6"/>
        <v>#NAME?</v>
      </c>
      <c r="E31" s="4" t="e">
        <f t="shared" ca="1" si="6"/>
        <v>#NAME?</v>
      </c>
      <c r="F31" s="4" t="e">
        <f t="shared" ca="1" si="6"/>
        <v>#NAME?</v>
      </c>
      <c r="G31" s="4" t="e">
        <f t="shared" ca="1" si="6"/>
        <v>#NAME?</v>
      </c>
      <c r="H31" s="4" t="e">
        <f t="shared" ca="1" si="6"/>
        <v>#NAME?</v>
      </c>
      <c r="I31" s="4" t="e">
        <f t="shared" ca="1" si="6"/>
        <v>#NAME?</v>
      </c>
      <c r="J31" s="5" t="e">
        <f t="shared" ca="1" si="6"/>
        <v>#NAME?</v>
      </c>
      <c r="K31" s="11" t="e">
        <f ca="1">SUMSQ(B31:J31)</f>
        <v>#NAME?</v>
      </c>
      <c r="AD31" s="37" t="str">
        <f t="array" ref="AD31:AL31">AD18:AL18</f>
        <v>Expect</v>
      </c>
      <c r="AE31" s="37" t="str">
        <v>Entertain</v>
      </c>
      <c r="AF31" s="37" t="str">
        <v>Comm</v>
      </c>
      <c r="AG31" s="37" t="str">
        <v>Expert</v>
      </c>
      <c r="AH31" s="37" t="str">
        <v>Motivate</v>
      </c>
      <c r="AI31" s="37" t="str">
        <v>Caring</v>
      </c>
      <c r="AJ31" s="37" t="str">
        <v>Charisma</v>
      </c>
      <c r="AK31" s="37" t="str">
        <v>Passion</v>
      </c>
      <c r="AL31" s="37" t="str">
        <v>Friendly</v>
      </c>
      <c r="AO31" t="str">
        <f t="array" ref="AO31:AW31">AO18:AW18</f>
        <v>Expect</v>
      </c>
      <c r="AP31" t="str">
        <v>Entertain</v>
      </c>
      <c r="AQ31" t="str">
        <v>Comm</v>
      </c>
      <c r="AR31" t="str">
        <v>Expert</v>
      </c>
      <c r="AS31" t="str">
        <v>Motivate</v>
      </c>
      <c r="AT31" t="str">
        <v>Caring</v>
      </c>
      <c r="AU31" t="str">
        <v>Charisma</v>
      </c>
      <c r="AV31" t="str">
        <v>Passion</v>
      </c>
      <c r="AW31" t="str">
        <v>Friendly</v>
      </c>
      <c r="AZ31" t="str">
        <f t="array" ref="AZ31:BH31">AZ18:BH18</f>
        <v>Expect</v>
      </c>
      <c r="BA31" t="str">
        <v>Entertain</v>
      </c>
      <c r="BB31" t="str">
        <v>Comm</v>
      </c>
      <c r="BC31" t="str">
        <v>Expert</v>
      </c>
      <c r="BD31" t="str">
        <v>Motivate</v>
      </c>
      <c r="BE31" t="str">
        <v>Caring</v>
      </c>
      <c r="BF31" t="str">
        <v>Charisma</v>
      </c>
      <c r="BG31" t="str">
        <v>Passion</v>
      </c>
      <c r="BH31" t="str">
        <v>Friendly</v>
      </c>
      <c r="CG31">
        <f t="shared" si="1"/>
        <v>13</v>
      </c>
      <c r="CH31" s="6" t="e">
        <f ca="1"/>
        <v>#NAME?</v>
      </c>
      <c r="CI31" t="e">
        <f ca="1"/>
        <v>#NAME?</v>
      </c>
      <c r="CJ31" t="e">
        <f ca="1"/>
        <v>#NAME?</v>
      </c>
      <c r="CK31" s="7" t="e">
        <f ca="1"/>
        <v>#NAME?</v>
      </c>
      <c r="CM31" t="str">
        <v>Caring</v>
      </c>
      <c r="CN31" s="6" t="e">
        <f ca="1"/>
        <v>#NAME?</v>
      </c>
      <c r="CO31" t="e">
        <f ca="1"/>
        <v>#NAME?</v>
      </c>
      <c r="CP31" t="e">
        <f ca="1"/>
        <v>#NAME?</v>
      </c>
      <c r="CQ31" s="7" t="e">
        <f ca="1"/>
        <v>#NAME?</v>
      </c>
      <c r="CS31" s="15" t="e">
        <v>#REF!</v>
      </c>
      <c r="CU31" s="15" t="e">
        <v>#REF!</v>
      </c>
      <c r="CY31">
        <f t="shared" si="2"/>
        <v>13</v>
      </c>
      <c r="CZ31" s="6" t="e">
        <f ca="1"/>
        <v>#NAME?</v>
      </c>
      <c r="DA31" t="e">
        <f ca="1"/>
        <v>#NAME?</v>
      </c>
      <c r="DB31" t="e">
        <f ca="1"/>
        <v>#NAME?</v>
      </c>
      <c r="DC31" s="7" t="e">
        <f ca="1"/>
        <v>#NAME?</v>
      </c>
      <c r="DE31" t="str">
        <v>Caring</v>
      </c>
      <c r="DF31" s="6" t="e">
        <f ca="1"/>
        <v>#NAME?</v>
      </c>
      <c r="DG31" t="e">
        <f ca="1"/>
        <v>#NAME?</v>
      </c>
      <c r="DH31" t="e">
        <f ca="1"/>
        <v>#NAME?</v>
      </c>
      <c r="DI31" s="7" t="e">
        <f ca="1"/>
        <v>#NAME?</v>
      </c>
      <c r="DK31" s="15" t="e">
        <v>#REF!</v>
      </c>
      <c r="DM31" s="15" t="e">
        <v>#REF!</v>
      </c>
      <c r="DQ31">
        <f t="shared" si="4"/>
        <v>6</v>
      </c>
      <c r="DR31" s="6" t="e">
        <f ca="1"/>
        <v>#NAME?</v>
      </c>
      <c r="DS31" t="e">
        <f ca="1"/>
        <v>#NAME?</v>
      </c>
      <c r="DT31" t="e">
        <f ca="1"/>
        <v>#NAME?</v>
      </c>
      <c r="DU31" s="7" t="e">
        <f ca="1"/>
        <v>#NAME?</v>
      </c>
      <c r="ED31" s="6" t="e">
        <f ca="1"/>
        <v>#NAME?</v>
      </c>
      <c r="EE31" t="e">
        <f ca="1"/>
        <v>#NAME?</v>
      </c>
      <c r="EF31" t="e">
        <f ca="1"/>
        <v>#NAME?</v>
      </c>
      <c r="EG31" s="7" t="e">
        <f ca="1"/>
        <v>#NAME?</v>
      </c>
    </row>
    <row r="32" spans="1:144" x14ac:dyDescent="0.35">
      <c r="A32" t="str">
        <f t="shared" ref="A32:A39" si="7">A20</f>
        <v>Entertain</v>
      </c>
      <c r="B32" s="6" t="e">
        <f t="shared" ref="B32:J38" ca="1" si="8">B20*SQRT(B$18)</f>
        <v>#NAME?</v>
      </c>
      <c r="C32" t="e">
        <f t="shared" ca="1" si="8"/>
        <v>#NAME?</v>
      </c>
      <c r="D32" t="e">
        <f t="shared" ca="1" si="8"/>
        <v>#NAME?</v>
      </c>
      <c r="E32" t="e">
        <f t="shared" ca="1" si="8"/>
        <v>#NAME?</v>
      </c>
      <c r="F32" t="e">
        <f t="shared" ca="1" si="8"/>
        <v>#NAME?</v>
      </c>
      <c r="G32" t="e">
        <f t="shared" ca="1" si="8"/>
        <v>#NAME?</v>
      </c>
      <c r="H32" t="e">
        <f t="shared" ca="1" si="8"/>
        <v>#NAME?</v>
      </c>
      <c r="I32" t="e">
        <f t="shared" ca="1" si="8"/>
        <v>#NAME?</v>
      </c>
      <c r="J32" s="7" t="e">
        <f t="shared" ca="1" si="8"/>
        <v>#NAME?</v>
      </c>
      <c r="K32" s="15" t="e">
        <f t="shared" ref="K32:K39" ca="1" si="9">SUMSQ(B32:J32)</f>
        <v>#NAME?</v>
      </c>
      <c r="AC32" t="str">
        <f t="array" ref="AC32:AC40">AC19:AC27</f>
        <v>Expect</v>
      </c>
      <c r="AD32" s="3" t="e">
        <f t="array" aca="1" ref="AD32:AL40" ca="1">B6:J14-MMULT(I44:L52,TRANSPOSE(I44:L52))</f>
        <v>#NAME?</v>
      </c>
      <c r="AE32" s="4" t="e">
        <f ca="1"/>
        <v>#NAME?</v>
      </c>
      <c r="AF32" s="4" t="e">
        <f ca="1"/>
        <v>#NAME?</v>
      </c>
      <c r="AG32" s="4" t="e">
        <f ca="1"/>
        <v>#NAME?</v>
      </c>
      <c r="AH32" s="4" t="e">
        <f ca="1"/>
        <v>#NAME?</v>
      </c>
      <c r="AI32" s="4" t="e">
        <f ca="1"/>
        <v>#NAME?</v>
      </c>
      <c r="AJ32" s="4" t="e">
        <f ca="1"/>
        <v>#NAME?</v>
      </c>
      <c r="AK32" s="4" t="e">
        <f ca="1"/>
        <v>#NAME?</v>
      </c>
      <c r="AL32" s="5" t="e">
        <f ca="1"/>
        <v>#NAME?</v>
      </c>
      <c r="AN32" t="str">
        <f t="array" ref="AN32:AN40">TRANSPOSE(AO31:AW31)</f>
        <v>Expect</v>
      </c>
      <c r="AO32" s="3" t="e">
        <f t="array" aca="1" ref="AO32:AW40" ca="1">MMULT(I44:L52,TRANSPOSE(I44:L52))</f>
        <v>#NAME?</v>
      </c>
      <c r="AP32" s="4" t="e">
        <f ca="1"/>
        <v>#NAME?</v>
      </c>
      <c r="AQ32" s="4" t="e">
        <f ca="1"/>
        <v>#NAME?</v>
      </c>
      <c r="AR32" s="4" t="e">
        <f ca="1"/>
        <v>#NAME?</v>
      </c>
      <c r="AS32" s="4" t="e">
        <f ca="1"/>
        <v>#NAME?</v>
      </c>
      <c r="AT32" s="4" t="e">
        <f ca="1"/>
        <v>#NAME?</v>
      </c>
      <c r="AU32" s="4" t="e">
        <f ca="1"/>
        <v>#NAME?</v>
      </c>
      <c r="AV32" s="4" t="e">
        <f ca="1"/>
        <v>#NAME?</v>
      </c>
      <c r="AW32" s="5" t="e">
        <f ca="1"/>
        <v>#NAME?</v>
      </c>
      <c r="AY32" t="str">
        <f t="array" ref="AY32:AY40">AY19:AY27</f>
        <v>Expect</v>
      </c>
      <c r="AZ32" s="3" t="e">
        <f t="array" aca="1" ref="AZ32:BH40" ca="1">TRANSPOSE(B19:J27)/SQRT(TRANSPOSE(B18:J18))</f>
        <v>#NAME?</v>
      </c>
      <c r="BA32" s="4" t="e">
        <f ca="1"/>
        <v>#NAME?</v>
      </c>
      <c r="BB32" s="4" t="e">
        <f ca="1"/>
        <v>#NAME?</v>
      </c>
      <c r="BC32" s="4" t="e">
        <f ca="1"/>
        <v>#NAME?</v>
      </c>
      <c r="BD32" s="4" t="e">
        <f ca="1"/>
        <v>#NAME?</v>
      </c>
      <c r="BE32" s="4" t="e">
        <f ca="1"/>
        <v>#NAME?</v>
      </c>
      <c r="BF32" s="4" t="e">
        <f ca="1"/>
        <v>#NAME?</v>
      </c>
      <c r="BG32" s="4" t="e">
        <f ca="1"/>
        <v>#NAME?</v>
      </c>
      <c r="BH32" s="5" t="e">
        <f ca="1"/>
        <v>#NAME?</v>
      </c>
      <c r="BK32" s="26" t="e">
        <f t="array" aca="1" ref="BK32:BN32" ca="1">TRANSPOSE(MMULT(BK19:BS22,TRANSPOSE(BK28:BS28)))</f>
        <v>#NAME?</v>
      </c>
      <c r="BL32" s="27" t="e">
        <f ca="1"/>
        <v>#NAME?</v>
      </c>
      <c r="BM32" s="27" t="e">
        <f ca="1"/>
        <v>#NAME?</v>
      </c>
      <c r="BN32" s="28" t="e">
        <f ca="1"/>
        <v>#NAME?</v>
      </c>
      <c r="BV32">
        <v>1</v>
      </c>
      <c r="BW32">
        <f>BV32+1</f>
        <v>2</v>
      </c>
      <c r="BX32">
        <f>BW32+1</f>
        <v>3</v>
      </c>
      <c r="BY32">
        <f>BX32+1</f>
        <v>4</v>
      </c>
      <c r="CG32">
        <f t="shared" si="1"/>
        <v>14</v>
      </c>
      <c r="CH32" s="6" t="e">
        <f ca="1"/>
        <v>#NAME?</v>
      </c>
      <c r="CI32" t="e">
        <f ca="1"/>
        <v>#NAME?</v>
      </c>
      <c r="CJ32" t="e">
        <f ca="1"/>
        <v>#NAME?</v>
      </c>
      <c r="CK32" s="7" t="e">
        <f ca="1"/>
        <v>#NAME?</v>
      </c>
      <c r="CM32" t="str">
        <v>Charisma</v>
      </c>
      <c r="CN32" s="6" t="e">
        <f ca="1"/>
        <v>#NAME?</v>
      </c>
      <c r="CO32" t="e">
        <f ca="1"/>
        <v>#NAME?</v>
      </c>
      <c r="CP32" t="e">
        <f ca="1"/>
        <v>#NAME?</v>
      </c>
      <c r="CQ32" s="7" t="e">
        <f ca="1"/>
        <v>#NAME?</v>
      </c>
      <c r="CS32" s="15" t="e">
        <v>#REF!</v>
      </c>
      <c r="CU32" s="15" t="e">
        <v>#REF!</v>
      </c>
      <c r="CY32">
        <f t="shared" si="2"/>
        <v>14</v>
      </c>
      <c r="CZ32" s="6" t="e">
        <f ca="1"/>
        <v>#NAME?</v>
      </c>
      <c r="DA32" t="e">
        <f ca="1"/>
        <v>#NAME?</v>
      </c>
      <c r="DB32" t="e">
        <f ca="1"/>
        <v>#NAME?</v>
      </c>
      <c r="DC32" s="7" t="e">
        <f ca="1"/>
        <v>#NAME?</v>
      </c>
      <c r="DE32" t="str">
        <v>Charisma</v>
      </c>
      <c r="DF32" s="6" t="e">
        <f ca="1"/>
        <v>#NAME?</v>
      </c>
      <c r="DG32" t="e">
        <f ca="1"/>
        <v>#NAME?</v>
      </c>
      <c r="DH32" t="e">
        <f ca="1"/>
        <v>#NAME?</v>
      </c>
      <c r="DI32" s="7" t="e">
        <f ca="1"/>
        <v>#NAME?</v>
      </c>
      <c r="DK32" s="15" t="e">
        <v>#REF!</v>
      </c>
      <c r="DM32" s="15" t="e">
        <v>#REF!</v>
      </c>
      <c r="DQ32">
        <f t="shared" si="4"/>
        <v>7</v>
      </c>
      <c r="DR32" s="6" t="e">
        <f ca="1"/>
        <v>#NAME?</v>
      </c>
      <c r="DS32" t="e">
        <f ca="1"/>
        <v>#NAME?</v>
      </c>
      <c r="DT32" t="e">
        <f ca="1"/>
        <v>#NAME?</v>
      </c>
      <c r="DU32" s="7" t="e">
        <f ca="1"/>
        <v>#NAME?</v>
      </c>
      <c r="ED32" s="6" t="e">
        <f ca="1"/>
        <v>#NAME?</v>
      </c>
      <c r="EE32" t="e">
        <f ca="1"/>
        <v>#NAME?</v>
      </c>
      <c r="EF32" t="e">
        <f ca="1"/>
        <v>#NAME?</v>
      </c>
      <c r="EG32" s="7" t="e">
        <f ca="1"/>
        <v>#NAME?</v>
      </c>
    </row>
    <row r="33" spans="1:137" x14ac:dyDescent="0.35">
      <c r="A33" t="str">
        <f t="shared" si="7"/>
        <v>Comm</v>
      </c>
      <c r="B33" s="6" t="e">
        <f t="shared" ca="1" si="8"/>
        <v>#NAME?</v>
      </c>
      <c r="C33" t="e">
        <f t="shared" ca="1" si="8"/>
        <v>#NAME?</v>
      </c>
      <c r="D33" t="e">
        <f t="shared" ca="1" si="8"/>
        <v>#NAME?</v>
      </c>
      <c r="E33" t="e">
        <f t="shared" ca="1" si="8"/>
        <v>#NAME?</v>
      </c>
      <c r="F33" t="e">
        <f t="shared" ca="1" si="8"/>
        <v>#NAME?</v>
      </c>
      <c r="G33" t="e">
        <f t="shared" ca="1" si="8"/>
        <v>#NAME?</v>
      </c>
      <c r="H33" t="e">
        <f t="shared" ca="1" si="8"/>
        <v>#NAME?</v>
      </c>
      <c r="I33" t="e">
        <f t="shared" ca="1" si="8"/>
        <v>#NAME?</v>
      </c>
      <c r="J33" s="7" t="e">
        <f t="shared" ca="1" si="8"/>
        <v>#NAME?</v>
      </c>
      <c r="K33" s="15" t="e">
        <f t="shared" ca="1" si="9"/>
        <v>#NAME?</v>
      </c>
      <c r="AC33" t="str">
        <v>Entertain</v>
      </c>
      <c r="AD33" s="6" t="e">
        <f ca="1"/>
        <v>#NAME?</v>
      </c>
      <c r="AE33" t="e">
        <f ca="1"/>
        <v>#NAME?</v>
      </c>
      <c r="AF33" t="e">
        <f ca="1"/>
        <v>#NAME?</v>
      </c>
      <c r="AG33" t="e">
        <f ca="1"/>
        <v>#NAME?</v>
      </c>
      <c r="AH33" t="e">
        <f ca="1"/>
        <v>#NAME?</v>
      </c>
      <c r="AI33" t="e">
        <f ca="1"/>
        <v>#NAME?</v>
      </c>
      <c r="AJ33" t="e">
        <f ca="1"/>
        <v>#NAME?</v>
      </c>
      <c r="AK33" t="e">
        <f ca="1"/>
        <v>#NAME?</v>
      </c>
      <c r="AL33" s="7" t="e">
        <f ca="1"/>
        <v>#NAME?</v>
      </c>
      <c r="AN33" t="str">
        <v>Entertain</v>
      </c>
      <c r="AO33" s="6" t="e">
        <f ca="1"/>
        <v>#NAME?</v>
      </c>
      <c r="AP33" t="e">
        <f ca="1"/>
        <v>#NAME?</v>
      </c>
      <c r="AQ33" t="e">
        <f ca="1"/>
        <v>#NAME?</v>
      </c>
      <c r="AR33" t="e">
        <f ca="1"/>
        <v>#NAME?</v>
      </c>
      <c r="AS33" t="e">
        <f ca="1"/>
        <v>#NAME?</v>
      </c>
      <c r="AT33" t="e">
        <f ca="1"/>
        <v>#NAME?</v>
      </c>
      <c r="AU33" t="e">
        <f ca="1"/>
        <v>#NAME?</v>
      </c>
      <c r="AV33" t="e">
        <f ca="1"/>
        <v>#NAME?</v>
      </c>
      <c r="AW33" s="7" t="e">
        <f ca="1"/>
        <v>#NAME?</v>
      </c>
      <c r="AY33" t="str">
        <v>Entertain</v>
      </c>
      <c r="AZ33" s="6" t="e">
        <f ca="1"/>
        <v>#NAME?</v>
      </c>
      <c r="BA33" t="e">
        <f ca="1"/>
        <v>#NAME?</v>
      </c>
      <c r="BB33" t="e">
        <f ca="1"/>
        <v>#NAME?</v>
      </c>
      <c r="BC33" t="e">
        <f ca="1"/>
        <v>#NAME?</v>
      </c>
      <c r="BD33" t="e">
        <f ca="1"/>
        <v>#NAME?</v>
      </c>
      <c r="BE33" t="e">
        <f ca="1"/>
        <v>#NAME?</v>
      </c>
      <c r="BF33" t="e">
        <f ca="1"/>
        <v>#NAME?</v>
      </c>
      <c r="BG33" t="e">
        <f ca="1"/>
        <v>#NAME?</v>
      </c>
      <c r="BH33" s="7" t="e">
        <f ca="1"/>
        <v>#NAME?</v>
      </c>
      <c r="BU33" t="str">
        <f t="array" ref="BU33:BU41">BU6:BU14</f>
        <v>Expect</v>
      </c>
      <c r="BV33" s="3" t="e">
        <f t="array" aca="1" ref="BV33:BY41" ca="1">MMULT(B44:E52,MINVERSE(BK5:BN8))</f>
        <v>#NAME?</v>
      </c>
      <c r="BW33" s="4" t="e">
        <f ca="1"/>
        <v>#NAME?</v>
      </c>
      <c r="BX33" s="4" t="e">
        <f ca="1"/>
        <v>#NAME?</v>
      </c>
      <c r="BY33" s="5" t="e">
        <f ca="1"/>
        <v>#NAME?</v>
      </c>
      <c r="CG33">
        <f t="shared" si="1"/>
        <v>15</v>
      </c>
      <c r="CH33" s="6" t="e">
        <f ca="1"/>
        <v>#NAME?</v>
      </c>
      <c r="CI33" t="e">
        <f ca="1"/>
        <v>#NAME?</v>
      </c>
      <c r="CJ33" t="e">
        <f ca="1"/>
        <v>#NAME?</v>
      </c>
      <c r="CK33" s="7" t="e">
        <f ca="1"/>
        <v>#NAME?</v>
      </c>
      <c r="CM33" t="str">
        <v>Passion</v>
      </c>
      <c r="CN33" s="6" t="e">
        <f ca="1"/>
        <v>#NAME?</v>
      </c>
      <c r="CO33" t="e">
        <f ca="1"/>
        <v>#NAME?</v>
      </c>
      <c r="CP33" t="e">
        <f ca="1"/>
        <v>#NAME?</v>
      </c>
      <c r="CQ33" s="7" t="e">
        <f ca="1"/>
        <v>#NAME?</v>
      </c>
      <c r="CS33" s="15" t="e">
        <v>#REF!</v>
      </c>
      <c r="CU33" s="15" t="e">
        <v>#REF!</v>
      </c>
      <c r="CY33">
        <f t="shared" si="2"/>
        <v>15</v>
      </c>
      <c r="CZ33" s="6" t="e">
        <f ca="1"/>
        <v>#NAME?</v>
      </c>
      <c r="DA33" t="e">
        <f ca="1"/>
        <v>#NAME?</v>
      </c>
      <c r="DB33" t="e">
        <f ca="1"/>
        <v>#NAME?</v>
      </c>
      <c r="DC33" s="7" t="e">
        <f ca="1"/>
        <v>#NAME?</v>
      </c>
      <c r="DE33" t="str">
        <v>Passion</v>
      </c>
      <c r="DF33" s="6" t="e">
        <f ca="1"/>
        <v>#NAME?</v>
      </c>
      <c r="DG33" t="e">
        <f ca="1"/>
        <v>#NAME?</v>
      </c>
      <c r="DH33" t="e">
        <f ca="1"/>
        <v>#NAME?</v>
      </c>
      <c r="DI33" s="7" t="e">
        <f ca="1"/>
        <v>#NAME?</v>
      </c>
      <c r="DK33" s="15" t="e">
        <v>#REF!</v>
      </c>
      <c r="DM33" s="15" t="e">
        <v>#REF!</v>
      </c>
      <c r="DQ33">
        <f t="shared" si="4"/>
        <v>8</v>
      </c>
      <c r="DR33" s="6" t="e">
        <f ca="1"/>
        <v>#NAME?</v>
      </c>
      <c r="DS33" t="e">
        <f ca="1"/>
        <v>#NAME?</v>
      </c>
      <c r="DT33" t="e">
        <f ca="1"/>
        <v>#NAME?</v>
      </c>
      <c r="DU33" s="7" t="e">
        <f ca="1"/>
        <v>#NAME?</v>
      </c>
      <c r="ED33" s="6" t="e">
        <f ca="1"/>
        <v>#NAME?</v>
      </c>
      <c r="EE33" t="e">
        <f ca="1"/>
        <v>#NAME?</v>
      </c>
      <c r="EF33" t="e">
        <f ca="1"/>
        <v>#NAME?</v>
      </c>
      <c r="EG33" s="7" t="e">
        <f ca="1"/>
        <v>#NAME?</v>
      </c>
    </row>
    <row r="34" spans="1:137" x14ac:dyDescent="0.35">
      <c r="A34" t="str">
        <f t="shared" si="7"/>
        <v>Expert</v>
      </c>
      <c r="B34" s="6" t="e">
        <f t="shared" ca="1" si="8"/>
        <v>#NAME?</v>
      </c>
      <c r="C34" t="e">
        <f t="shared" ca="1" si="8"/>
        <v>#NAME?</v>
      </c>
      <c r="D34" t="e">
        <f t="shared" ca="1" si="8"/>
        <v>#NAME?</v>
      </c>
      <c r="E34" t="e">
        <f t="shared" ca="1" si="8"/>
        <v>#NAME?</v>
      </c>
      <c r="F34" t="e">
        <f t="shared" ca="1" si="8"/>
        <v>#NAME?</v>
      </c>
      <c r="G34" t="e">
        <f t="shared" ca="1" si="8"/>
        <v>#NAME?</v>
      </c>
      <c r="H34" t="e">
        <f t="shared" ca="1" si="8"/>
        <v>#NAME?</v>
      </c>
      <c r="I34" t="e">
        <f t="shared" ca="1" si="8"/>
        <v>#NAME?</v>
      </c>
      <c r="J34" s="7" t="e">
        <f t="shared" ca="1" si="8"/>
        <v>#NAME?</v>
      </c>
      <c r="K34" s="15" t="e">
        <f t="shared" ca="1" si="9"/>
        <v>#NAME?</v>
      </c>
      <c r="AC34" t="str">
        <v>Comm</v>
      </c>
      <c r="AD34" s="6" t="e">
        <f ca="1"/>
        <v>#NAME?</v>
      </c>
      <c r="AE34" t="e">
        <f ca="1"/>
        <v>#NAME?</v>
      </c>
      <c r="AF34" t="e">
        <f ca="1"/>
        <v>#NAME?</v>
      </c>
      <c r="AG34" t="e">
        <f ca="1"/>
        <v>#NAME?</v>
      </c>
      <c r="AH34" t="e">
        <f ca="1"/>
        <v>#NAME?</v>
      </c>
      <c r="AI34" t="e">
        <f ca="1"/>
        <v>#NAME?</v>
      </c>
      <c r="AJ34" t="e">
        <f ca="1"/>
        <v>#NAME?</v>
      </c>
      <c r="AK34" t="e">
        <f ca="1"/>
        <v>#NAME?</v>
      </c>
      <c r="AL34" s="7" t="e">
        <f ca="1"/>
        <v>#NAME?</v>
      </c>
      <c r="AN34" t="str">
        <v>Comm</v>
      </c>
      <c r="AO34" s="6" t="e">
        <f ca="1"/>
        <v>#NAME?</v>
      </c>
      <c r="AP34" t="e">
        <f ca="1"/>
        <v>#NAME?</v>
      </c>
      <c r="AQ34" t="e">
        <f ca="1"/>
        <v>#NAME?</v>
      </c>
      <c r="AR34" t="e">
        <f ca="1"/>
        <v>#NAME?</v>
      </c>
      <c r="AS34" t="e">
        <f ca="1"/>
        <v>#NAME?</v>
      </c>
      <c r="AT34" t="e">
        <f ca="1"/>
        <v>#NAME?</v>
      </c>
      <c r="AU34" t="e">
        <f ca="1"/>
        <v>#NAME?</v>
      </c>
      <c r="AV34" t="e">
        <f ca="1"/>
        <v>#NAME?</v>
      </c>
      <c r="AW34" s="7" t="e">
        <f ca="1"/>
        <v>#NAME?</v>
      </c>
      <c r="AY34" t="str">
        <v>Comm</v>
      </c>
      <c r="AZ34" s="6" t="e">
        <f ca="1"/>
        <v>#NAME?</v>
      </c>
      <c r="BA34" t="e">
        <f ca="1"/>
        <v>#NAME?</v>
      </c>
      <c r="BB34" t="e">
        <f ca="1"/>
        <v>#NAME?</v>
      </c>
      <c r="BC34" t="e">
        <f ca="1"/>
        <v>#NAME?</v>
      </c>
      <c r="BD34" t="e">
        <f ca="1"/>
        <v>#NAME?</v>
      </c>
      <c r="BE34" t="e">
        <f ca="1"/>
        <v>#NAME?</v>
      </c>
      <c r="BF34" t="e">
        <f ca="1"/>
        <v>#NAME?</v>
      </c>
      <c r="BG34" t="e">
        <f ca="1"/>
        <v>#NAME?</v>
      </c>
      <c r="BH34" s="7" t="e">
        <f ca="1"/>
        <v>#NAME?</v>
      </c>
      <c r="BU34" t="str">
        <v>Entertain</v>
      </c>
      <c r="BV34" s="6" t="e">
        <f ca="1"/>
        <v>#NAME?</v>
      </c>
      <c r="BW34" t="e">
        <f ca="1"/>
        <v>#NAME?</v>
      </c>
      <c r="BX34" t="e">
        <f ca="1"/>
        <v>#NAME?</v>
      </c>
      <c r="BY34" s="7" t="e">
        <f ca="1"/>
        <v>#NAME?</v>
      </c>
      <c r="CG34">
        <f t="shared" si="1"/>
        <v>16</v>
      </c>
      <c r="CH34" s="6" t="e">
        <f ca="1"/>
        <v>#NAME?</v>
      </c>
      <c r="CI34" t="e">
        <f ca="1"/>
        <v>#NAME?</v>
      </c>
      <c r="CJ34" t="e">
        <f ca="1"/>
        <v>#NAME?</v>
      </c>
      <c r="CK34" s="7" t="e">
        <f ca="1"/>
        <v>#NAME?</v>
      </c>
      <c r="CM34" t="str">
        <v>Friendly</v>
      </c>
      <c r="CN34" s="8" t="e">
        <f ca="1"/>
        <v>#NAME?</v>
      </c>
      <c r="CO34" s="9" t="e">
        <f ca="1"/>
        <v>#NAME?</v>
      </c>
      <c r="CP34" s="9" t="e">
        <f ca="1"/>
        <v>#NAME?</v>
      </c>
      <c r="CQ34" s="10" t="e">
        <f ca="1"/>
        <v>#NAME?</v>
      </c>
      <c r="CS34" s="19" t="e">
        <v>#REF!</v>
      </c>
      <c r="CU34" s="19" t="e">
        <v>#REF!</v>
      </c>
      <c r="CY34">
        <f t="shared" si="2"/>
        <v>16</v>
      </c>
      <c r="CZ34" s="6" t="e">
        <f ca="1"/>
        <v>#NAME?</v>
      </c>
      <c r="DA34" t="e">
        <f ca="1"/>
        <v>#NAME?</v>
      </c>
      <c r="DB34" t="e">
        <f ca="1"/>
        <v>#NAME?</v>
      </c>
      <c r="DC34" s="7" t="e">
        <f ca="1"/>
        <v>#NAME?</v>
      </c>
      <c r="DE34" t="str">
        <v>Friendly</v>
      </c>
      <c r="DF34" s="8" t="e">
        <f ca="1"/>
        <v>#NAME?</v>
      </c>
      <c r="DG34" s="9" t="e">
        <f ca="1"/>
        <v>#NAME?</v>
      </c>
      <c r="DH34" s="9" t="e">
        <f ca="1"/>
        <v>#NAME?</v>
      </c>
      <c r="DI34" s="10" t="e">
        <f ca="1"/>
        <v>#NAME?</v>
      </c>
      <c r="DK34" s="19" t="e">
        <v>#REF!</v>
      </c>
      <c r="DM34" s="19" t="e">
        <v>#REF!</v>
      </c>
      <c r="DQ34">
        <f t="shared" si="4"/>
        <v>9</v>
      </c>
      <c r="DR34" s="6" t="e">
        <f ca="1"/>
        <v>#NAME?</v>
      </c>
      <c r="DS34" t="e">
        <f ca="1"/>
        <v>#NAME?</v>
      </c>
      <c r="DT34" t="e">
        <f ca="1"/>
        <v>#NAME?</v>
      </c>
      <c r="DU34" s="7" t="e">
        <f ca="1"/>
        <v>#NAME?</v>
      </c>
      <c r="ED34" s="6" t="e">
        <f ca="1"/>
        <v>#NAME?</v>
      </c>
      <c r="EE34" t="e">
        <f ca="1"/>
        <v>#NAME?</v>
      </c>
      <c r="EF34" t="e">
        <f ca="1"/>
        <v>#NAME?</v>
      </c>
      <c r="EG34" s="7" t="e">
        <f ca="1"/>
        <v>#NAME?</v>
      </c>
    </row>
    <row r="35" spans="1:137" x14ac:dyDescent="0.35">
      <c r="A35" t="str">
        <f t="shared" si="7"/>
        <v>Motivate</v>
      </c>
      <c r="B35" s="6" t="e">
        <f t="shared" ca="1" si="8"/>
        <v>#NAME?</v>
      </c>
      <c r="C35" t="e">
        <f t="shared" ca="1" si="8"/>
        <v>#NAME?</v>
      </c>
      <c r="D35" t="e">
        <f t="shared" ca="1" si="8"/>
        <v>#NAME?</v>
      </c>
      <c r="E35" t="e">
        <f t="shared" ca="1" si="8"/>
        <v>#NAME?</v>
      </c>
      <c r="F35" t="e">
        <f t="shared" ca="1" si="8"/>
        <v>#NAME?</v>
      </c>
      <c r="G35" t="e">
        <f t="shared" ca="1" si="8"/>
        <v>#NAME?</v>
      </c>
      <c r="H35" t="e">
        <f t="shared" ca="1" si="8"/>
        <v>#NAME?</v>
      </c>
      <c r="I35" t="e">
        <f t="shared" ca="1" si="8"/>
        <v>#NAME?</v>
      </c>
      <c r="J35" s="7" t="e">
        <f t="shared" ca="1" si="8"/>
        <v>#NAME?</v>
      </c>
      <c r="K35" s="15" t="e">
        <f t="shared" ca="1" si="9"/>
        <v>#NAME?</v>
      </c>
      <c r="AC35" t="str">
        <v>Expert</v>
      </c>
      <c r="AD35" s="6" t="e">
        <f ca="1"/>
        <v>#NAME?</v>
      </c>
      <c r="AE35" t="e">
        <f ca="1"/>
        <v>#NAME?</v>
      </c>
      <c r="AF35" t="e">
        <f ca="1"/>
        <v>#NAME?</v>
      </c>
      <c r="AG35" t="e">
        <f ca="1"/>
        <v>#NAME?</v>
      </c>
      <c r="AH35" t="e">
        <f ca="1"/>
        <v>#NAME?</v>
      </c>
      <c r="AI35" t="e">
        <f ca="1"/>
        <v>#NAME?</v>
      </c>
      <c r="AJ35" t="e">
        <f ca="1"/>
        <v>#NAME?</v>
      </c>
      <c r="AK35" t="e">
        <f ca="1"/>
        <v>#NAME?</v>
      </c>
      <c r="AL35" s="7" t="e">
        <f ca="1"/>
        <v>#NAME?</v>
      </c>
      <c r="AN35" t="str">
        <v>Expert</v>
      </c>
      <c r="AO35" s="6" t="e">
        <f ca="1"/>
        <v>#NAME?</v>
      </c>
      <c r="AP35" t="e">
        <f ca="1"/>
        <v>#NAME?</v>
      </c>
      <c r="AQ35" t="e">
        <f ca="1"/>
        <v>#NAME?</v>
      </c>
      <c r="AR35" t="e">
        <f ca="1"/>
        <v>#NAME?</v>
      </c>
      <c r="AS35" t="e">
        <f ca="1"/>
        <v>#NAME?</v>
      </c>
      <c r="AT35" t="e">
        <f ca="1"/>
        <v>#NAME?</v>
      </c>
      <c r="AU35" t="e">
        <f ca="1"/>
        <v>#NAME?</v>
      </c>
      <c r="AV35" t="e">
        <f ca="1"/>
        <v>#NAME?</v>
      </c>
      <c r="AW35" s="7" t="e">
        <f ca="1"/>
        <v>#NAME?</v>
      </c>
      <c r="AY35" t="str">
        <v>Expert</v>
      </c>
      <c r="AZ35" s="6" t="e">
        <f ca="1"/>
        <v>#NAME?</v>
      </c>
      <c r="BA35" t="e">
        <f ca="1"/>
        <v>#NAME?</v>
      </c>
      <c r="BB35" t="e">
        <f ca="1"/>
        <v>#NAME?</v>
      </c>
      <c r="BC35" t="e">
        <f ca="1"/>
        <v>#NAME?</v>
      </c>
      <c r="BD35" t="e">
        <f ca="1"/>
        <v>#NAME?</v>
      </c>
      <c r="BE35" t="e">
        <f ca="1"/>
        <v>#NAME?</v>
      </c>
      <c r="BF35" t="e">
        <f ca="1"/>
        <v>#NAME?</v>
      </c>
      <c r="BG35" t="e">
        <f ca="1"/>
        <v>#NAME?</v>
      </c>
      <c r="BH35" s="7" t="e">
        <f ca="1"/>
        <v>#NAME?</v>
      </c>
      <c r="BU35" t="str">
        <v>Comm</v>
      </c>
      <c r="BV35" s="6" t="e">
        <f ca="1"/>
        <v>#NAME?</v>
      </c>
      <c r="BW35" t="e">
        <f ca="1"/>
        <v>#NAME?</v>
      </c>
      <c r="BX35" t="e">
        <f ca="1"/>
        <v>#NAME?</v>
      </c>
      <c r="BY35" s="7" t="e">
        <f ca="1"/>
        <v>#NAME?</v>
      </c>
      <c r="CG35">
        <f t="shared" si="1"/>
        <v>17</v>
      </c>
      <c r="CH35" s="6" t="e">
        <f ca="1"/>
        <v>#NAME?</v>
      </c>
      <c r="CI35" t="e">
        <f ca="1"/>
        <v>#NAME?</v>
      </c>
      <c r="CJ35" t="e">
        <f ca="1"/>
        <v>#NAME?</v>
      </c>
      <c r="CK35" s="7" t="e">
        <f ca="1"/>
        <v>#NAME?</v>
      </c>
      <c r="CY35">
        <f t="shared" si="2"/>
        <v>17</v>
      </c>
      <c r="CZ35" s="6" t="e">
        <f ca="1"/>
        <v>#NAME?</v>
      </c>
      <c r="DA35" t="e">
        <f ca="1"/>
        <v>#NAME?</v>
      </c>
      <c r="DB35" t="e">
        <f ca="1"/>
        <v>#NAME?</v>
      </c>
      <c r="DC35" s="7" t="e">
        <f ca="1"/>
        <v>#NAME?</v>
      </c>
      <c r="DQ35">
        <f t="shared" si="4"/>
        <v>10</v>
      </c>
      <c r="DR35" s="6" t="e">
        <f ca="1"/>
        <v>#NAME?</v>
      </c>
      <c r="DS35" t="e">
        <f ca="1"/>
        <v>#NAME?</v>
      </c>
      <c r="DT35" t="e">
        <f ca="1"/>
        <v>#NAME?</v>
      </c>
      <c r="DU35" s="7" t="e">
        <f ca="1"/>
        <v>#NAME?</v>
      </c>
      <c r="ED35" s="6" t="e">
        <f ca="1"/>
        <v>#NAME?</v>
      </c>
      <c r="EE35" t="e">
        <f ca="1"/>
        <v>#NAME?</v>
      </c>
      <c r="EF35" t="e">
        <f ca="1"/>
        <v>#NAME?</v>
      </c>
      <c r="EG35" s="7" t="e">
        <f ca="1"/>
        <v>#NAME?</v>
      </c>
    </row>
    <row r="36" spans="1:137" x14ac:dyDescent="0.35">
      <c r="A36" t="str">
        <f t="shared" si="7"/>
        <v>Caring</v>
      </c>
      <c r="B36" s="6" t="e">
        <f t="shared" ca="1" si="8"/>
        <v>#NAME?</v>
      </c>
      <c r="C36" t="e">
        <f t="shared" ca="1" si="8"/>
        <v>#NAME?</v>
      </c>
      <c r="D36" t="e">
        <f t="shared" ca="1" si="8"/>
        <v>#NAME?</v>
      </c>
      <c r="E36" t="e">
        <f t="shared" ca="1" si="8"/>
        <v>#NAME?</v>
      </c>
      <c r="F36" t="e">
        <f t="shared" ca="1" si="8"/>
        <v>#NAME?</v>
      </c>
      <c r="G36" t="e">
        <f t="shared" ca="1" si="8"/>
        <v>#NAME?</v>
      </c>
      <c r="H36" t="e">
        <f t="shared" ca="1" si="8"/>
        <v>#NAME?</v>
      </c>
      <c r="I36" t="e">
        <f t="shared" ca="1" si="8"/>
        <v>#NAME?</v>
      </c>
      <c r="J36" s="7" t="e">
        <f t="shared" ca="1" si="8"/>
        <v>#NAME?</v>
      </c>
      <c r="K36" s="15" t="e">
        <f t="shared" ca="1" si="9"/>
        <v>#NAME?</v>
      </c>
      <c r="AC36" t="str">
        <v>Motivate</v>
      </c>
      <c r="AD36" s="6" t="e">
        <f ca="1"/>
        <v>#NAME?</v>
      </c>
      <c r="AE36" t="e">
        <f ca="1"/>
        <v>#NAME?</v>
      </c>
      <c r="AF36" t="e">
        <f ca="1"/>
        <v>#NAME?</v>
      </c>
      <c r="AG36" t="e">
        <f ca="1"/>
        <v>#NAME?</v>
      </c>
      <c r="AH36" t="e">
        <f ca="1"/>
        <v>#NAME?</v>
      </c>
      <c r="AI36" t="e">
        <f ca="1"/>
        <v>#NAME?</v>
      </c>
      <c r="AJ36" t="e">
        <f ca="1"/>
        <v>#NAME?</v>
      </c>
      <c r="AK36" t="e">
        <f ca="1"/>
        <v>#NAME?</v>
      </c>
      <c r="AL36" s="7" t="e">
        <f ca="1"/>
        <v>#NAME?</v>
      </c>
      <c r="AN36" t="str">
        <v>Motivate</v>
      </c>
      <c r="AO36" s="6" t="e">
        <f ca="1"/>
        <v>#NAME?</v>
      </c>
      <c r="AP36" t="e">
        <f ca="1"/>
        <v>#NAME?</v>
      </c>
      <c r="AQ36" t="e">
        <f ca="1"/>
        <v>#NAME?</v>
      </c>
      <c r="AR36" t="e">
        <f ca="1"/>
        <v>#NAME?</v>
      </c>
      <c r="AS36" t="e">
        <f ca="1"/>
        <v>#NAME?</v>
      </c>
      <c r="AT36" t="e">
        <f ca="1"/>
        <v>#NAME?</v>
      </c>
      <c r="AU36" t="e">
        <f ca="1"/>
        <v>#NAME?</v>
      </c>
      <c r="AV36" t="e">
        <f ca="1"/>
        <v>#NAME?</v>
      </c>
      <c r="AW36" s="7" t="e">
        <f ca="1"/>
        <v>#NAME?</v>
      </c>
      <c r="AY36" t="str">
        <v>Motivate</v>
      </c>
      <c r="AZ36" s="6" t="e">
        <f ca="1"/>
        <v>#NAME?</v>
      </c>
      <c r="BA36" t="e">
        <f ca="1"/>
        <v>#NAME?</v>
      </c>
      <c r="BB36" t="e">
        <f ca="1"/>
        <v>#NAME?</v>
      </c>
      <c r="BC36" t="e">
        <f ca="1"/>
        <v>#NAME?</v>
      </c>
      <c r="BD36" t="e">
        <f ca="1"/>
        <v>#NAME?</v>
      </c>
      <c r="BE36" t="e">
        <f ca="1"/>
        <v>#NAME?</v>
      </c>
      <c r="BF36" t="e">
        <f ca="1"/>
        <v>#NAME?</v>
      </c>
      <c r="BG36" t="e">
        <f ca="1"/>
        <v>#NAME?</v>
      </c>
      <c r="BH36" s="7" t="e">
        <f ca="1"/>
        <v>#NAME?</v>
      </c>
      <c r="BU36" t="str">
        <v>Expert</v>
      </c>
      <c r="BV36" s="6" t="e">
        <f ca="1"/>
        <v>#NAME?</v>
      </c>
      <c r="BW36" t="e">
        <f ca="1"/>
        <v>#NAME?</v>
      </c>
      <c r="BX36" t="e">
        <f ca="1"/>
        <v>#NAME?</v>
      </c>
      <c r="BY36" s="7" t="e">
        <f ca="1"/>
        <v>#NAME?</v>
      </c>
      <c r="CG36">
        <f t="shared" si="1"/>
        <v>18</v>
      </c>
      <c r="CH36" s="6" t="e">
        <f ca="1"/>
        <v>#NAME?</v>
      </c>
      <c r="CI36" t="e">
        <f ca="1"/>
        <v>#NAME?</v>
      </c>
      <c r="CJ36" t="e">
        <f ca="1"/>
        <v>#NAME?</v>
      </c>
      <c r="CK36" s="7" t="e">
        <f ca="1"/>
        <v>#NAME?</v>
      </c>
      <c r="CY36">
        <f t="shared" si="2"/>
        <v>18</v>
      </c>
      <c r="CZ36" s="6" t="e">
        <f ca="1"/>
        <v>#NAME?</v>
      </c>
      <c r="DA36" t="e">
        <f ca="1"/>
        <v>#NAME?</v>
      </c>
      <c r="DB36" t="e">
        <f ca="1"/>
        <v>#NAME?</v>
      </c>
      <c r="DC36" s="7" t="e">
        <f ca="1"/>
        <v>#NAME?</v>
      </c>
      <c r="DQ36">
        <f t="shared" si="4"/>
        <v>11</v>
      </c>
      <c r="DR36" s="6" t="e">
        <f ca="1"/>
        <v>#NAME?</v>
      </c>
      <c r="DS36" t="e">
        <f ca="1"/>
        <v>#NAME?</v>
      </c>
      <c r="DT36" t="e">
        <f ca="1"/>
        <v>#NAME?</v>
      </c>
      <c r="DU36" s="7" t="e">
        <f ca="1"/>
        <v>#NAME?</v>
      </c>
      <c r="ED36" s="6" t="e">
        <f ca="1"/>
        <v>#NAME?</v>
      </c>
      <c r="EE36" t="e">
        <f ca="1"/>
        <v>#NAME?</v>
      </c>
      <c r="EF36" t="e">
        <f ca="1"/>
        <v>#NAME?</v>
      </c>
      <c r="EG36" s="7" t="e">
        <f ca="1"/>
        <v>#NAME?</v>
      </c>
    </row>
    <row r="37" spans="1:137" x14ac:dyDescent="0.35">
      <c r="A37" t="str">
        <f t="shared" si="7"/>
        <v>Charisma</v>
      </c>
      <c r="B37" s="6" t="e">
        <f t="shared" ca="1" si="8"/>
        <v>#NAME?</v>
      </c>
      <c r="C37" t="e">
        <f t="shared" ca="1" si="8"/>
        <v>#NAME?</v>
      </c>
      <c r="D37" t="e">
        <f t="shared" ca="1" si="8"/>
        <v>#NAME?</v>
      </c>
      <c r="E37" t="e">
        <f t="shared" ca="1" si="8"/>
        <v>#NAME?</v>
      </c>
      <c r="F37" t="e">
        <f t="shared" ca="1" si="8"/>
        <v>#NAME?</v>
      </c>
      <c r="G37" t="e">
        <f t="shared" ca="1" si="8"/>
        <v>#NAME?</v>
      </c>
      <c r="H37" t="e">
        <f t="shared" ca="1" si="8"/>
        <v>#NAME?</v>
      </c>
      <c r="I37" t="e">
        <f t="shared" ca="1" si="8"/>
        <v>#NAME?</v>
      </c>
      <c r="J37" s="7" t="e">
        <f t="shared" ca="1" si="8"/>
        <v>#NAME?</v>
      </c>
      <c r="K37" s="15" t="e">
        <f t="shared" ca="1" si="9"/>
        <v>#NAME?</v>
      </c>
      <c r="AC37" t="str">
        <v>Caring</v>
      </c>
      <c r="AD37" s="6" t="e">
        <f ca="1"/>
        <v>#NAME?</v>
      </c>
      <c r="AE37" t="e">
        <f ca="1"/>
        <v>#NAME?</v>
      </c>
      <c r="AF37" t="e">
        <f ca="1"/>
        <v>#NAME?</v>
      </c>
      <c r="AG37" t="e">
        <f ca="1"/>
        <v>#NAME?</v>
      </c>
      <c r="AH37" t="e">
        <f ca="1"/>
        <v>#NAME?</v>
      </c>
      <c r="AI37" t="e">
        <f ca="1"/>
        <v>#NAME?</v>
      </c>
      <c r="AJ37" t="e">
        <f ca="1"/>
        <v>#NAME?</v>
      </c>
      <c r="AK37" t="e">
        <f ca="1"/>
        <v>#NAME?</v>
      </c>
      <c r="AL37" s="7" t="e">
        <f ca="1"/>
        <v>#NAME?</v>
      </c>
      <c r="AN37" t="str">
        <v>Caring</v>
      </c>
      <c r="AO37" s="6" t="e">
        <f ca="1"/>
        <v>#NAME?</v>
      </c>
      <c r="AP37" t="e">
        <f ca="1"/>
        <v>#NAME?</v>
      </c>
      <c r="AQ37" t="e">
        <f ca="1"/>
        <v>#NAME?</v>
      </c>
      <c r="AR37" t="e">
        <f ca="1"/>
        <v>#NAME?</v>
      </c>
      <c r="AS37" t="e">
        <f ca="1"/>
        <v>#NAME?</v>
      </c>
      <c r="AT37" t="e">
        <f ca="1"/>
        <v>#NAME?</v>
      </c>
      <c r="AU37" t="e">
        <f ca="1"/>
        <v>#NAME?</v>
      </c>
      <c r="AV37" t="e">
        <f ca="1"/>
        <v>#NAME?</v>
      </c>
      <c r="AW37" s="7" t="e">
        <f ca="1"/>
        <v>#NAME?</v>
      </c>
      <c r="AY37" t="str">
        <v>Caring</v>
      </c>
      <c r="AZ37" s="6" t="e">
        <f ca="1"/>
        <v>#NAME?</v>
      </c>
      <c r="BA37" t="e">
        <f ca="1"/>
        <v>#NAME?</v>
      </c>
      <c r="BB37" t="e">
        <f ca="1"/>
        <v>#NAME?</v>
      </c>
      <c r="BC37" t="e">
        <f ca="1"/>
        <v>#NAME?</v>
      </c>
      <c r="BD37" t="e">
        <f ca="1"/>
        <v>#NAME?</v>
      </c>
      <c r="BE37" t="e">
        <f ca="1"/>
        <v>#NAME?</v>
      </c>
      <c r="BF37" t="e">
        <f ca="1"/>
        <v>#NAME?</v>
      </c>
      <c r="BG37" t="e">
        <f ca="1"/>
        <v>#NAME?</v>
      </c>
      <c r="BH37" s="7" t="e">
        <f ca="1"/>
        <v>#NAME?</v>
      </c>
      <c r="BU37" t="str">
        <v>Motivate</v>
      </c>
      <c r="BV37" s="6" t="e">
        <f ca="1"/>
        <v>#NAME?</v>
      </c>
      <c r="BW37" t="e">
        <f ca="1"/>
        <v>#NAME?</v>
      </c>
      <c r="BX37" t="e">
        <f ca="1"/>
        <v>#NAME?</v>
      </c>
      <c r="BY37" s="7" t="e">
        <f ca="1"/>
        <v>#NAME?</v>
      </c>
      <c r="CG37">
        <f t="shared" si="1"/>
        <v>19</v>
      </c>
      <c r="CH37" s="6" t="e">
        <f ca="1"/>
        <v>#NAME?</v>
      </c>
      <c r="CI37" t="e">
        <f ca="1"/>
        <v>#NAME?</v>
      </c>
      <c r="CJ37" t="e">
        <f ca="1"/>
        <v>#NAME?</v>
      </c>
      <c r="CK37" s="7" t="e">
        <f ca="1"/>
        <v>#NAME?</v>
      </c>
      <c r="CY37">
        <f t="shared" si="2"/>
        <v>19</v>
      </c>
      <c r="CZ37" s="6" t="e">
        <f ca="1"/>
        <v>#NAME?</v>
      </c>
      <c r="DA37" t="e">
        <f ca="1"/>
        <v>#NAME?</v>
      </c>
      <c r="DB37" t="e">
        <f ca="1"/>
        <v>#NAME?</v>
      </c>
      <c r="DC37" s="7" t="e">
        <f ca="1"/>
        <v>#NAME?</v>
      </c>
      <c r="DQ37">
        <f t="shared" si="4"/>
        <v>12</v>
      </c>
      <c r="DR37" s="6" t="e">
        <f ca="1"/>
        <v>#NAME?</v>
      </c>
      <c r="DS37" t="e">
        <f ca="1"/>
        <v>#NAME?</v>
      </c>
      <c r="DT37" t="e">
        <f ca="1"/>
        <v>#NAME?</v>
      </c>
      <c r="DU37" s="7" t="e">
        <f ca="1"/>
        <v>#NAME?</v>
      </c>
      <c r="ED37" s="6" t="e">
        <f ca="1"/>
        <v>#NAME?</v>
      </c>
      <c r="EE37" t="e">
        <f ca="1"/>
        <v>#NAME?</v>
      </c>
      <c r="EF37" t="e">
        <f ca="1"/>
        <v>#NAME?</v>
      </c>
      <c r="EG37" s="7" t="e">
        <f ca="1"/>
        <v>#NAME?</v>
      </c>
    </row>
    <row r="38" spans="1:137" x14ac:dyDescent="0.35">
      <c r="A38" t="str">
        <f t="shared" si="7"/>
        <v>Passion</v>
      </c>
      <c r="B38" s="6" t="e">
        <f ca="1">B26*SQRT(B$18)</f>
        <v>#NAME?</v>
      </c>
      <c r="C38" t="e">
        <f t="shared" ca="1" si="8"/>
        <v>#NAME?</v>
      </c>
      <c r="D38" t="e">
        <f t="shared" ca="1" si="8"/>
        <v>#NAME?</v>
      </c>
      <c r="E38" t="e">
        <f t="shared" ca="1" si="8"/>
        <v>#NAME?</v>
      </c>
      <c r="F38" t="e">
        <f t="shared" ca="1" si="8"/>
        <v>#NAME?</v>
      </c>
      <c r="G38" t="e">
        <f t="shared" ca="1" si="8"/>
        <v>#NAME?</v>
      </c>
      <c r="H38" t="e">
        <f t="shared" ca="1" si="8"/>
        <v>#NAME?</v>
      </c>
      <c r="I38" t="e">
        <f t="shared" ca="1" si="8"/>
        <v>#NAME?</v>
      </c>
      <c r="J38" s="7" t="e">
        <f t="shared" ca="1" si="8"/>
        <v>#NAME?</v>
      </c>
      <c r="K38" s="15" t="e">
        <f t="shared" ca="1" si="9"/>
        <v>#NAME?</v>
      </c>
      <c r="AC38" t="str">
        <v>Charisma</v>
      </c>
      <c r="AD38" s="6" t="e">
        <f ca="1"/>
        <v>#NAME?</v>
      </c>
      <c r="AE38" t="e">
        <f ca="1"/>
        <v>#NAME?</v>
      </c>
      <c r="AF38" t="e">
        <f ca="1"/>
        <v>#NAME?</v>
      </c>
      <c r="AG38" t="e">
        <f ca="1"/>
        <v>#NAME?</v>
      </c>
      <c r="AH38" t="e">
        <f ca="1"/>
        <v>#NAME?</v>
      </c>
      <c r="AI38" t="e">
        <f ca="1"/>
        <v>#NAME?</v>
      </c>
      <c r="AJ38" t="e">
        <f ca="1"/>
        <v>#NAME?</v>
      </c>
      <c r="AK38" t="e">
        <f ca="1"/>
        <v>#NAME?</v>
      </c>
      <c r="AL38" s="7" t="e">
        <f ca="1"/>
        <v>#NAME?</v>
      </c>
      <c r="AN38" t="str">
        <v>Charisma</v>
      </c>
      <c r="AO38" s="6" t="e">
        <f ca="1"/>
        <v>#NAME?</v>
      </c>
      <c r="AP38" t="e">
        <f ca="1"/>
        <v>#NAME?</v>
      </c>
      <c r="AQ38" t="e">
        <f ca="1"/>
        <v>#NAME?</v>
      </c>
      <c r="AR38" t="e">
        <f ca="1"/>
        <v>#NAME?</v>
      </c>
      <c r="AS38" t="e">
        <f ca="1"/>
        <v>#NAME?</v>
      </c>
      <c r="AT38" t="e">
        <f ca="1"/>
        <v>#NAME?</v>
      </c>
      <c r="AU38" t="e">
        <f ca="1"/>
        <v>#NAME?</v>
      </c>
      <c r="AV38" t="e">
        <f ca="1"/>
        <v>#NAME?</v>
      </c>
      <c r="AW38" s="7" t="e">
        <f ca="1"/>
        <v>#NAME?</v>
      </c>
      <c r="AY38" t="str">
        <v>Charisma</v>
      </c>
      <c r="AZ38" s="6" t="e">
        <f ca="1"/>
        <v>#NAME?</v>
      </c>
      <c r="BA38" t="e">
        <f ca="1"/>
        <v>#NAME?</v>
      </c>
      <c r="BB38" t="e">
        <f ca="1"/>
        <v>#NAME?</v>
      </c>
      <c r="BC38" t="e">
        <f ca="1"/>
        <v>#NAME?</v>
      </c>
      <c r="BD38" t="e">
        <f ca="1"/>
        <v>#NAME?</v>
      </c>
      <c r="BE38" t="e">
        <f ca="1"/>
        <v>#NAME?</v>
      </c>
      <c r="BF38" t="e">
        <f ca="1"/>
        <v>#NAME?</v>
      </c>
      <c r="BG38" t="e">
        <f ca="1"/>
        <v>#NAME?</v>
      </c>
      <c r="BH38" s="7" t="e">
        <f ca="1"/>
        <v>#NAME?</v>
      </c>
      <c r="BU38" t="str">
        <v>Caring</v>
      </c>
      <c r="BV38" s="6" t="e">
        <f ca="1"/>
        <v>#NAME?</v>
      </c>
      <c r="BW38" t="e">
        <f ca="1"/>
        <v>#NAME?</v>
      </c>
      <c r="BX38" t="e">
        <f ca="1"/>
        <v>#NAME?</v>
      </c>
      <c r="BY38" s="7" t="e">
        <f ca="1"/>
        <v>#NAME?</v>
      </c>
      <c r="CG38">
        <f t="shared" si="1"/>
        <v>20</v>
      </c>
      <c r="CH38" s="6" t="e">
        <f ca="1"/>
        <v>#NAME?</v>
      </c>
      <c r="CI38" t="e">
        <f ca="1"/>
        <v>#NAME?</v>
      </c>
      <c r="CJ38" t="e">
        <f ca="1"/>
        <v>#NAME?</v>
      </c>
      <c r="CK38" s="7" t="e">
        <f ca="1"/>
        <v>#NAME?</v>
      </c>
      <c r="CY38">
        <f t="shared" si="2"/>
        <v>20</v>
      </c>
      <c r="CZ38" s="6" t="e">
        <f ca="1"/>
        <v>#NAME?</v>
      </c>
      <c r="DA38" t="e">
        <f ca="1"/>
        <v>#NAME?</v>
      </c>
      <c r="DB38" t="e">
        <f ca="1"/>
        <v>#NAME?</v>
      </c>
      <c r="DC38" s="7" t="e">
        <f ca="1"/>
        <v>#NAME?</v>
      </c>
      <c r="DQ38">
        <f t="shared" si="4"/>
        <v>13</v>
      </c>
      <c r="DR38" s="6" t="e">
        <f ca="1"/>
        <v>#NAME?</v>
      </c>
      <c r="DS38" t="e">
        <f ca="1"/>
        <v>#NAME?</v>
      </c>
      <c r="DT38" t="e">
        <f ca="1"/>
        <v>#NAME?</v>
      </c>
      <c r="DU38" s="7" t="e">
        <f ca="1"/>
        <v>#NAME?</v>
      </c>
      <c r="ED38" s="6" t="e">
        <f ca="1"/>
        <v>#NAME?</v>
      </c>
      <c r="EE38" t="e">
        <f ca="1"/>
        <v>#NAME?</v>
      </c>
      <c r="EF38" t="e">
        <f ca="1"/>
        <v>#NAME?</v>
      </c>
      <c r="EG38" s="7" t="e">
        <f ca="1"/>
        <v>#NAME?</v>
      </c>
    </row>
    <row r="39" spans="1:137" x14ac:dyDescent="0.35">
      <c r="A39" t="str">
        <f t="shared" si="7"/>
        <v>Friendly</v>
      </c>
      <c r="B39" s="8" t="e">
        <f t="shared" ref="B39:J39" ca="1" si="10">B27*SQRT(B$18)</f>
        <v>#NAME?</v>
      </c>
      <c r="C39" s="9" t="e">
        <f t="shared" ca="1" si="10"/>
        <v>#NAME?</v>
      </c>
      <c r="D39" s="9" t="e">
        <f t="shared" ca="1" si="10"/>
        <v>#NAME?</v>
      </c>
      <c r="E39" s="9" t="e">
        <f t="shared" ca="1" si="10"/>
        <v>#NAME?</v>
      </c>
      <c r="F39" s="9" t="e">
        <f t="shared" ca="1" si="10"/>
        <v>#NAME?</v>
      </c>
      <c r="G39" s="9" t="e">
        <f t="shared" ca="1" si="10"/>
        <v>#NAME?</v>
      </c>
      <c r="H39" s="9" t="e">
        <f t="shared" ca="1" si="10"/>
        <v>#NAME?</v>
      </c>
      <c r="I39" s="9" t="e">
        <f t="shared" ca="1" si="10"/>
        <v>#NAME?</v>
      </c>
      <c r="J39" s="10" t="e">
        <f t="shared" ca="1" si="10"/>
        <v>#NAME?</v>
      </c>
      <c r="K39" s="19" t="e">
        <f t="shared" ca="1" si="9"/>
        <v>#NAME?</v>
      </c>
      <c r="AC39" t="str">
        <v>Passion</v>
      </c>
      <c r="AD39" s="6" t="e">
        <f ca="1"/>
        <v>#NAME?</v>
      </c>
      <c r="AE39" t="e">
        <f ca="1"/>
        <v>#NAME?</v>
      </c>
      <c r="AF39" t="e">
        <f ca="1"/>
        <v>#NAME?</v>
      </c>
      <c r="AG39" t="e">
        <f ca="1"/>
        <v>#NAME?</v>
      </c>
      <c r="AH39" t="e">
        <f ca="1"/>
        <v>#NAME?</v>
      </c>
      <c r="AI39" t="e">
        <f ca="1"/>
        <v>#NAME?</v>
      </c>
      <c r="AJ39" t="e">
        <f ca="1"/>
        <v>#NAME?</v>
      </c>
      <c r="AK39" t="e">
        <f ca="1"/>
        <v>#NAME?</v>
      </c>
      <c r="AL39" s="7" t="e">
        <f ca="1"/>
        <v>#NAME?</v>
      </c>
      <c r="AN39" t="str">
        <v>Passion</v>
      </c>
      <c r="AO39" s="6" t="e">
        <f ca="1"/>
        <v>#NAME?</v>
      </c>
      <c r="AP39" t="e">
        <f ca="1"/>
        <v>#NAME?</v>
      </c>
      <c r="AQ39" t="e">
        <f ca="1"/>
        <v>#NAME?</v>
      </c>
      <c r="AR39" t="e">
        <f ca="1"/>
        <v>#NAME?</v>
      </c>
      <c r="AS39" t="e">
        <f ca="1"/>
        <v>#NAME?</v>
      </c>
      <c r="AT39" t="e">
        <f ca="1"/>
        <v>#NAME?</v>
      </c>
      <c r="AU39" t="e">
        <f ca="1"/>
        <v>#NAME?</v>
      </c>
      <c r="AV39" t="e">
        <f ca="1"/>
        <v>#NAME?</v>
      </c>
      <c r="AW39" s="7" t="e">
        <f ca="1"/>
        <v>#NAME?</v>
      </c>
      <c r="AY39" t="str">
        <v>Passion</v>
      </c>
      <c r="AZ39" s="6" t="e">
        <f ca="1"/>
        <v>#NAME?</v>
      </c>
      <c r="BA39" t="e">
        <f ca="1"/>
        <v>#NAME?</v>
      </c>
      <c r="BB39" t="e">
        <f ca="1"/>
        <v>#NAME?</v>
      </c>
      <c r="BC39" t="e">
        <f ca="1"/>
        <v>#NAME?</v>
      </c>
      <c r="BD39" t="e">
        <f ca="1"/>
        <v>#NAME?</v>
      </c>
      <c r="BE39" t="e">
        <f ca="1"/>
        <v>#NAME?</v>
      </c>
      <c r="BF39" t="e">
        <f ca="1"/>
        <v>#NAME?</v>
      </c>
      <c r="BG39" t="e">
        <f ca="1"/>
        <v>#NAME?</v>
      </c>
      <c r="BH39" s="7" t="e">
        <f ca="1"/>
        <v>#NAME?</v>
      </c>
      <c r="BU39" t="str">
        <v>Charisma</v>
      </c>
      <c r="BV39" s="6" t="e">
        <f ca="1"/>
        <v>#NAME?</v>
      </c>
      <c r="BW39" t="e">
        <f ca="1"/>
        <v>#NAME?</v>
      </c>
      <c r="BX39" t="e">
        <f ca="1"/>
        <v>#NAME?</v>
      </c>
      <c r="BY39" s="7" t="e">
        <f ca="1"/>
        <v>#NAME?</v>
      </c>
      <c r="CG39">
        <f t="shared" si="1"/>
        <v>21</v>
      </c>
      <c r="CH39" s="6" t="e">
        <f ca="1"/>
        <v>#NAME?</v>
      </c>
      <c r="CI39" t="e">
        <f ca="1"/>
        <v>#NAME?</v>
      </c>
      <c r="CJ39" t="e">
        <f ca="1"/>
        <v>#NAME?</v>
      </c>
      <c r="CK39" s="7" t="e">
        <f ca="1"/>
        <v>#NAME?</v>
      </c>
      <c r="CY39">
        <f t="shared" si="2"/>
        <v>21</v>
      </c>
      <c r="CZ39" s="6" t="e">
        <f ca="1"/>
        <v>#NAME?</v>
      </c>
      <c r="DA39" t="e">
        <f ca="1"/>
        <v>#NAME?</v>
      </c>
      <c r="DB39" t="e">
        <f ca="1"/>
        <v>#NAME?</v>
      </c>
      <c r="DC39" s="7" t="e">
        <f ca="1"/>
        <v>#NAME?</v>
      </c>
      <c r="DQ39">
        <f t="shared" si="4"/>
        <v>14</v>
      </c>
      <c r="DR39" s="6" t="e">
        <f ca="1"/>
        <v>#NAME?</v>
      </c>
      <c r="DS39" t="e">
        <f ca="1"/>
        <v>#NAME?</v>
      </c>
      <c r="DT39" t="e">
        <f ca="1"/>
        <v>#NAME?</v>
      </c>
      <c r="DU39" s="7" t="e">
        <f ca="1"/>
        <v>#NAME?</v>
      </c>
      <c r="ED39" s="6" t="e">
        <f ca="1"/>
        <v>#NAME?</v>
      </c>
      <c r="EE39" t="e">
        <f ca="1"/>
        <v>#NAME?</v>
      </c>
      <c r="EF39" t="e">
        <f ca="1"/>
        <v>#NAME?</v>
      </c>
      <c r="EG39" s="7" t="e">
        <f ca="1"/>
        <v>#NAME?</v>
      </c>
    </row>
    <row r="40" spans="1:137" x14ac:dyDescent="0.35">
      <c r="AC40" t="str">
        <v>Friendly</v>
      </c>
      <c r="AD40" s="8" t="e">
        <f ca="1"/>
        <v>#NAME?</v>
      </c>
      <c r="AE40" s="9" t="e">
        <f ca="1"/>
        <v>#NAME?</v>
      </c>
      <c r="AF40" s="9" t="e">
        <f ca="1"/>
        <v>#NAME?</v>
      </c>
      <c r="AG40" s="9" t="e">
        <f ca="1"/>
        <v>#NAME?</v>
      </c>
      <c r="AH40" s="9" t="e">
        <f ca="1"/>
        <v>#NAME?</v>
      </c>
      <c r="AI40" s="9" t="e">
        <f ca="1"/>
        <v>#NAME?</v>
      </c>
      <c r="AJ40" s="9" t="e">
        <f ca="1"/>
        <v>#NAME?</v>
      </c>
      <c r="AK40" s="9" t="e">
        <f ca="1"/>
        <v>#NAME?</v>
      </c>
      <c r="AL40" s="10" t="e">
        <f ca="1"/>
        <v>#NAME?</v>
      </c>
      <c r="AN40" t="str">
        <v>Friendly</v>
      </c>
      <c r="AO40" s="8" t="e">
        <f ca="1"/>
        <v>#NAME?</v>
      </c>
      <c r="AP40" s="9" t="e">
        <f ca="1"/>
        <v>#NAME?</v>
      </c>
      <c r="AQ40" s="9" t="e">
        <f ca="1"/>
        <v>#NAME?</v>
      </c>
      <c r="AR40" s="9" t="e">
        <f ca="1"/>
        <v>#NAME?</v>
      </c>
      <c r="AS40" s="9" t="e">
        <f ca="1"/>
        <v>#NAME?</v>
      </c>
      <c r="AT40" s="9" t="e">
        <f ca="1"/>
        <v>#NAME?</v>
      </c>
      <c r="AU40" s="9" t="e">
        <f ca="1"/>
        <v>#NAME?</v>
      </c>
      <c r="AV40" s="9" t="e">
        <f ca="1"/>
        <v>#NAME?</v>
      </c>
      <c r="AW40" s="10" t="e">
        <f ca="1"/>
        <v>#NAME?</v>
      </c>
      <c r="AY40" t="str">
        <v>Friendly</v>
      </c>
      <c r="AZ40" s="8" t="e">
        <f ca="1"/>
        <v>#NAME?</v>
      </c>
      <c r="BA40" s="9" t="e">
        <f ca="1"/>
        <v>#NAME?</v>
      </c>
      <c r="BB40" s="9" t="e">
        <f ca="1"/>
        <v>#NAME?</v>
      </c>
      <c r="BC40" s="9" t="e">
        <f ca="1"/>
        <v>#NAME?</v>
      </c>
      <c r="BD40" s="9" t="e">
        <f ca="1"/>
        <v>#NAME?</v>
      </c>
      <c r="BE40" s="9" t="e">
        <f ca="1"/>
        <v>#NAME?</v>
      </c>
      <c r="BF40" s="9" t="e">
        <f ca="1"/>
        <v>#NAME?</v>
      </c>
      <c r="BG40" s="9" t="e">
        <f ca="1"/>
        <v>#NAME?</v>
      </c>
      <c r="BH40" s="10" t="e">
        <f ca="1"/>
        <v>#NAME?</v>
      </c>
      <c r="BU40" t="str">
        <v>Passion</v>
      </c>
      <c r="BV40" s="6" t="e">
        <f ca="1"/>
        <v>#NAME?</v>
      </c>
      <c r="BW40" t="e">
        <f ca="1"/>
        <v>#NAME?</v>
      </c>
      <c r="BX40" t="e">
        <f ca="1"/>
        <v>#NAME?</v>
      </c>
      <c r="BY40" s="7" t="e">
        <f ca="1"/>
        <v>#NAME?</v>
      </c>
      <c r="CG40">
        <f t="shared" si="1"/>
        <v>22</v>
      </c>
      <c r="CH40" s="6" t="e">
        <f ca="1"/>
        <v>#NAME?</v>
      </c>
      <c r="CI40" t="e">
        <f ca="1"/>
        <v>#NAME?</v>
      </c>
      <c r="CJ40" t="e">
        <f ca="1"/>
        <v>#NAME?</v>
      </c>
      <c r="CK40" s="7" t="e">
        <f ca="1"/>
        <v>#NAME?</v>
      </c>
      <c r="CY40">
        <f t="shared" si="2"/>
        <v>22</v>
      </c>
      <c r="CZ40" s="6" t="e">
        <f ca="1"/>
        <v>#NAME?</v>
      </c>
      <c r="DA40" t="e">
        <f ca="1"/>
        <v>#NAME?</v>
      </c>
      <c r="DB40" t="e">
        <f ca="1"/>
        <v>#NAME?</v>
      </c>
      <c r="DC40" s="7" t="e">
        <f ca="1"/>
        <v>#NAME?</v>
      </c>
      <c r="DQ40">
        <f t="shared" si="4"/>
        <v>15</v>
      </c>
      <c r="DR40" s="6" t="e">
        <f ca="1"/>
        <v>#NAME?</v>
      </c>
      <c r="DS40" t="e">
        <f ca="1"/>
        <v>#NAME?</v>
      </c>
      <c r="DT40" t="e">
        <f ca="1"/>
        <v>#NAME?</v>
      </c>
      <c r="DU40" s="7" t="e">
        <f ca="1"/>
        <v>#NAME?</v>
      </c>
      <c r="ED40" s="6" t="e">
        <f ca="1"/>
        <v>#NAME?</v>
      </c>
      <c r="EE40" t="e">
        <f ca="1"/>
        <v>#NAME?</v>
      </c>
      <c r="EF40" t="e">
        <f ca="1"/>
        <v>#NAME?</v>
      </c>
      <c r="EG40" s="7" t="e">
        <f ca="1"/>
        <v>#NAME?</v>
      </c>
    </row>
    <row r="41" spans="1:137" x14ac:dyDescent="0.35">
      <c r="A41" t="s">
        <v>97</v>
      </c>
      <c r="H41" t="s">
        <v>0</v>
      </c>
      <c r="BU41" t="str">
        <v>Friendly</v>
      </c>
      <c r="BV41" s="8" t="e">
        <f ca="1"/>
        <v>#NAME?</v>
      </c>
      <c r="BW41" s="9" t="e">
        <f ca="1"/>
        <v>#NAME?</v>
      </c>
      <c r="BX41" s="9" t="e">
        <f ca="1"/>
        <v>#NAME?</v>
      </c>
      <c r="BY41" s="10" t="e">
        <f ca="1"/>
        <v>#NAME?</v>
      </c>
      <c r="CG41">
        <f t="shared" si="1"/>
        <v>23</v>
      </c>
      <c r="CH41" s="6" t="e">
        <f ca="1"/>
        <v>#NAME?</v>
      </c>
      <c r="CI41" t="e">
        <f ca="1"/>
        <v>#NAME?</v>
      </c>
      <c r="CJ41" t="e">
        <f ca="1"/>
        <v>#NAME?</v>
      </c>
      <c r="CK41" s="7" t="e">
        <f ca="1"/>
        <v>#NAME?</v>
      </c>
      <c r="CY41">
        <f t="shared" si="2"/>
        <v>23</v>
      </c>
      <c r="CZ41" s="6" t="e">
        <f ca="1"/>
        <v>#NAME?</v>
      </c>
      <c r="DA41" t="e">
        <f ca="1"/>
        <v>#NAME?</v>
      </c>
      <c r="DB41" t="e">
        <f ca="1"/>
        <v>#NAME?</v>
      </c>
      <c r="DC41" s="7" t="e">
        <f ca="1"/>
        <v>#NAME?</v>
      </c>
      <c r="DQ41">
        <f t="shared" si="4"/>
        <v>16</v>
      </c>
      <c r="DR41" s="6" t="e">
        <f ca="1"/>
        <v>#NAME?</v>
      </c>
      <c r="DS41" t="e">
        <f ca="1"/>
        <v>#NAME?</v>
      </c>
      <c r="DT41" t="e">
        <f ca="1"/>
        <v>#NAME?</v>
      </c>
      <c r="DU41" s="7" t="e">
        <f ca="1"/>
        <v>#NAME?</v>
      </c>
      <c r="ED41" s="6" t="e">
        <f ca="1"/>
        <v>#NAME?</v>
      </c>
      <c r="EE41" t="e">
        <f ca="1"/>
        <v>#NAME?</v>
      </c>
      <c r="EF41" t="e">
        <f ca="1"/>
        <v>#NAME?</v>
      </c>
      <c r="EG41" s="7" t="e">
        <f ca="1"/>
        <v>#NAME?</v>
      </c>
    </row>
    <row r="42" spans="1:137" x14ac:dyDescent="0.35">
      <c r="AC42" t="s">
        <v>98</v>
      </c>
      <c r="AY42" t="s">
        <v>88</v>
      </c>
      <c r="AZ42" s="3">
        <f t="array" ref="AZ42:BH42">Data!B4:J4</f>
        <v>2</v>
      </c>
      <c r="BA42" s="4">
        <v>8</v>
      </c>
      <c r="BB42" s="4">
        <v>1</v>
      </c>
      <c r="BC42" s="4">
        <v>4</v>
      </c>
      <c r="BD42" s="4">
        <v>7</v>
      </c>
      <c r="BE42" s="4">
        <v>5</v>
      </c>
      <c r="BF42" s="4">
        <v>4</v>
      </c>
      <c r="BG42" s="4">
        <v>4</v>
      </c>
      <c r="BH42" s="5">
        <v>8</v>
      </c>
      <c r="CG42">
        <f t="shared" si="1"/>
        <v>24</v>
      </c>
      <c r="CH42" s="6" t="e">
        <f ca="1"/>
        <v>#NAME?</v>
      </c>
      <c r="CI42" t="e">
        <f ca="1"/>
        <v>#NAME?</v>
      </c>
      <c r="CJ42" t="e">
        <f ca="1"/>
        <v>#NAME?</v>
      </c>
      <c r="CK42" s="7" t="e">
        <f ca="1"/>
        <v>#NAME?</v>
      </c>
      <c r="CY42">
        <f t="shared" si="2"/>
        <v>24</v>
      </c>
      <c r="CZ42" s="6" t="e">
        <f ca="1"/>
        <v>#NAME?</v>
      </c>
      <c r="DA42" t="e">
        <f ca="1"/>
        <v>#NAME?</v>
      </c>
      <c r="DB42" t="e">
        <f ca="1"/>
        <v>#NAME?</v>
      </c>
      <c r="DC42" s="7" t="e">
        <f ca="1"/>
        <v>#NAME?</v>
      </c>
      <c r="DQ42">
        <f t="shared" si="4"/>
        <v>17</v>
      </c>
      <c r="DR42" s="6" t="e">
        <f ca="1"/>
        <v>#NAME?</v>
      </c>
      <c r="DS42" t="e">
        <f ca="1"/>
        <v>#NAME?</v>
      </c>
      <c r="DT42" t="e">
        <f ca="1"/>
        <v>#NAME?</v>
      </c>
      <c r="DU42" s="7" t="e">
        <f ca="1"/>
        <v>#NAME?</v>
      </c>
      <c r="ED42" s="6" t="e">
        <f ca="1"/>
        <v>#NAME?</v>
      </c>
      <c r="EE42" t="e">
        <f ca="1"/>
        <v>#NAME?</v>
      </c>
      <c r="EF42" t="e">
        <f ca="1"/>
        <v>#NAME?</v>
      </c>
      <c r="EG42" s="7" t="e">
        <f ca="1"/>
        <v>#NAME?</v>
      </c>
    </row>
    <row r="43" spans="1:137" x14ac:dyDescent="0.35">
      <c r="B43">
        <v>1</v>
      </c>
      <c r="C43">
        <f>B43+1</f>
        <v>2</v>
      </c>
      <c r="D43">
        <f>C43+1</f>
        <v>3</v>
      </c>
      <c r="E43">
        <f>D43+1</f>
        <v>4</v>
      </c>
      <c r="F43" s="2" t="s">
        <v>5</v>
      </c>
      <c r="I43">
        <v>1</v>
      </c>
      <c r="J43">
        <f>I43+1</f>
        <v>2</v>
      </c>
      <c r="K43">
        <f>J43+1</f>
        <v>3</v>
      </c>
      <c r="L43">
        <f>K43+1</f>
        <v>4</v>
      </c>
      <c r="M43" s="2" t="s">
        <v>5</v>
      </c>
      <c r="P43" s="37" t="s">
        <v>5</v>
      </c>
      <c r="Q43" s="37" t="s">
        <v>99</v>
      </c>
      <c r="AY43" t="s">
        <v>89</v>
      </c>
      <c r="AZ43" s="6">
        <f t="array" ref="AZ43:BH43">Data!B126:J126</f>
        <v>3.7083333333333335</v>
      </c>
      <c r="BA43">
        <v>8.1666666666666661</v>
      </c>
      <c r="BB43">
        <v>3.45</v>
      </c>
      <c r="BC43">
        <v>3.3833333333333333</v>
      </c>
      <c r="BD43">
        <v>6.708333333333333</v>
      </c>
      <c r="BE43">
        <v>6.0083333333333337</v>
      </c>
      <c r="BF43">
        <v>4.8416666666666668</v>
      </c>
      <c r="BG43">
        <v>4.7249999999999996</v>
      </c>
      <c r="BH43" s="7">
        <v>7.3</v>
      </c>
      <c r="BU43" t="s">
        <v>100</v>
      </c>
      <c r="CG43">
        <f t="shared" si="1"/>
        <v>25</v>
      </c>
      <c r="CH43" s="6" t="e">
        <f ca="1"/>
        <v>#NAME?</v>
      </c>
      <c r="CI43" t="e">
        <f ca="1"/>
        <v>#NAME?</v>
      </c>
      <c r="CJ43" t="e">
        <f ca="1"/>
        <v>#NAME?</v>
      </c>
      <c r="CK43" s="7" t="e">
        <f ca="1"/>
        <v>#NAME?</v>
      </c>
      <c r="CY43">
        <f t="shared" si="2"/>
        <v>25</v>
      </c>
      <c r="CZ43" s="6" t="e">
        <f ca="1"/>
        <v>#NAME?</v>
      </c>
      <c r="DA43" t="e">
        <f ca="1"/>
        <v>#NAME?</v>
      </c>
      <c r="DB43" t="e">
        <f ca="1"/>
        <v>#NAME?</v>
      </c>
      <c r="DC43" s="7" t="e">
        <f ca="1"/>
        <v>#NAME?</v>
      </c>
      <c r="DQ43">
        <f t="shared" si="4"/>
        <v>18</v>
      </c>
      <c r="DR43" s="6" t="e">
        <f ca="1"/>
        <v>#NAME?</v>
      </c>
      <c r="DS43" t="e">
        <f ca="1"/>
        <v>#NAME?</v>
      </c>
      <c r="DT43" t="e">
        <f ca="1"/>
        <v>#NAME?</v>
      </c>
      <c r="DU43" s="7" t="e">
        <f ca="1"/>
        <v>#NAME?</v>
      </c>
      <c r="ED43" s="6" t="e">
        <f ca="1"/>
        <v>#NAME?</v>
      </c>
      <c r="EE43" t="e">
        <f ca="1"/>
        <v>#NAME?</v>
      </c>
      <c r="EF43" t="e">
        <f ca="1"/>
        <v>#NAME?</v>
      </c>
      <c r="EG43" s="7" t="e">
        <f ca="1"/>
        <v>#NAME?</v>
      </c>
    </row>
    <row r="44" spans="1:137" x14ac:dyDescent="0.35">
      <c r="A44" t="str">
        <f>A31</f>
        <v>Expect</v>
      </c>
      <c r="B44" s="3" t="e">
        <f t="array" ref="B44:B52" ca="1">-B31:B39</f>
        <v>#NAME?</v>
      </c>
      <c r="C44" s="4" t="e">
        <f t="array" ref="C44:C52" ca="1">C31:C39</f>
        <v>#NAME?</v>
      </c>
      <c r="D44" s="4" t="e">
        <f t="array" ref="D44:D52" ca="1">D31:D39</f>
        <v>#NAME?</v>
      </c>
      <c r="E44" s="5" t="e">
        <f t="array" ref="E44:E52" ca="1">E31:E39</f>
        <v>#NAME?</v>
      </c>
      <c r="F44" s="11" t="e">
        <f ca="1">SUMSQ(B44:E44)</f>
        <v>#NAME?</v>
      </c>
      <c r="H44" t="str">
        <f t="array" ref="H44:H52">A44:A52</f>
        <v>Expect</v>
      </c>
      <c r="I44" s="3" t="e">
        <f t="array" aca="1" ref="I44:L52" ca="1">VARIMAX(B44:E52)</f>
        <v>#NAME?</v>
      </c>
      <c r="J44" s="4" t="e">
        <f ca="1"/>
        <v>#NAME?</v>
      </c>
      <c r="K44" s="4" t="e">
        <f ca="1"/>
        <v>#NAME?</v>
      </c>
      <c r="L44" s="5" t="e">
        <f ca="1"/>
        <v>#NAME?</v>
      </c>
      <c r="M44" s="11" t="e">
        <f t="shared" ref="M44:M52" ca="1" si="11">SUMSQ(I44:L44)</f>
        <v>#NAME?</v>
      </c>
      <c r="O44" t="str">
        <f t="array" ref="O44:O52">H44:H52</f>
        <v>Expect</v>
      </c>
      <c r="P44" s="3" t="e">
        <f ca="1">F44</f>
        <v>#NAME?</v>
      </c>
      <c r="Q44" s="5" t="e">
        <f ca="1">K31-P44</f>
        <v>#NAME?</v>
      </c>
      <c r="AD44" s="37" t="str">
        <f t="array" ref="AD44:AL44">AD31:AL31</f>
        <v>Expect</v>
      </c>
      <c r="AE44" s="37" t="str">
        <v>Entertain</v>
      </c>
      <c r="AF44" s="37" t="str">
        <v>Comm</v>
      </c>
      <c r="AG44" s="37" t="str">
        <v>Expert</v>
      </c>
      <c r="AH44" s="37" t="str">
        <v>Motivate</v>
      </c>
      <c r="AI44" s="37" t="str">
        <v>Caring</v>
      </c>
      <c r="AJ44" s="37" t="str">
        <v>Charisma</v>
      </c>
      <c r="AK44" s="37" t="str">
        <v>Passion</v>
      </c>
      <c r="AL44" s="37" t="str">
        <v>Friendly</v>
      </c>
      <c r="AY44" t="s">
        <v>90</v>
      </c>
      <c r="AZ44" s="8">
        <f>AZ42-AZ43</f>
        <v>-1.7083333333333335</v>
      </c>
      <c r="BA44" s="9">
        <f t="shared" ref="BA44:BH44" si="12">BA42-BA43</f>
        <v>-0.16666666666666607</v>
      </c>
      <c r="BB44" s="9">
        <f t="shared" si="12"/>
        <v>-2.4500000000000002</v>
      </c>
      <c r="BC44" s="9">
        <f t="shared" si="12"/>
        <v>0.6166666666666667</v>
      </c>
      <c r="BD44" s="9">
        <f t="shared" si="12"/>
        <v>0.29166666666666696</v>
      </c>
      <c r="BE44" s="9">
        <f t="shared" si="12"/>
        <v>-1.0083333333333337</v>
      </c>
      <c r="BF44" s="9">
        <f t="shared" si="12"/>
        <v>-0.84166666666666679</v>
      </c>
      <c r="BG44" s="9">
        <f t="shared" si="12"/>
        <v>-0.72499999999999964</v>
      </c>
      <c r="BH44" s="10">
        <f t="shared" si="12"/>
        <v>0.70000000000000018</v>
      </c>
      <c r="CG44">
        <f t="shared" si="1"/>
        <v>26</v>
      </c>
      <c r="CH44" s="6" t="e">
        <f ca="1"/>
        <v>#NAME?</v>
      </c>
      <c r="CI44" t="e">
        <f ca="1"/>
        <v>#NAME?</v>
      </c>
      <c r="CJ44" t="e">
        <f ca="1"/>
        <v>#NAME?</v>
      </c>
      <c r="CK44" s="7" t="e">
        <f ca="1"/>
        <v>#NAME?</v>
      </c>
      <c r="CY44">
        <f t="shared" si="2"/>
        <v>26</v>
      </c>
      <c r="CZ44" s="6" t="e">
        <f ca="1"/>
        <v>#NAME?</v>
      </c>
      <c r="DA44" t="e">
        <f ca="1"/>
        <v>#NAME?</v>
      </c>
      <c r="DB44" t="e">
        <f ca="1"/>
        <v>#NAME?</v>
      </c>
      <c r="DC44" s="7" t="e">
        <f ca="1"/>
        <v>#NAME?</v>
      </c>
      <c r="DQ44">
        <f t="shared" si="4"/>
        <v>19</v>
      </c>
      <c r="DR44" s="6" t="e">
        <f ca="1"/>
        <v>#NAME?</v>
      </c>
      <c r="DS44" t="e">
        <f ca="1"/>
        <v>#NAME?</v>
      </c>
      <c r="DT44" t="e">
        <f ca="1"/>
        <v>#NAME?</v>
      </c>
      <c r="DU44" s="7" t="e">
        <f ca="1"/>
        <v>#NAME?</v>
      </c>
      <c r="ED44" s="6" t="e">
        <f ca="1"/>
        <v>#NAME?</v>
      </c>
      <c r="EE44" t="e">
        <f ca="1"/>
        <v>#NAME?</v>
      </c>
      <c r="EF44" t="e">
        <f ca="1"/>
        <v>#NAME?</v>
      </c>
      <c r="EG44" s="7" t="e">
        <f ca="1"/>
        <v>#NAME?</v>
      </c>
    </row>
    <row r="45" spans="1:137" x14ac:dyDescent="0.35">
      <c r="A45" t="str">
        <f t="shared" ref="A45:A52" si="13">A32</f>
        <v>Entertain</v>
      </c>
      <c r="B45" s="6" t="e">
        <f ca="1"/>
        <v>#NAME?</v>
      </c>
      <c r="C45" t="e">
        <f ca="1"/>
        <v>#NAME?</v>
      </c>
      <c r="D45" t="e">
        <f ca="1"/>
        <v>#NAME?</v>
      </c>
      <c r="E45" s="7" t="e">
        <f ca="1"/>
        <v>#NAME?</v>
      </c>
      <c r="F45" s="15" t="e">
        <f t="shared" ref="F45:F52" ca="1" si="14">SUMSQ(B45:E45)</f>
        <v>#NAME?</v>
      </c>
      <c r="H45" t="str">
        <v>Entertain</v>
      </c>
      <c r="I45" s="6" t="e">
        <f ca="1"/>
        <v>#NAME?</v>
      </c>
      <c r="J45" t="e">
        <f ca="1"/>
        <v>#NAME?</v>
      </c>
      <c r="K45" t="e">
        <f ca="1"/>
        <v>#NAME?</v>
      </c>
      <c r="L45" s="7" t="e">
        <f ca="1"/>
        <v>#NAME?</v>
      </c>
      <c r="M45" s="15" t="e">
        <f t="shared" ca="1" si="11"/>
        <v>#NAME?</v>
      </c>
      <c r="O45" t="str">
        <v>Entertain</v>
      </c>
      <c r="P45" s="6" t="e">
        <f t="shared" ref="P45:P52" ca="1" si="15">F45</f>
        <v>#NAME?</v>
      </c>
      <c r="Q45" s="7" t="e">
        <f t="shared" ref="Q45:Q52" ca="1" si="16">K32-P45</f>
        <v>#NAME?</v>
      </c>
      <c r="AC45" t="str">
        <f t="array" ref="AC45:AC53">AC19:AC27</f>
        <v>Expect</v>
      </c>
      <c r="AD45" s="3" t="e">
        <f t="array" aca="1" ref="AD45:AL53" ca="1">MMULT(B44:E52,TRANSPOSE(B44:E52))</f>
        <v>#NAME?</v>
      </c>
      <c r="AE45" s="4" t="e">
        <f ca="1"/>
        <v>#NAME?</v>
      </c>
      <c r="AF45" s="4" t="e">
        <f ca="1"/>
        <v>#NAME?</v>
      </c>
      <c r="AG45" s="4" t="e">
        <f ca="1"/>
        <v>#NAME?</v>
      </c>
      <c r="AH45" s="4" t="e">
        <f ca="1"/>
        <v>#NAME?</v>
      </c>
      <c r="AI45" s="4" t="e">
        <f ca="1"/>
        <v>#NAME?</v>
      </c>
      <c r="AJ45" s="4" t="e">
        <f ca="1"/>
        <v>#NAME?</v>
      </c>
      <c r="AK45" s="4" t="e">
        <f ca="1"/>
        <v>#NAME?</v>
      </c>
      <c r="AL45" s="5" t="e">
        <f ca="1"/>
        <v>#NAME?</v>
      </c>
      <c r="BV45">
        <v>1</v>
      </c>
      <c r="BW45">
        <f>BV45+1</f>
        <v>2</v>
      </c>
      <c r="BX45">
        <f>BW45+1</f>
        <v>3</v>
      </c>
      <c r="BY45">
        <f>BX45+1</f>
        <v>4</v>
      </c>
      <c r="CG45">
        <f t="shared" si="1"/>
        <v>27</v>
      </c>
      <c r="CH45" s="6" t="e">
        <f ca="1"/>
        <v>#NAME?</v>
      </c>
      <c r="CI45" t="e">
        <f ca="1"/>
        <v>#NAME?</v>
      </c>
      <c r="CJ45" t="e">
        <f ca="1"/>
        <v>#NAME?</v>
      </c>
      <c r="CK45" s="7" t="e">
        <f ca="1"/>
        <v>#NAME?</v>
      </c>
      <c r="CY45">
        <f t="shared" si="2"/>
        <v>27</v>
      </c>
      <c r="CZ45" s="6" t="e">
        <f ca="1"/>
        <v>#NAME?</v>
      </c>
      <c r="DA45" t="e">
        <f ca="1"/>
        <v>#NAME?</v>
      </c>
      <c r="DB45" t="e">
        <f ca="1"/>
        <v>#NAME?</v>
      </c>
      <c r="DC45" s="7" t="e">
        <f ca="1"/>
        <v>#NAME?</v>
      </c>
      <c r="DQ45">
        <f t="shared" si="4"/>
        <v>20</v>
      </c>
      <c r="DR45" s="6" t="e">
        <f ca="1"/>
        <v>#NAME?</v>
      </c>
      <c r="DS45" t="e">
        <f ca="1"/>
        <v>#NAME?</v>
      </c>
      <c r="DT45" t="e">
        <f ca="1"/>
        <v>#NAME?</v>
      </c>
      <c r="DU45" s="7" t="e">
        <f ca="1"/>
        <v>#NAME?</v>
      </c>
      <c r="ED45" s="6" t="e">
        <f ca="1"/>
        <v>#NAME?</v>
      </c>
      <c r="EE45" t="e">
        <f ca="1"/>
        <v>#NAME?</v>
      </c>
      <c r="EF45" t="e">
        <f ca="1"/>
        <v>#NAME?</v>
      </c>
      <c r="EG45" s="7" t="e">
        <f ca="1"/>
        <v>#NAME?</v>
      </c>
    </row>
    <row r="46" spans="1:137" x14ac:dyDescent="0.35">
      <c r="A46" t="str">
        <f t="shared" si="13"/>
        <v>Comm</v>
      </c>
      <c r="B46" s="6" t="e">
        <f ca="1"/>
        <v>#NAME?</v>
      </c>
      <c r="C46" t="e">
        <f ca="1"/>
        <v>#NAME?</v>
      </c>
      <c r="D46" t="e">
        <f ca="1"/>
        <v>#NAME?</v>
      </c>
      <c r="E46" s="7" t="e">
        <f ca="1"/>
        <v>#NAME?</v>
      </c>
      <c r="F46" s="15" t="e">
        <f t="shared" ca="1" si="14"/>
        <v>#NAME?</v>
      </c>
      <c r="H46" t="str">
        <v>Comm</v>
      </c>
      <c r="I46" s="6" t="e">
        <f ca="1"/>
        <v>#NAME?</v>
      </c>
      <c r="J46" t="e">
        <f ca="1"/>
        <v>#NAME?</v>
      </c>
      <c r="K46" t="e">
        <f ca="1"/>
        <v>#NAME?</v>
      </c>
      <c r="L46" s="7" t="e">
        <f ca="1"/>
        <v>#NAME?</v>
      </c>
      <c r="M46" s="15" t="e">
        <f t="shared" ca="1" si="11"/>
        <v>#NAME?</v>
      </c>
      <c r="O46" t="str">
        <v>Comm</v>
      </c>
      <c r="P46" s="6" t="e">
        <f t="shared" ca="1" si="15"/>
        <v>#NAME?</v>
      </c>
      <c r="Q46" s="7" t="e">
        <f t="shared" ca="1" si="16"/>
        <v>#NAME?</v>
      </c>
      <c r="AC46" t="str">
        <v>Entertain</v>
      </c>
      <c r="AD46" s="6" t="e">
        <f ca="1"/>
        <v>#NAME?</v>
      </c>
      <c r="AE46" t="e">
        <f ca="1"/>
        <v>#NAME?</v>
      </c>
      <c r="AF46" t="e">
        <f ca="1"/>
        <v>#NAME?</v>
      </c>
      <c r="AG46" t="e">
        <f ca="1"/>
        <v>#NAME?</v>
      </c>
      <c r="AH46" t="e">
        <f ca="1"/>
        <v>#NAME?</v>
      </c>
      <c r="AI46" t="e">
        <f ca="1"/>
        <v>#NAME?</v>
      </c>
      <c r="AJ46" t="e">
        <f ca="1"/>
        <v>#NAME?</v>
      </c>
      <c r="AK46" t="e">
        <f ca="1"/>
        <v>#NAME?</v>
      </c>
      <c r="AL46" s="7" t="e">
        <f ca="1"/>
        <v>#NAME?</v>
      </c>
      <c r="AY46" t="s">
        <v>95</v>
      </c>
      <c r="AZ46" s="26" t="e">
        <f t="array" aca="1" ref="AZ46:BH46" ca="1">TRANSPOSE(MMULT(AZ32:BH40,TRANSPOSE(AZ44:BH44)))</f>
        <v>#NAME?</v>
      </c>
      <c r="BA46" s="27" t="e">
        <f ca="1"/>
        <v>#NAME?</v>
      </c>
      <c r="BB46" s="27" t="e">
        <f ca="1"/>
        <v>#NAME?</v>
      </c>
      <c r="BC46" s="27" t="e">
        <f ca="1"/>
        <v>#NAME?</v>
      </c>
      <c r="BD46" s="27" t="e">
        <f ca="1"/>
        <v>#NAME?</v>
      </c>
      <c r="BE46" s="27" t="e">
        <f ca="1"/>
        <v>#NAME?</v>
      </c>
      <c r="BF46" s="27" t="e">
        <f ca="1"/>
        <v>#NAME?</v>
      </c>
      <c r="BG46" s="27" t="e">
        <f ca="1"/>
        <v>#NAME?</v>
      </c>
      <c r="BH46" s="28" t="e">
        <f ca="1"/>
        <v>#NAME?</v>
      </c>
      <c r="BU46" t="str">
        <f t="array" ref="BU46:BU54">BU19:BU27</f>
        <v>Expect</v>
      </c>
      <c r="BV46" s="3" t="e">
        <f t="array" aca="1" ref="BV46:BY54" ca="1">MMULT(I44:L52,TRANSPOSE(MINVERSE(MMULT(TRANSPOSE(I44:L52),I44:L52))))</f>
        <v>#NAME?</v>
      </c>
      <c r="BW46" s="4" t="e">
        <f ca="1"/>
        <v>#NAME?</v>
      </c>
      <c r="BX46" s="4" t="e">
        <f ca="1"/>
        <v>#NAME?</v>
      </c>
      <c r="BY46" s="5" t="e">
        <f ca="1"/>
        <v>#NAME?</v>
      </c>
      <c r="CG46">
        <f t="shared" si="1"/>
        <v>28</v>
      </c>
      <c r="CH46" s="6" t="e">
        <f ca="1"/>
        <v>#NAME?</v>
      </c>
      <c r="CI46" t="e">
        <f ca="1"/>
        <v>#NAME?</v>
      </c>
      <c r="CJ46" t="e">
        <f ca="1"/>
        <v>#NAME?</v>
      </c>
      <c r="CK46" s="7" t="e">
        <f ca="1"/>
        <v>#NAME?</v>
      </c>
      <c r="CY46">
        <f t="shared" si="2"/>
        <v>28</v>
      </c>
      <c r="CZ46" s="6" t="e">
        <f ca="1"/>
        <v>#NAME?</v>
      </c>
      <c r="DA46" t="e">
        <f ca="1"/>
        <v>#NAME?</v>
      </c>
      <c r="DB46" t="e">
        <f ca="1"/>
        <v>#NAME?</v>
      </c>
      <c r="DC46" s="7" t="e">
        <f ca="1"/>
        <v>#NAME?</v>
      </c>
      <c r="DQ46">
        <f t="shared" si="4"/>
        <v>21</v>
      </c>
      <c r="DR46" s="6" t="e">
        <f ca="1"/>
        <v>#NAME?</v>
      </c>
      <c r="DS46" t="e">
        <f ca="1"/>
        <v>#NAME?</v>
      </c>
      <c r="DT46" t="e">
        <f ca="1"/>
        <v>#NAME?</v>
      </c>
      <c r="DU46" s="7" t="e">
        <f ca="1"/>
        <v>#NAME?</v>
      </c>
      <c r="ED46" s="6" t="e">
        <f ca="1"/>
        <v>#NAME?</v>
      </c>
      <c r="EE46" t="e">
        <f ca="1"/>
        <v>#NAME?</v>
      </c>
      <c r="EF46" t="e">
        <f ca="1"/>
        <v>#NAME?</v>
      </c>
      <c r="EG46" s="7" t="e">
        <f ca="1"/>
        <v>#NAME?</v>
      </c>
    </row>
    <row r="47" spans="1:137" x14ac:dyDescent="0.35">
      <c r="A47" t="str">
        <f t="shared" si="13"/>
        <v>Expert</v>
      </c>
      <c r="B47" s="6" t="e">
        <f ca="1"/>
        <v>#NAME?</v>
      </c>
      <c r="C47" t="e">
        <f ca="1"/>
        <v>#NAME?</v>
      </c>
      <c r="D47" t="e">
        <f ca="1"/>
        <v>#NAME?</v>
      </c>
      <c r="E47" s="7" t="e">
        <f ca="1"/>
        <v>#NAME?</v>
      </c>
      <c r="F47" s="15" t="e">
        <f t="shared" ca="1" si="14"/>
        <v>#NAME?</v>
      </c>
      <c r="H47" t="str">
        <v>Expert</v>
      </c>
      <c r="I47" s="6" t="e">
        <f ca="1"/>
        <v>#NAME?</v>
      </c>
      <c r="J47" t="e">
        <f ca="1"/>
        <v>#NAME?</v>
      </c>
      <c r="K47" t="e">
        <f ca="1"/>
        <v>#NAME?</v>
      </c>
      <c r="L47" s="7" t="e">
        <f ca="1"/>
        <v>#NAME?</v>
      </c>
      <c r="M47" s="15" t="e">
        <f t="shared" ca="1" si="11"/>
        <v>#NAME?</v>
      </c>
      <c r="O47" t="str">
        <v>Expert</v>
      </c>
      <c r="P47" s="6" t="e">
        <f t="shared" ca="1" si="15"/>
        <v>#NAME?</v>
      </c>
      <c r="Q47" s="7" t="e">
        <f t="shared" ca="1" si="16"/>
        <v>#NAME?</v>
      </c>
      <c r="AC47" t="str">
        <v>Comm</v>
      </c>
      <c r="AD47" s="6" t="e">
        <f ca="1"/>
        <v>#NAME?</v>
      </c>
      <c r="AE47" t="e">
        <f ca="1"/>
        <v>#NAME?</v>
      </c>
      <c r="AF47" t="e">
        <f ca="1"/>
        <v>#NAME?</v>
      </c>
      <c r="AG47" t="e">
        <f ca="1"/>
        <v>#NAME?</v>
      </c>
      <c r="AH47" t="e">
        <f ca="1"/>
        <v>#NAME?</v>
      </c>
      <c r="AI47" t="e">
        <f ca="1"/>
        <v>#NAME?</v>
      </c>
      <c r="AJ47" t="e">
        <f ca="1"/>
        <v>#NAME?</v>
      </c>
      <c r="AK47" t="e">
        <f ca="1"/>
        <v>#NAME?</v>
      </c>
      <c r="AL47" s="7" t="e">
        <f ca="1"/>
        <v>#NAME?</v>
      </c>
      <c r="BU47" t="str">
        <v>Entertain</v>
      </c>
      <c r="BV47" s="6" t="e">
        <f ca="1"/>
        <v>#NAME?</v>
      </c>
      <c r="BW47" t="e">
        <f ca="1"/>
        <v>#NAME?</v>
      </c>
      <c r="BX47" t="e">
        <f ca="1"/>
        <v>#NAME?</v>
      </c>
      <c r="BY47" s="7" t="e">
        <f ca="1"/>
        <v>#NAME?</v>
      </c>
      <c r="CG47">
        <f t="shared" si="1"/>
        <v>29</v>
      </c>
      <c r="CH47" s="6" t="e">
        <f ca="1"/>
        <v>#NAME?</v>
      </c>
      <c r="CI47" t="e">
        <f ca="1"/>
        <v>#NAME?</v>
      </c>
      <c r="CJ47" t="e">
        <f ca="1"/>
        <v>#NAME?</v>
      </c>
      <c r="CK47" s="7" t="e">
        <f ca="1"/>
        <v>#NAME?</v>
      </c>
      <c r="CY47">
        <f t="shared" si="2"/>
        <v>29</v>
      </c>
      <c r="CZ47" s="6" t="e">
        <f ca="1"/>
        <v>#NAME?</v>
      </c>
      <c r="DA47" t="e">
        <f ca="1"/>
        <v>#NAME?</v>
      </c>
      <c r="DB47" t="e">
        <f ca="1"/>
        <v>#NAME?</v>
      </c>
      <c r="DC47" s="7" t="e">
        <f ca="1"/>
        <v>#NAME?</v>
      </c>
      <c r="DQ47">
        <f t="shared" si="4"/>
        <v>22</v>
      </c>
      <c r="DR47" s="6" t="e">
        <f ca="1"/>
        <v>#NAME?</v>
      </c>
      <c r="DS47" t="e">
        <f ca="1"/>
        <v>#NAME?</v>
      </c>
      <c r="DT47" t="e">
        <f ca="1"/>
        <v>#NAME?</v>
      </c>
      <c r="DU47" s="7" t="e">
        <f ca="1"/>
        <v>#NAME?</v>
      </c>
      <c r="ED47" s="6" t="e">
        <f ca="1"/>
        <v>#NAME?</v>
      </c>
      <c r="EE47" t="e">
        <f ca="1"/>
        <v>#NAME?</v>
      </c>
      <c r="EF47" t="e">
        <f ca="1"/>
        <v>#NAME?</v>
      </c>
      <c r="EG47" s="7" t="e">
        <f ca="1"/>
        <v>#NAME?</v>
      </c>
    </row>
    <row r="48" spans="1:137" x14ac:dyDescent="0.35">
      <c r="A48" t="str">
        <f t="shared" si="13"/>
        <v>Motivate</v>
      </c>
      <c r="B48" s="6" t="e">
        <f ca="1"/>
        <v>#NAME?</v>
      </c>
      <c r="C48" t="e">
        <f ca="1"/>
        <v>#NAME?</v>
      </c>
      <c r="D48" t="e">
        <f ca="1"/>
        <v>#NAME?</v>
      </c>
      <c r="E48" s="7" t="e">
        <f ca="1"/>
        <v>#NAME?</v>
      </c>
      <c r="F48" s="15" t="e">
        <f t="shared" ca="1" si="14"/>
        <v>#NAME?</v>
      </c>
      <c r="H48" t="str">
        <v>Motivate</v>
      </c>
      <c r="I48" s="6" t="e">
        <f ca="1"/>
        <v>#NAME?</v>
      </c>
      <c r="J48" t="e">
        <f ca="1"/>
        <v>#NAME?</v>
      </c>
      <c r="K48" t="e">
        <f ca="1"/>
        <v>#NAME?</v>
      </c>
      <c r="L48" s="7" t="e">
        <f ca="1"/>
        <v>#NAME?</v>
      </c>
      <c r="M48" s="15" t="e">
        <f t="shared" ca="1" si="11"/>
        <v>#NAME?</v>
      </c>
      <c r="O48" t="str">
        <v>Motivate</v>
      </c>
      <c r="P48" s="6" t="e">
        <f t="shared" ca="1" si="15"/>
        <v>#NAME?</v>
      </c>
      <c r="Q48" s="7" t="e">
        <f t="shared" ca="1" si="16"/>
        <v>#NAME?</v>
      </c>
      <c r="AC48" t="str">
        <v>Expert</v>
      </c>
      <c r="AD48" s="6" t="e">
        <f ca="1"/>
        <v>#NAME?</v>
      </c>
      <c r="AE48" t="e">
        <f ca="1"/>
        <v>#NAME?</v>
      </c>
      <c r="AF48" t="e">
        <f ca="1"/>
        <v>#NAME?</v>
      </c>
      <c r="AG48" t="e">
        <f ca="1"/>
        <v>#NAME?</v>
      </c>
      <c r="AH48" t="e">
        <f ca="1"/>
        <v>#NAME?</v>
      </c>
      <c r="AI48" t="e">
        <f ca="1"/>
        <v>#NAME?</v>
      </c>
      <c r="AJ48" t="e">
        <f ca="1"/>
        <v>#NAME?</v>
      </c>
      <c r="AK48" t="e">
        <f ca="1"/>
        <v>#NAME?</v>
      </c>
      <c r="AL48" s="7" t="e">
        <f ca="1"/>
        <v>#NAME?</v>
      </c>
      <c r="BU48" t="str">
        <v>Comm</v>
      </c>
      <c r="BV48" s="6" t="e">
        <f ca="1"/>
        <v>#NAME?</v>
      </c>
      <c r="BW48" t="e">
        <f ca="1"/>
        <v>#NAME?</v>
      </c>
      <c r="BX48" t="e">
        <f ca="1"/>
        <v>#NAME?</v>
      </c>
      <c r="BY48" s="7" t="e">
        <f ca="1"/>
        <v>#NAME?</v>
      </c>
      <c r="CG48">
        <f t="shared" si="1"/>
        <v>30</v>
      </c>
      <c r="CH48" s="6" t="e">
        <f ca="1"/>
        <v>#NAME?</v>
      </c>
      <c r="CI48" t="e">
        <f ca="1"/>
        <v>#NAME?</v>
      </c>
      <c r="CJ48" t="e">
        <f ca="1"/>
        <v>#NAME?</v>
      </c>
      <c r="CK48" s="7" t="e">
        <f ca="1"/>
        <v>#NAME?</v>
      </c>
      <c r="CY48">
        <f t="shared" si="2"/>
        <v>30</v>
      </c>
      <c r="CZ48" s="6" t="e">
        <f ca="1"/>
        <v>#NAME?</v>
      </c>
      <c r="DA48" t="e">
        <f ca="1"/>
        <v>#NAME?</v>
      </c>
      <c r="DB48" t="e">
        <f ca="1"/>
        <v>#NAME?</v>
      </c>
      <c r="DC48" s="7" t="e">
        <f ca="1"/>
        <v>#NAME?</v>
      </c>
      <c r="DQ48">
        <f t="shared" si="4"/>
        <v>23</v>
      </c>
      <c r="DR48" s="6" t="e">
        <f ca="1"/>
        <v>#NAME?</v>
      </c>
      <c r="DS48" t="e">
        <f ca="1"/>
        <v>#NAME?</v>
      </c>
      <c r="DT48" t="e">
        <f ca="1"/>
        <v>#NAME?</v>
      </c>
      <c r="DU48" s="7" t="e">
        <f ca="1"/>
        <v>#NAME?</v>
      </c>
      <c r="ED48" s="6" t="e">
        <f ca="1"/>
        <v>#NAME?</v>
      </c>
      <c r="EE48" t="e">
        <f ca="1"/>
        <v>#NAME?</v>
      </c>
      <c r="EF48" t="e">
        <f ca="1"/>
        <v>#NAME?</v>
      </c>
      <c r="EG48" s="7" t="e">
        <f ca="1"/>
        <v>#NAME?</v>
      </c>
    </row>
    <row r="49" spans="1:137" x14ac:dyDescent="0.35">
      <c r="A49" t="str">
        <f t="shared" si="13"/>
        <v>Caring</v>
      </c>
      <c r="B49" s="6" t="e">
        <f ca="1"/>
        <v>#NAME?</v>
      </c>
      <c r="C49" t="e">
        <f ca="1"/>
        <v>#NAME?</v>
      </c>
      <c r="D49" t="e">
        <f ca="1"/>
        <v>#NAME?</v>
      </c>
      <c r="E49" s="7" t="e">
        <f ca="1"/>
        <v>#NAME?</v>
      </c>
      <c r="F49" s="15" t="e">
        <f t="shared" ca="1" si="14"/>
        <v>#NAME?</v>
      </c>
      <c r="H49" t="str">
        <v>Caring</v>
      </c>
      <c r="I49" s="6" t="e">
        <f ca="1"/>
        <v>#NAME?</v>
      </c>
      <c r="J49" t="e">
        <f ca="1"/>
        <v>#NAME?</v>
      </c>
      <c r="K49" t="e">
        <f ca="1"/>
        <v>#NAME?</v>
      </c>
      <c r="L49" s="7" t="e">
        <f ca="1"/>
        <v>#NAME?</v>
      </c>
      <c r="M49" s="15" t="e">
        <f ca="1">SUMSQ(I49:L49)</f>
        <v>#NAME?</v>
      </c>
      <c r="O49" t="str">
        <v>Caring</v>
      </c>
      <c r="P49" s="6" t="e">
        <f t="shared" ca="1" si="15"/>
        <v>#NAME?</v>
      </c>
      <c r="Q49" s="7" t="e">
        <f t="shared" ca="1" si="16"/>
        <v>#NAME?</v>
      </c>
      <c r="AC49" t="str">
        <v>Motivate</v>
      </c>
      <c r="AD49" s="6" t="e">
        <f ca="1"/>
        <v>#NAME?</v>
      </c>
      <c r="AE49" t="e">
        <f ca="1"/>
        <v>#NAME?</v>
      </c>
      <c r="AF49" t="e">
        <f ca="1"/>
        <v>#NAME?</v>
      </c>
      <c r="AG49" t="e">
        <f ca="1"/>
        <v>#NAME?</v>
      </c>
      <c r="AH49" t="e">
        <f ca="1"/>
        <v>#NAME?</v>
      </c>
      <c r="AI49" t="e">
        <f ca="1"/>
        <v>#NAME?</v>
      </c>
      <c r="AJ49" t="e">
        <f ca="1"/>
        <v>#NAME?</v>
      </c>
      <c r="AK49" t="e">
        <f ca="1"/>
        <v>#NAME?</v>
      </c>
      <c r="AL49" s="7" t="e">
        <f ca="1"/>
        <v>#NAME?</v>
      </c>
      <c r="BU49" t="str">
        <v>Expert</v>
      </c>
      <c r="BV49" s="6" t="e">
        <f ca="1"/>
        <v>#NAME?</v>
      </c>
      <c r="BW49" t="e">
        <f ca="1"/>
        <v>#NAME?</v>
      </c>
      <c r="BX49" t="e">
        <f ca="1"/>
        <v>#NAME?</v>
      </c>
      <c r="BY49" s="7" t="e">
        <f ca="1"/>
        <v>#NAME?</v>
      </c>
      <c r="CG49">
        <f t="shared" si="1"/>
        <v>31</v>
      </c>
      <c r="CH49" s="6" t="e">
        <f ca="1"/>
        <v>#NAME?</v>
      </c>
      <c r="CI49" t="e">
        <f ca="1"/>
        <v>#NAME?</v>
      </c>
      <c r="CJ49" t="e">
        <f ca="1"/>
        <v>#NAME?</v>
      </c>
      <c r="CK49" s="7" t="e">
        <f ca="1"/>
        <v>#NAME?</v>
      </c>
      <c r="CY49">
        <f t="shared" si="2"/>
        <v>31</v>
      </c>
      <c r="CZ49" s="6" t="e">
        <f ca="1"/>
        <v>#NAME?</v>
      </c>
      <c r="DA49" t="e">
        <f ca="1"/>
        <v>#NAME?</v>
      </c>
      <c r="DB49" t="e">
        <f ca="1"/>
        <v>#NAME?</v>
      </c>
      <c r="DC49" s="7" t="e">
        <f ca="1"/>
        <v>#NAME?</v>
      </c>
      <c r="DQ49">
        <f t="shared" si="4"/>
        <v>24</v>
      </c>
      <c r="DR49" s="6" t="e">
        <f ca="1"/>
        <v>#NAME?</v>
      </c>
      <c r="DS49" t="e">
        <f ca="1"/>
        <v>#NAME?</v>
      </c>
      <c r="DT49" t="e">
        <f ca="1"/>
        <v>#NAME?</v>
      </c>
      <c r="DU49" s="7" t="e">
        <f ca="1"/>
        <v>#NAME?</v>
      </c>
      <c r="ED49" s="6" t="e">
        <f ca="1"/>
        <v>#NAME?</v>
      </c>
      <c r="EE49" t="e">
        <f ca="1"/>
        <v>#NAME?</v>
      </c>
      <c r="EF49" t="e">
        <f ca="1"/>
        <v>#NAME?</v>
      </c>
      <c r="EG49" s="7" t="e">
        <f ca="1"/>
        <v>#NAME?</v>
      </c>
    </row>
    <row r="50" spans="1:137" x14ac:dyDescent="0.35">
      <c r="A50" t="str">
        <f t="shared" si="13"/>
        <v>Charisma</v>
      </c>
      <c r="B50" s="6" t="e">
        <f ca="1"/>
        <v>#NAME?</v>
      </c>
      <c r="C50" t="e">
        <f ca="1"/>
        <v>#NAME?</v>
      </c>
      <c r="D50" t="e">
        <f ca="1"/>
        <v>#NAME?</v>
      </c>
      <c r="E50" s="7" t="e">
        <f ca="1"/>
        <v>#NAME?</v>
      </c>
      <c r="F50" s="15" t="e">
        <f t="shared" ca="1" si="14"/>
        <v>#NAME?</v>
      </c>
      <c r="H50" t="str">
        <v>Charisma</v>
      </c>
      <c r="I50" s="6" t="e">
        <f ca="1"/>
        <v>#NAME?</v>
      </c>
      <c r="J50" t="e">
        <f ca="1"/>
        <v>#NAME?</v>
      </c>
      <c r="K50" t="e">
        <f ca="1"/>
        <v>#NAME?</v>
      </c>
      <c r="L50" s="7" t="e">
        <f ca="1"/>
        <v>#NAME?</v>
      </c>
      <c r="M50" s="15" t="e">
        <f t="shared" ca="1" si="11"/>
        <v>#NAME?</v>
      </c>
      <c r="O50" t="str">
        <v>Charisma</v>
      </c>
      <c r="P50" s="6" t="e">
        <f t="shared" ca="1" si="15"/>
        <v>#NAME?</v>
      </c>
      <c r="Q50" s="7" t="e">
        <f t="shared" ca="1" si="16"/>
        <v>#NAME?</v>
      </c>
      <c r="AC50" t="str">
        <v>Caring</v>
      </c>
      <c r="AD50" s="6" t="e">
        <f ca="1"/>
        <v>#NAME?</v>
      </c>
      <c r="AE50" t="e">
        <f ca="1"/>
        <v>#NAME?</v>
      </c>
      <c r="AF50" t="e">
        <f ca="1"/>
        <v>#NAME?</v>
      </c>
      <c r="AG50" t="e">
        <f ca="1"/>
        <v>#NAME?</v>
      </c>
      <c r="AH50" t="e">
        <f ca="1"/>
        <v>#NAME?</v>
      </c>
      <c r="AI50" t="e">
        <f ca="1"/>
        <v>#NAME?</v>
      </c>
      <c r="AJ50" t="e">
        <f ca="1"/>
        <v>#NAME?</v>
      </c>
      <c r="AK50" t="e">
        <f ca="1"/>
        <v>#NAME?</v>
      </c>
      <c r="AL50" s="7" t="e">
        <f ca="1"/>
        <v>#NAME?</v>
      </c>
      <c r="BU50" t="str">
        <v>Motivate</v>
      </c>
      <c r="BV50" s="6" t="e">
        <f ca="1"/>
        <v>#NAME?</v>
      </c>
      <c r="BW50" t="e">
        <f ca="1"/>
        <v>#NAME?</v>
      </c>
      <c r="BX50" t="e">
        <f ca="1"/>
        <v>#NAME?</v>
      </c>
      <c r="BY50" s="7" t="e">
        <f ca="1"/>
        <v>#NAME?</v>
      </c>
      <c r="CG50">
        <f t="shared" si="1"/>
        <v>32</v>
      </c>
      <c r="CH50" s="6" t="e">
        <f ca="1"/>
        <v>#NAME?</v>
      </c>
      <c r="CI50" t="e">
        <f ca="1"/>
        <v>#NAME?</v>
      </c>
      <c r="CJ50" t="e">
        <f ca="1"/>
        <v>#NAME?</v>
      </c>
      <c r="CK50" s="7" t="e">
        <f ca="1"/>
        <v>#NAME?</v>
      </c>
      <c r="CY50">
        <f t="shared" si="2"/>
        <v>32</v>
      </c>
      <c r="CZ50" s="6" t="e">
        <f ca="1"/>
        <v>#NAME?</v>
      </c>
      <c r="DA50" t="e">
        <f ca="1"/>
        <v>#NAME?</v>
      </c>
      <c r="DB50" t="e">
        <f ca="1"/>
        <v>#NAME?</v>
      </c>
      <c r="DC50" s="7" t="e">
        <f ca="1"/>
        <v>#NAME?</v>
      </c>
      <c r="DQ50">
        <f t="shared" si="4"/>
        <v>25</v>
      </c>
      <c r="DR50" s="6" t="e">
        <f ca="1"/>
        <v>#NAME?</v>
      </c>
      <c r="DS50" t="e">
        <f ca="1"/>
        <v>#NAME?</v>
      </c>
      <c r="DT50" t="e">
        <f ca="1"/>
        <v>#NAME?</v>
      </c>
      <c r="DU50" s="7" t="e">
        <f ca="1"/>
        <v>#NAME?</v>
      </c>
      <c r="ED50" s="6" t="e">
        <f ca="1"/>
        <v>#NAME?</v>
      </c>
      <c r="EE50" t="e">
        <f ca="1"/>
        <v>#NAME?</v>
      </c>
      <c r="EF50" t="e">
        <f ca="1"/>
        <v>#NAME?</v>
      </c>
      <c r="EG50" s="7" t="e">
        <f ca="1"/>
        <v>#NAME?</v>
      </c>
    </row>
    <row r="51" spans="1:137" x14ac:dyDescent="0.35">
      <c r="A51" t="str">
        <f t="shared" si="13"/>
        <v>Passion</v>
      </c>
      <c r="B51" s="6" t="e">
        <f ca="1"/>
        <v>#NAME?</v>
      </c>
      <c r="C51" t="e">
        <f ca="1"/>
        <v>#NAME?</v>
      </c>
      <c r="D51" t="e">
        <f ca="1"/>
        <v>#NAME?</v>
      </c>
      <c r="E51" s="7" t="e">
        <f ca="1"/>
        <v>#NAME?</v>
      </c>
      <c r="F51" s="15" t="e">
        <f t="shared" ca="1" si="14"/>
        <v>#NAME?</v>
      </c>
      <c r="H51" t="str">
        <v>Passion</v>
      </c>
      <c r="I51" s="6" t="e">
        <f ca="1"/>
        <v>#NAME?</v>
      </c>
      <c r="J51" t="e">
        <f ca="1"/>
        <v>#NAME?</v>
      </c>
      <c r="K51" t="e">
        <f ca="1"/>
        <v>#NAME?</v>
      </c>
      <c r="L51" s="7" t="e">
        <f ca="1"/>
        <v>#NAME?</v>
      </c>
      <c r="M51" s="15" t="e">
        <f t="shared" ca="1" si="11"/>
        <v>#NAME?</v>
      </c>
      <c r="O51" t="str">
        <v>Passion</v>
      </c>
      <c r="P51" s="6" t="e">
        <f t="shared" ca="1" si="15"/>
        <v>#NAME?</v>
      </c>
      <c r="Q51" s="7" t="e">
        <f t="shared" ca="1" si="16"/>
        <v>#NAME?</v>
      </c>
      <c r="AC51" t="str">
        <v>Charisma</v>
      </c>
      <c r="AD51" s="6" t="e">
        <f ca="1"/>
        <v>#NAME?</v>
      </c>
      <c r="AE51" t="e">
        <f ca="1"/>
        <v>#NAME?</v>
      </c>
      <c r="AF51" t="e">
        <f ca="1"/>
        <v>#NAME?</v>
      </c>
      <c r="AG51" t="e">
        <f ca="1"/>
        <v>#NAME?</v>
      </c>
      <c r="AH51" t="e">
        <f ca="1"/>
        <v>#NAME?</v>
      </c>
      <c r="AI51" t="e">
        <f ca="1"/>
        <v>#NAME?</v>
      </c>
      <c r="AJ51" t="e">
        <f ca="1"/>
        <v>#NAME?</v>
      </c>
      <c r="AK51" t="e">
        <f ca="1"/>
        <v>#NAME?</v>
      </c>
      <c r="AL51" s="7" t="e">
        <f ca="1"/>
        <v>#NAME?</v>
      </c>
      <c r="BU51" t="str">
        <v>Caring</v>
      </c>
      <c r="BV51" s="6" t="e">
        <f ca="1"/>
        <v>#NAME?</v>
      </c>
      <c r="BW51" t="e">
        <f ca="1"/>
        <v>#NAME?</v>
      </c>
      <c r="BX51" t="e">
        <f ca="1"/>
        <v>#NAME?</v>
      </c>
      <c r="BY51" s="7" t="e">
        <f ca="1"/>
        <v>#NAME?</v>
      </c>
      <c r="CG51">
        <f t="shared" si="1"/>
        <v>33</v>
      </c>
      <c r="CH51" s="6" t="e">
        <f ca="1"/>
        <v>#NAME?</v>
      </c>
      <c r="CI51" t="e">
        <f ca="1"/>
        <v>#NAME?</v>
      </c>
      <c r="CJ51" t="e">
        <f ca="1"/>
        <v>#NAME?</v>
      </c>
      <c r="CK51" s="7" t="e">
        <f ca="1"/>
        <v>#NAME?</v>
      </c>
      <c r="CY51">
        <f t="shared" si="2"/>
        <v>33</v>
      </c>
      <c r="CZ51" s="6" t="e">
        <f ca="1"/>
        <v>#NAME?</v>
      </c>
      <c r="DA51" t="e">
        <f ca="1"/>
        <v>#NAME?</v>
      </c>
      <c r="DB51" t="e">
        <f ca="1"/>
        <v>#NAME?</v>
      </c>
      <c r="DC51" s="7" t="e">
        <f ca="1"/>
        <v>#NAME?</v>
      </c>
      <c r="DQ51">
        <f t="shared" si="4"/>
        <v>26</v>
      </c>
      <c r="DR51" s="6" t="e">
        <f ca="1"/>
        <v>#NAME?</v>
      </c>
      <c r="DS51" t="e">
        <f ca="1"/>
        <v>#NAME?</v>
      </c>
      <c r="DT51" t="e">
        <f ca="1"/>
        <v>#NAME?</v>
      </c>
      <c r="DU51" s="7" t="e">
        <f ca="1"/>
        <v>#NAME?</v>
      </c>
      <c r="ED51" s="6" t="e">
        <f ca="1"/>
        <v>#NAME?</v>
      </c>
      <c r="EE51" t="e">
        <f ca="1"/>
        <v>#NAME?</v>
      </c>
      <c r="EF51" t="e">
        <f ca="1"/>
        <v>#NAME?</v>
      </c>
      <c r="EG51" s="7" t="e">
        <f ca="1"/>
        <v>#NAME?</v>
      </c>
    </row>
    <row r="52" spans="1:137" x14ac:dyDescent="0.35">
      <c r="A52" t="str">
        <f t="shared" si="13"/>
        <v>Friendly</v>
      </c>
      <c r="B52" s="8" t="e">
        <f ca="1"/>
        <v>#NAME?</v>
      </c>
      <c r="C52" s="9" t="e">
        <f ca="1"/>
        <v>#NAME?</v>
      </c>
      <c r="D52" s="9" t="e">
        <f ca="1"/>
        <v>#NAME?</v>
      </c>
      <c r="E52" s="10" t="e">
        <f ca="1"/>
        <v>#NAME?</v>
      </c>
      <c r="F52" s="19" t="e">
        <f t="shared" ca="1" si="14"/>
        <v>#NAME?</v>
      </c>
      <c r="H52" t="str">
        <v>Friendly</v>
      </c>
      <c r="I52" s="8" t="e">
        <f ca="1"/>
        <v>#NAME?</v>
      </c>
      <c r="J52" s="9" t="e">
        <f ca="1"/>
        <v>#NAME?</v>
      </c>
      <c r="K52" s="9" t="e">
        <f ca="1"/>
        <v>#NAME?</v>
      </c>
      <c r="L52" s="10" t="e">
        <f ca="1"/>
        <v>#NAME?</v>
      </c>
      <c r="M52" s="19" t="e">
        <f t="shared" ca="1" si="11"/>
        <v>#NAME?</v>
      </c>
      <c r="O52" t="str">
        <v>Friendly</v>
      </c>
      <c r="P52" s="8" t="e">
        <f t="shared" ca="1" si="15"/>
        <v>#NAME?</v>
      </c>
      <c r="Q52" s="10" t="e">
        <f t="shared" ca="1" si="16"/>
        <v>#NAME?</v>
      </c>
      <c r="AC52" t="str">
        <v>Passion</v>
      </c>
      <c r="AD52" s="6" t="e">
        <f ca="1"/>
        <v>#NAME?</v>
      </c>
      <c r="AE52" t="e">
        <f ca="1"/>
        <v>#NAME?</v>
      </c>
      <c r="AF52" t="e">
        <f ca="1"/>
        <v>#NAME?</v>
      </c>
      <c r="AG52" t="e">
        <f ca="1"/>
        <v>#NAME?</v>
      </c>
      <c r="AH52" t="e">
        <f ca="1"/>
        <v>#NAME?</v>
      </c>
      <c r="AI52" t="e">
        <f ca="1"/>
        <v>#NAME?</v>
      </c>
      <c r="AJ52" t="e">
        <f ca="1"/>
        <v>#NAME?</v>
      </c>
      <c r="AK52" t="e">
        <f ca="1"/>
        <v>#NAME?</v>
      </c>
      <c r="AL52" s="7" t="e">
        <f ca="1"/>
        <v>#NAME?</v>
      </c>
      <c r="BU52" t="str">
        <v>Charisma</v>
      </c>
      <c r="BV52" s="6" t="e">
        <f ca="1"/>
        <v>#NAME?</v>
      </c>
      <c r="BW52" t="e">
        <f ca="1"/>
        <v>#NAME?</v>
      </c>
      <c r="BX52" t="e">
        <f ca="1"/>
        <v>#NAME?</v>
      </c>
      <c r="BY52" s="7" t="e">
        <f ca="1"/>
        <v>#NAME?</v>
      </c>
      <c r="CG52">
        <f t="shared" si="1"/>
        <v>34</v>
      </c>
      <c r="CH52" s="6" t="e">
        <f ca="1"/>
        <v>#NAME?</v>
      </c>
      <c r="CI52" t="e">
        <f ca="1"/>
        <v>#NAME?</v>
      </c>
      <c r="CJ52" t="e">
        <f ca="1"/>
        <v>#NAME?</v>
      </c>
      <c r="CK52" s="7" t="e">
        <f ca="1"/>
        <v>#NAME?</v>
      </c>
      <c r="CY52">
        <f t="shared" si="2"/>
        <v>34</v>
      </c>
      <c r="CZ52" s="6" t="e">
        <f ca="1"/>
        <v>#NAME?</v>
      </c>
      <c r="DA52" t="e">
        <f ca="1"/>
        <v>#NAME?</v>
      </c>
      <c r="DB52" t="e">
        <f ca="1"/>
        <v>#NAME?</v>
      </c>
      <c r="DC52" s="7" t="e">
        <f ca="1"/>
        <v>#NAME?</v>
      </c>
      <c r="DQ52">
        <f t="shared" si="4"/>
        <v>27</v>
      </c>
      <c r="DR52" s="6" t="e">
        <f ca="1"/>
        <v>#NAME?</v>
      </c>
      <c r="DS52" t="e">
        <f ca="1"/>
        <v>#NAME?</v>
      </c>
      <c r="DT52" t="e">
        <f ca="1"/>
        <v>#NAME?</v>
      </c>
      <c r="DU52" s="7" t="e">
        <f ca="1"/>
        <v>#NAME?</v>
      </c>
      <c r="ED52" s="6" t="e">
        <f ca="1"/>
        <v>#NAME?</v>
      </c>
      <c r="EE52" t="e">
        <f ca="1"/>
        <v>#NAME?</v>
      </c>
      <c r="EF52" t="e">
        <f ca="1"/>
        <v>#NAME?</v>
      </c>
      <c r="EG52" s="7" t="e">
        <f ca="1"/>
        <v>#NAME?</v>
      </c>
    </row>
    <row r="53" spans="1:137" x14ac:dyDescent="0.35">
      <c r="F53" t="e">
        <f ca="1">SUM(F44:F52)</f>
        <v>#NAME?</v>
      </c>
      <c r="M53" t="e">
        <f ca="1">SUM(M44:M52)</f>
        <v>#NAME?</v>
      </c>
      <c r="P53" s="4" t="e">
        <f ca="1">SUM(P44:P52)</f>
        <v>#NAME?</v>
      </c>
      <c r="Q53" t="e">
        <f ca="1">SUM(Q44:Q52)</f>
        <v>#NAME?</v>
      </c>
      <c r="AC53" t="str">
        <v>Friendly</v>
      </c>
      <c r="AD53" s="8" t="e">
        <f ca="1"/>
        <v>#NAME?</v>
      </c>
      <c r="AE53" s="9" t="e">
        <f ca="1"/>
        <v>#NAME?</v>
      </c>
      <c r="AF53" s="9" t="e">
        <f ca="1"/>
        <v>#NAME?</v>
      </c>
      <c r="AG53" s="9" t="e">
        <f ca="1"/>
        <v>#NAME?</v>
      </c>
      <c r="AH53" s="9" t="e">
        <f ca="1"/>
        <v>#NAME?</v>
      </c>
      <c r="AI53" s="9" t="e">
        <f ca="1"/>
        <v>#NAME?</v>
      </c>
      <c r="AJ53" s="9" t="e">
        <f ca="1"/>
        <v>#NAME?</v>
      </c>
      <c r="AK53" s="9" t="e">
        <f ca="1"/>
        <v>#NAME?</v>
      </c>
      <c r="AL53" s="10" t="e">
        <f ca="1"/>
        <v>#NAME?</v>
      </c>
      <c r="BU53" t="str">
        <v>Passion</v>
      </c>
      <c r="BV53" s="6" t="e">
        <f ca="1"/>
        <v>#NAME?</v>
      </c>
      <c r="BW53" t="e">
        <f ca="1"/>
        <v>#NAME?</v>
      </c>
      <c r="BX53" t="e">
        <f ca="1"/>
        <v>#NAME?</v>
      </c>
      <c r="BY53" s="7" t="e">
        <f ca="1"/>
        <v>#NAME?</v>
      </c>
      <c r="CG53">
        <f t="shared" si="1"/>
        <v>35</v>
      </c>
      <c r="CH53" s="6" t="e">
        <f ca="1"/>
        <v>#NAME?</v>
      </c>
      <c r="CI53" t="e">
        <f ca="1"/>
        <v>#NAME?</v>
      </c>
      <c r="CJ53" t="e">
        <f ca="1"/>
        <v>#NAME?</v>
      </c>
      <c r="CK53" s="7" t="e">
        <f ca="1"/>
        <v>#NAME?</v>
      </c>
      <c r="CY53">
        <f t="shared" si="2"/>
        <v>35</v>
      </c>
      <c r="CZ53" s="6" t="e">
        <f ca="1"/>
        <v>#NAME?</v>
      </c>
      <c r="DA53" t="e">
        <f ca="1"/>
        <v>#NAME?</v>
      </c>
      <c r="DB53" t="e">
        <f ca="1"/>
        <v>#NAME?</v>
      </c>
      <c r="DC53" s="7" t="e">
        <f ca="1"/>
        <v>#NAME?</v>
      </c>
      <c r="DQ53">
        <f t="shared" si="4"/>
        <v>28</v>
      </c>
      <c r="DR53" s="6" t="e">
        <f ca="1"/>
        <v>#NAME?</v>
      </c>
      <c r="DS53" t="e">
        <f ca="1"/>
        <v>#NAME?</v>
      </c>
      <c r="DT53" t="e">
        <f ca="1"/>
        <v>#NAME?</v>
      </c>
      <c r="DU53" s="7" t="e">
        <f ca="1"/>
        <v>#NAME?</v>
      </c>
      <c r="ED53" s="6" t="e">
        <f ca="1"/>
        <v>#NAME?</v>
      </c>
      <c r="EE53" t="e">
        <f ca="1"/>
        <v>#NAME?</v>
      </c>
      <c r="EF53" t="e">
        <f ca="1"/>
        <v>#NAME?</v>
      </c>
      <c r="EG53" s="7" t="e">
        <f ca="1"/>
        <v>#NAME?</v>
      </c>
    </row>
    <row r="54" spans="1:137" x14ac:dyDescent="0.35">
      <c r="BU54" t="str">
        <v>Friendly</v>
      </c>
      <c r="BV54" s="8" t="e">
        <f ca="1"/>
        <v>#NAME?</v>
      </c>
      <c r="BW54" s="9" t="e">
        <f ca="1"/>
        <v>#NAME?</v>
      </c>
      <c r="BX54" s="9" t="e">
        <f ca="1"/>
        <v>#NAME?</v>
      </c>
      <c r="BY54" s="10" t="e">
        <f ca="1"/>
        <v>#NAME?</v>
      </c>
      <c r="CG54">
        <f t="shared" si="1"/>
        <v>36</v>
      </c>
      <c r="CH54" s="6" t="e">
        <f ca="1"/>
        <v>#NAME?</v>
      </c>
      <c r="CI54" t="e">
        <f ca="1"/>
        <v>#NAME?</v>
      </c>
      <c r="CJ54" t="e">
        <f ca="1"/>
        <v>#NAME?</v>
      </c>
      <c r="CK54" s="7" t="e">
        <f ca="1"/>
        <v>#NAME?</v>
      </c>
      <c r="CY54">
        <f t="shared" si="2"/>
        <v>36</v>
      </c>
      <c r="CZ54" s="6" t="e">
        <f ca="1"/>
        <v>#NAME?</v>
      </c>
      <c r="DA54" t="e">
        <f ca="1"/>
        <v>#NAME?</v>
      </c>
      <c r="DB54" t="e">
        <f ca="1"/>
        <v>#NAME?</v>
      </c>
      <c r="DC54" s="7" t="e">
        <f ca="1"/>
        <v>#NAME?</v>
      </c>
      <c r="DQ54">
        <f t="shared" si="4"/>
        <v>29</v>
      </c>
      <c r="DR54" s="6" t="e">
        <f ca="1"/>
        <v>#NAME?</v>
      </c>
      <c r="DS54" t="e">
        <f ca="1"/>
        <v>#NAME?</v>
      </c>
      <c r="DT54" t="e">
        <f ca="1"/>
        <v>#NAME?</v>
      </c>
      <c r="DU54" s="7" t="e">
        <f ca="1"/>
        <v>#NAME?</v>
      </c>
      <c r="ED54" s="6" t="e">
        <f ca="1"/>
        <v>#NAME?</v>
      </c>
      <c r="EE54" t="e">
        <f ca="1"/>
        <v>#NAME?</v>
      </c>
      <c r="EF54" t="e">
        <f ca="1"/>
        <v>#NAME?</v>
      </c>
      <c r="EG54" s="7" t="e">
        <f ca="1"/>
        <v>#NAME?</v>
      </c>
    </row>
    <row r="55" spans="1:137" x14ac:dyDescent="0.35">
      <c r="A55" t="s">
        <v>101</v>
      </c>
      <c r="CG55">
        <f t="shared" si="1"/>
        <v>37</v>
      </c>
      <c r="CH55" s="6" t="e">
        <f ca="1"/>
        <v>#NAME?</v>
      </c>
      <c r="CI55" t="e">
        <f ca="1"/>
        <v>#NAME?</v>
      </c>
      <c r="CJ55" t="e">
        <f ca="1"/>
        <v>#NAME?</v>
      </c>
      <c r="CK55" s="7" t="e">
        <f ca="1"/>
        <v>#NAME?</v>
      </c>
      <c r="CY55">
        <f t="shared" si="2"/>
        <v>37</v>
      </c>
      <c r="CZ55" s="6" t="e">
        <f ca="1"/>
        <v>#NAME?</v>
      </c>
      <c r="DA55" t="e">
        <f ca="1"/>
        <v>#NAME?</v>
      </c>
      <c r="DB55" t="e">
        <f ca="1"/>
        <v>#NAME?</v>
      </c>
      <c r="DC55" s="7" t="e">
        <f ca="1"/>
        <v>#NAME?</v>
      </c>
      <c r="DQ55">
        <f t="shared" si="4"/>
        <v>30</v>
      </c>
      <c r="DR55" s="6" t="e">
        <f ca="1"/>
        <v>#NAME?</v>
      </c>
      <c r="DS55" t="e">
        <f ca="1"/>
        <v>#NAME?</v>
      </c>
      <c r="DT55" t="e">
        <f ca="1"/>
        <v>#NAME?</v>
      </c>
      <c r="DU55" s="7" t="e">
        <f ca="1"/>
        <v>#NAME?</v>
      </c>
      <c r="ED55" s="6" t="e">
        <f ca="1"/>
        <v>#NAME?</v>
      </c>
      <c r="EE55" t="e">
        <f ca="1"/>
        <v>#NAME?</v>
      </c>
      <c r="EF55" t="e">
        <f ca="1"/>
        <v>#NAME?</v>
      </c>
      <c r="EG55" s="7" t="e">
        <f ca="1"/>
        <v>#NAME?</v>
      </c>
    </row>
    <row r="56" spans="1:137" x14ac:dyDescent="0.35">
      <c r="CG56">
        <f t="shared" si="1"/>
        <v>38</v>
      </c>
      <c r="CH56" s="6" t="e">
        <f ca="1"/>
        <v>#NAME?</v>
      </c>
      <c r="CI56" t="e">
        <f ca="1"/>
        <v>#NAME?</v>
      </c>
      <c r="CJ56" t="e">
        <f ca="1"/>
        <v>#NAME?</v>
      </c>
      <c r="CK56" s="7" t="e">
        <f ca="1"/>
        <v>#NAME?</v>
      </c>
      <c r="CY56">
        <f t="shared" si="2"/>
        <v>38</v>
      </c>
      <c r="CZ56" s="6" t="e">
        <f ca="1"/>
        <v>#NAME?</v>
      </c>
      <c r="DA56" t="e">
        <f ca="1"/>
        <v>#NAME?</v>
      </c>
      <c r="DB56" t="e">
        <f ca="1"/>
        <v>#NAME?</v>
      </c>
      <c r="DC56" s="7" t="e">
        <f ca="1"/>
        <v>#NAME?</v>
      </c>
      <c r="DQ56">
        <f t="shared" si="4"/>
        <v>31</v>
      </c>
      <c r="DR56" s="6" t="e">
        <f ca="1"/>
        <v>#NAME?</v>
      </c>
      <c r="DS56" t="e">
        <f ca="1"/>
        <v>#NAME?</v>
      </c>
      <c r="DT56" t="e">
        <f ca="1"/>
        <v>#NAME?</v>
      </c>
      <c r="DU56" s="7" t="e">
        <f ca="1"/>
        <v>#NAME?</v>
      </c>
      <c r="ED56" s="6" t="e">
        <f ca="1"/>
        <v>#NAME?</v>
      </c>
      <c r="EE56" t="e">
        <f ca="1"/>
        <v>#NAME?</v>
      </c>
      <c r="EF56" t="e">
        <f ca="1"/>
        <v>#NAME?</v>
      </c>
      <c r="EG56" s="7" t="e">
        <f ca="1"/>
        <v>#NAME?</v>
      </c>
    </row>
    <row r="57" spans="1:137" x14ac:dyDescent="0.35">
      <c r="A57" s="3" t="e">
        <f t="array" ref="A57:D65" ca="1">B44:E52</f>
        <v>#NAME?</v>
      </c>
      <c r="B57" s="4" t="e">
        <f ca="1"/>
        <v>#NAME?</v>
      </c>
      <c r="C57" s="4" t="e">
        <f ca="1"/>
        <v>#NAME?</v>
      </c>
      <c r="D57" s="5" t="e">
        <f ca="1"/>
        <v>#NAME?</v>
      </c>
      <c r="E57" s="3" t="e">
        <f t="array" ref="E57:H65" ca="1">I44:L52</f>
        <v>#NAME?</v>
      </c>
      <c r="F57" s="4" t="e">
        <f ca="1"/>
        <v>#NAME?</v>
      </c>
      <c r="G57" s="4" t="e">
        <f ca="1"/>
        <v>#NAME?</v>
      </c>
      <c r="H57" s="5" t="e">
        <f ca="1"/>
        <v>#NAME?</v>
      </c>
      <c r="CG57">
        <f t="shared" si="1"/>
        <v>39</v>
      </c>
      <c r="CH57" s="6" t="e">
        <f ca="1"/>
        <v>#NAME?</v>
      </c>
      <c r="CI57" t="e">
        <f ca="1"/>
        <v>#NAME?</v>
      </c>
      <c r="CJ57" t="e">
        <f ca="1"/>
        <v>#NAME?</v>
      </c>
      <c r="CK57" s="7" t="e">
        <f ca="1"/>
        <v>#NAME?</v>
      </c>
      <c r="CY57">
        <f t="shared" si="2"/>
        <v>39</v>
      </c>
      <c r="CZ57" s="6" t="e">
        <f ca="1"/>
        <v>#NAME?</v>
      </c>
      <c r="DA57" t="e">
        <f ca="1"/>
        <v>#NAME?</v>
      </c>
      <c r="DB57" t="e">
        <f ca="1"/>
        <v>#NAME?</v>
      </c>
      <c r="DC57" s="7" t="e">
        <f ca="1"/>
        <v>#NAME?</v>
      </c>
      <c r="DQ57">
        <f t="shared" si="4"/>
        <v>32</v>
      </c>
      <c r="DR57" s="6" t="e">
        <f ca="1"/>
        <v>#NAME?</v>
      </c>
      <c r="DS57" t="e">
        <f ca="1"/>
        <v>#NAME?</v>
      </c>
      <c r="DT57" t="e">
        <f ca="1"/>
        <v>#NAME?</v>
      </c>
      <c r="DU57" s="7" t="e">
        <f ca="1"/>
        <v>#NAME?</v>
      </c>
      <c r="ED57" s="6" t="e">
        <f ca="1"/>
        <v>#NAME?</v>
      </c>
      <c r="EE57" t="e">
        <f ca="1"/>
        <v>#NAME?</v>
      </c>
      <c r="EF57" t="e">
        <f ca="1"/>
        <v>#NAME?</v>
      </c>
      <c r="EG57" s="7" t="e">
        <f ca="1"/>
        <v>#NAME?</v>
      </c>
    </row>
    <row r="58" spans="1:137" x14ac:dyDescent="0.35">
      <c r="A58" s="6" t="e">
        <f ca="1"/>
        <v>#NAME?</v>
      </c>
      <c r="B58" t="e">
        <f ca="1"/>
        <v>#NAME?</v>
      </c>
      <c r="C58" t="e">
        <f ca="1"/>
        <v>#NAME?</v>
      </c>
      <c r="D58" s="7" t="e">
        <f ca="1"/>
        <v>#NAME?</v>
      </c>
      <c r="E58" s="6" t="e">
        <f ca="1"/>
        <v>#NAME?</v>
      </c>
      <c r="F58" t="e">
        <f ca="1"/>
        <v>#NAME?</v>
      </c>
      <c r="G58" t="e">
        <f ca="1"/>
        <v>#NAME?</v>
      </c>
      <c r="H58" s="7" t="e">
        <f ca="1"/>
        <v>#NAME?</v>
      </c>
      <c r="CG58">
        <f t="shared" si="1"/>
        <v>40</v>
      </c>
      <c r="CH58" s="6" t="e">
        <f ca="1"/>
        <v>#NAME?</v>
      </c>
      <c r="CI58" t="e">
        <f ca="1"/>
        <v>#NAME?</v>
      </c>
      <c r="CJ58" t="e">
        <f ca="1"/>
        <v>#NAME?</v>
      </c>
      <c r="CK58" s="7" t="e">
        <f ca="1"/>
        <v>#NAME?</v>
      </c>
      <c r="CY58">
        <f t="shared" si="2"/>
        <v>40</v>
      </c>
      <c r="CZ58" s="6" t="e">
        <f ca="1"/>
        <v>#NAME?</v>
      </c>
      <c r="DA58" t="e">
        <f ca="1"/>
        <v>#NAME?</v>
      </c>
      <c r="DB58" t="e">
        <f ca="1"/>
        <v>#NAME?</v>
      </c>
      <c r="DC58" s="7" t="e">
        <f ca="1"/>
        <v>#NAME?</v>
      </c>
      <c r="DQ58">
        <f t="shared" si="4"/>
        <v>33</v>
      </c>
      <c r="DR58" s="6" t="e">
        <f ca="1"/>
        <v>#NAME?</v>
      </c>
      <c r="DS58" t="e">
        <f ca="1"/>
        <v>#NAME?</v>
      </c>
      <c r="DT58" t="e">
        <f ca="1"/>
        <v>#NAME?</v>
      </c>
      <c r="DU58" s="7" t="e">
        <f ca="1"/>
        <v>#NAME?</v>
      </c>
      <c r="ED58" s="6" t="e">
        <f ca="1"/>
        <v>#NAME?</v>
      </c>
      <c r="EE58" t="e">
        <f ca="1"/>
        <v>#NAME?</v>
      </c>
      <c r="EF58" t="e">
        <f ca="1"/>
        <v>#NAME?</v>
      </c>
      <c r="EG58" s="7" t="e">
        <f ca="1"/>
        <v>#NAME?</v>
      </c>
    </row>
    <row r="59" spans="1:137" x14ac:dyDescent="0.35">
      <c r="A59" s="6" t="e">
        <f ca="1"/>
        <v>#NAME?</v>
      </c>
      <c r="B59" t="e">
        <f ca="1"/>
        <v>#NAME?</v>
      </c>
      <c r="C59" t="e">
        <f ca="1"/>
        <v>#NAME?</v>
      </c>
      <c r="D59" s="7" t="e">
        <f ca="1"/>
        <v>#NAME?</v>
      </c>
      <c r="E59" s="6" t="e">
        <f ca="1"/>
        <v>#NAME?</v>
      </c>
      <c r="F59" t="e">
        <f ca="1"/>
        <v>#NAME?</v>
      </c>
      <c r="G59" t="e">
        <f ca="1"/>
        <v>#NAME?</v>
      </c>
      <c r="H59" s="7" t="e">
        <f ca="1"/>
        <v>#NAME?</v>
      </c>
      <c r="CG59">
        <f t="shared" si="1"/>
        <v>41</v>
      </c>
      <c r="CH59" s="6" t="e">
        <f ca="1"/>
        <v>#NAME?</v>
      </c>
      <c r="CI59" t="e">
        <f ca="1"/>
        <v>#NAME?</v>
      </c>
      <c r="CJ59" t="e">
        <f ca="1"/>
        <v>#NAME?</v>
      </c>
      <c r="CK59" s="7" t="e">
        <f ca="1"/>
        <v>#NAME?</v>
      </c>
      <c r="CY59">
        <f t="shared" si="2"/>
        <v>41</v>
      </c>
      <c r="CZ59" s="6" t="e">
        <f ca="1"/>
        <v>#NAME?</v>
      </c>
      <c r="DA59" t="e">
        <f ca="1"/>
        <v>#NAME?</v>
      </c>
      <c r="DB59" t="e">
        <f ca="1"/>
        <v>#NAME?</v>
      </c>
      <c r="DC59" s="7" t="e">
        <f ca="1"/>
        <v>#NAME?</v>
      </c>
      <c r="DQ59">
        <f t="shared" si="4"/>
        <v>34</v>
      </c>
      <c r="DR59" s="6" t="e">
        <f ca="1"/>
        <v>#NAME?</v>
      </c>
      <c r="DS59" t="e">
        <f ca="1"/>
        <v>#NAME?</v>
      </c>
      <c r="DT59" t="e">
        <f ca="1"/>
        <v>#NAME?</v>
      </c>
      <c r="DU59" s="7" t="e">
        <f ca="1"/>
        <v>#NAME?</v>
      </c>
      <c r="ED59" s="6" t="e">
        <f ca="1"/>
        <v>#NAME?</v>
      </c>
      <c r="EE59" t="e">
        <f ca="1"/>
        <v>#NAME?</v>
      </c>
      <c r="EF59" t="e">
        <f ca="1"/>
        <v>#NAME?</v>
      </c>
      <c r="EG59" s="7" t="e">
        <f ca="1"/>
        <v>#NAME?</v>
      </c>
    </row>
    <row r="60" spans="1:137" x14ac:dyDescent="0.35">
      <c r="A60" s="6" t="e">
        <f ca="1"/>
        <v>#NAME?</v>
      </c>
      <c r="B60" t="e">
        <f ca="1"/>
        <v>#NAME?</v>
      </c>
      <c r="C60" t="e">
        <f ca="1"/>
        <v>#NAME?</v>
      </c>
      <c r="D60" s="7" t="e">
        <f ca="1"/>
        <v>#NAME?</v>
      </c>
      <c r="E60" s="6" t="e">
        <f ca="1"/>
        <v>#NAME?</v>
      </c>
      <c r="F60" t="e">
        <f ca="1"/>
        <v>#NAME?</v>
      </c>
      <c r="G60" t="e">
        <f ca="1"/>
        <v>#NAME?</v>
      </c>
      <c r="H60" s="7" t="e">
        <f ca="1"/>
        <v>#NAME?</v>
      </c>
      <c r="CG60">
        <f t="shared" si="1"/>
        <v>42</v>
      </c>
      <c r="CH60" s="6" t="e">
        <f ca="1"/>
        <v>#NAME?</v>
      </c>
      <c r="CI60" t="e">
        <f ca="1"/>
        <v>#NAME?</v>
      </c>
      <c r="CJ60" t="e">
        <f ca="1"/>
        <v>#NAME?</v>
      </c>
      <c r="CK60" s="7" t="e">
        <f ca="1"/>
        <v>#NAME?</v>
      </c>
      <c r="CY60">
        <f t="shared" si="2"/>
        <v>42</v>
      </c>
      <c r="CZ60" s="6" t="e">
        <f ca="1"/>
        <v>#NAME?</v>
      </c>
      <c r="DA60" t="e">
        <f ca="1"/>
        <v>#NAME?</v>
      </c>
      <c r="DB60" t="e">
        <f ca="1"/>
        <v>#NAME?</v>
      </c>
      <c r="DC60" s="7" t="e">
        <f ca="1"/>
        <v>#NAME?</v>
      </c>
      <c r="DQ60">
        <f t="shared" si="4"/>
        <v>35</v>
      </c>
      <c r="DR60" s="6" t="e">
        <f ca="1"/>
        <v>#NAME?</v>
      </c>
      <c r="DS60" t="e">
        <f ca="1"/>
        <v>#NAME?</v>
      </c>
      <c r="DT60" t="e">
        <f ca="1"/>
        <v>#NAME?</v>
      </c>
      <c r="DU60" s="7" t="e">
        <f ca="1"/>
        <v>#NAME?</v>
      </c>
      <c r="ED60" s="6" t="e">
        <f ca="1"/>
        <v>#NAME?</v>
      </c>
      <c r="EE60" t="e">
        <f ca="1"/>
        <v>#NAME?</v>
      </c>
      <c r="EF60" t="e">
        <f ca="1"/>
        <v>#NAME?</v>
      </c>
      <c r="EG60" s="7" t="e">
        <f ca="1"/>
        <v>#NAME?</v>
      </c>
    </row>
    <row r="61" spans="1:137" x14ac:dyDescent="0.35">
      <c r="A61" s="6" t="e">
        <f ca="1"/>
        <v>#NAME?</v>
      </c>
      <c r="B61" t="e">
        <f ca="1"/>
        <v>#NAME?</v>
      </c>
      <c r="C61" t="e">
        <f ca="1"/>
        <v>#NAME?</v>
      </c>
      <c r="D61" s="7" t="e">
        <f ca="1"/>
        <v>#NAME?</v>
      </c>
      <c r="E61" s="6" t="e">
        <f ca="1"/>
        <v>#NAME?</v>
      </c>
      <c r="F61" t="e">
        <f ca="1"/>
        <v>#NAME?</v>
      </c>
      <c r="G61" t="e">
        <f ca="1"/>
        <v>#NAME?</v>
      </c>
      <c r="H61" s="7" t="e">
        <f ca="1"/>
        <v>#NAME?</v>
      </c>
      <c r="CG61">
        <f t="shared" si="1"/>
        <v>43</v>
      </c>
      <c r="CH61" s="6" t="e">
        <f ca="1"/>
        <v>#NAME?</v>
      </c>
      <c r="CI61" t="e">
        <f ca="1"/>
        <v>#NAME?</v>
      </c>
      <c r="CJ61" t="e">
        <f ca="1"/>
        <v>#NAME?</v>
      </c>
      <c r="CK61" s="7" t="e">
        <f ca="1"/>
        <v>#NAME?</v>
      </c>
      <c r="CY61">
        <f t="shared" si="2"/>
        <v>43</v>
      </c>
      <c r="CZ61" s="6" t="e">
        <f ca="1"/>
        <v>#NAME?</v>
      </c>
      <c r="DA61" t="e">
        <f ca="1"/>
        <v>#NAME?</v>
      </c>
      <c r="DB61" t="e">
        <f ca="1"/>
        <v>#NAME?</v>
      </c>
      <c r="DC61" s="7" t="e">
        <f ca="1"/>
        <v>#NAME?</v>
      </c>
      <c r="DQ61">
        <f t="shared" si="4"/>
        <v>36</v>
      </c>
      <c r="DR61" s="6" t="e">
        <f ca="1"/>
        <v>#NAME?</v>
      </c>
      <c r="DS61" t="e">
        <f ca="1"/>
        <v>#NAME?</v>
      </c>
      <c r="DT61" t="e">
        <f ca="1"/>
        <v>#NAME?</v>
      </c>
      <c r="DU61" s="7" t="e">
        <f ca="1"/>
        <v>#NAME?</v>
      </c>
      <c r="ED61" s="6" t="e">
        <f ca="1"/>
        <v>#NAME?</v>
      </c>
      <c r="EE61" t="e">
        <f ca="1"/>
        <v>#NAME?</v>
      </c>
      <c r="EF61" t="e">
        <f ca="1"/>
        <v>#NAME?</v>
      </c>
      <c r="EG61" s="7" t="e">
        <f ca="1"/>
        <v>#NAME?</v>
      </c>
    </row>
    <row r="62" spans="1:137" x14ac:dyDescent="0.35">
      <c r="A62" s="6" t="e">
        <f ca="1"/>
        <v>#NAME?</v>
      </c>
      <c r="B62" t="e">
        <f ca="1"/>
        <v>#NAME?</v>
      </c>
      <c r="C62" t="e">
        <f ca="1"/>
        <v>#NAME?</v>
      </c>
      <c r="D62" s="7" t="e">
        <f ca="1"/>
        <v>#NAME?</v>
      </c>
      <c r="E62" s="6" t="e">
        <f ca="1"/>
        <v>#NAME?</v>
      </c>
      <c r="F62" t="e">
        <f ca="1"/>
        <v>#NAME?</v>
      </c>
      <c r="G62" t="e">
        <f ca="1"/>
        <v>#NAME?</v>
      </c>
      <c r="H62" s="7" t="e">
        <f ca="1"/>
        <v>#NAME?</v>
      </c>
      <c r="CG62">
        <f t="shared" si="1"/>
        <v>44</v>
      </c>
      <c r="CH62" s="6" t="e">
        <f ca="1"/>
        <v>#NAME?</v>
      </c>
      <c r="CI62" t="e">
        <f ca="1"/>
        <v>#NAME?</v>
      </c>
      <c r="CJ62" t="e">
        <f ca="1"/>
        <v>#NAME?</v>
      </c>
      <c r="CK62" s="7" t="e">
        <f ca="1"/>
        <v>#NAME?</v>
      </c>
      <c r="CY62">
        <f t="shared" si="2"/>
        <v>44</v>
      </c>
      <c r="CZ62" s="6" t="e">
        <f ca="1"/>
        <v>#NAME?</v>
      </c>
      <c r="DA62" t="e">
        <f ca="1"/>
        <v>#NAME?</v>
      </c>
      <c r="DB62" t="e">
        <f ca="1"/>
        <v>#NAME?</v>
      </c>
      <c r="DC62" s="7" t="e">
        <f ca="1"/>
        <v>#NAME?</v>
      </c>
      <c r="DQ62">
        <f t="shared" si="4"/>
        <v>37</v>
      </c>
      <c r="DR62" s="6" t="e">
        <f ca="1"/>
        <v>#NAME?</v>
      </c>
      <c r="DS62" t="e">
        <f ca="1"/>
        <v>#NAME?</v>
      </c>
      <c r="DT62" t="e">
        <f ca="1"/>
        <v>#NAME?</v>
      </c>
      <c r="DU62" s="7" t="e">
        <f ca="1"/>
        <v>#NAME?</v>
      </c>
      <c r="ED62" s="6" t="e">
        <f ca="1"/>
        <v>#NAME?</v>
      </c>
      <c r="EE62" t="e">
        <f ca="1"/>
        <v>#NAME?</v>
      </c>
      <c r="EF62" t="e">
        <f ca="1"/>
        <v>#NAME?</v>
      </c>
      <c r="EG62" s="7" t="e">
        <f ca="1"/>
        <v>#NAME?</v>
      </c>
    </row>
    <row r="63" spans="1:137" x14ac:dyDescent="0.35">
      <c r="A63" s="6" t="e">
        <f ca="1"/>
        <v>#NAME?</v>
      </c>
      <c r="B63" t="e">
        <f ca="1"/>
        <v>#NAME?</v>
      </c>
      <c r="C63" t="e">
        <f ca="1"/>
        <v>#NAME?</v>
      </c>
      <c r="D63" s="7" t="e">
        <f ca="1"/>
        <v>#NAME?</v>
      </c>
      <c r="E63" s="6" t="e">
        <f ca="1"/>
        <v>#NAME?</v>
      </c>
      <c r="F63" t="e">
        <f ca="1"/>
        <v>#NAME?</v>
      </c>
      <c r="G63" t="e">
        <f ca="1"/>
        <v>#NAME?</v>
      </c>
      <c r="H63" s="7" t="e">
        <f ca="1"/>
        <v>#NAME?</v>
      </c>
      <c r="CG63">
        <f t="shared" si="1"/>
        <v>45</v>
      </c>
      <c r="CH63" s="6" t="e">
        <f ca="1"/>
        <v>#NAME?</v>
      </c>
      <c r="CI63" t="e">
        <f ca="1"/>
        <v>#NAME?</v>
      </c>
      <c r="CJ63" t="e">
        <f ca="1"/>
        <v>#NAME?</v>
      </c>
      <c r="CK63" s="7" t="e">
        <f ca="1"/>
        <v>#NAME?</v>
      </c>
      <c r="CY63">
        <f t="shared" si="2"/>
        <v>45</v>
      </c>
      <c r="CZ63" s="6" t="e">
        <f ca="1"/>
        <v>#NAME?</v>
      </c>
      <c r="DA63" t="e">
        <f ca="1"/>
        <v>#NAME?</v>
      </c>
      <c r="DB63" t="e">
        <f ca="1"/>
        <v>#NAME?</v>
      </c>
      <c r="DC63" s="7" t="e">
        <f ca="1"/>
        <v>#NAME?</v>
      </c>
      <c r="DQ63">
        <f t="shared" si="4"/>
        <v>38</v>
      </c>
      <c r="DR63" s="6" t="e">
        <f ca="1"/>
        <v>#NAME?</v>
      </c>
      <c r="DS63" t="e">
        <f ca="1"/>
        <v>#NAME?</v>
      </c>
      <c r="DT63" t="e">
        <f ca="1"/>
        <v>#NAME?</v>
      </c>
      <c r="DU63" s="7" t="e">
        <f ca="1"/>
        <v>#NAME?</v>
      </c>
      <c r="ED63" s="6" t="e">
        <f ca="1"/>
        <v>#NAME?</v>
      </c>
      <c r="EE63" t="e">
        <f ca="1"/>
        <v>#NAME?</v>
      </c>
      <c r="EF63" t="e">
        <f ca="1"/>
        <v>#NAME?</v>
      </c>
      <c r="EG63" s="7" t="e">
        <f ca="1"/>
        <v>#NAME?</v>
      </c>
    </row>
    <row r="64" spans="1:137" x14ac:dyDescent="0.35">
      <c r="A64" s="6" t="e">
        <f ca="1"/>
        <v>#NAME?</v>
      </c>
      <c r="B64" t="e">
        <f ca="1"/>
        <v>#NAME?</v>
      </c>
      <c r="C64" t="e">
        <f ca="1"/>
        <v>#NAME?</v>
      </c>
      <c r="D64" s="7" t="e">
        <f ca="1"/>
        <v>#NAME?</v>
      </c>
      <c r="E64" s="6" t="e">
        <f ca="1"/>
        <v>#NAME?</v>
      </c>
      <c r="F64" t="e">
        <f ca="1"/>
        <v>#NAME?</v>
      </c>
      <c r="G64" t="e">
        <f ca="1"/>
        <v>#NAME?</v>
      </c>
      <c r="H64" s="7" t="e">
        <f ca="1"/>
        <v>#NAME?</v>
      </c>
      <c r="CG64">
        <f t="shared" si="1"/>
        <v>46</v>
      </c>
      <c r="CH64" s="6" t="e">
        <f ca="1"/>
        <v>#NAME?</v>
      </c>
      <c r="CI64" t="e">
        <f ca="1"/>
        <v>#NAME?</v>
      </c>
      <c r="CJ64" t="e">
        <f ca="1"/>
        <v>#NAME?</v>
      </c>
      <c r="CK64" s="7" t="e">
        <f ca="1"/>
        <v>#NAME?</v>
      </c>
      <c r="CY64">
        <f t="shared" si="2"/>
        <v>46</v>
      </c>
      <c r="CZ64" s="6" t="e">
        <f ca="1"/>
        <v>#NAME?</v>
      </c>
      <c r="DA64" t="e">
        <f ca="1"/>
        <v>#NAME?</v>
      </c>
      <c r="DB64" t="e">
        <f ca="1"/>
        <v>#NAME?</v>
      </c>
      <c r="DC64" s="7" t="e">
        <f ca="1"/>
        <v>#NAME?</v>
      </c>
      <c r="DQ64">
        <f t="shared" si="4"/>
        <v>39</v>
      </c>
      <c r="DR64" s="6" t="e">
        <f ca="1"/>
        <v>#NAME?</v>
      </c>
      <c r="DS64" t="e">
        <f ca="1"/>
        <v>#NAME?</v>
      </c>
      <c r="DT64" t="e">
        <f ca="1"/>
        <v>#NAME?</v>
      </c>
      <c r="DU64" s="7" t="e">
        <f ca="1"/>
        <v>#NAME?</v>
      </c>
      <c r="ED64" s="6" t="e">
        <f ca="1"/>
        <v>#NAME?</v>
      </c>
      <c r="EE64" t="e">
        <f ca="1"/>
        <v>#NAME?</v>
      </c>
      <c r="EF64" t="e">
        <f ca="1"/>
        <v>#NAME?</v>
      </c>
      <c r="EG64" s="7" t="e">
        <f ca="1"/>
        <v>#NAME?</v>
      </c>
    </row>
    <row r="65" spans="1:137" x14ac:dyDescent="0.35">
      <c r="A65" s="8" t="e">
        <f ca="1"/>
        <v>#NAME?</v>
      </c>
      <c r="B65" s="9" t="e">
        <f ca="1"/>
        <v>#NAME?</v>
      </c>
      <c r="C65" s="9" t="e">
        <f ca="1"/>
        <v>#NAME?</v>
      </c>
      <c r="D65" s="10" t="e">
        <f ca="1"/>
        <v>#NAME?</v>
      </c>
      <c r="E65" s="8" t="e">
        <f ca="1"/>
        <v>#NAME?</v>
      </c>
      <c r="F65" s="9" t="e">
        <f ca="1"/>
        <v>#NAME?</v>
      </c>
      <c r="G65" s="9" t="e">
        <f ca="1"/>
        <v>#NAME?</v>
      </c>
      <c r="H65" s="10" t="e">
        <f ca="1"/>
        <v>#NAME?</v>
      </c>
      <c r="CG65">
        <f t="shared" si="1"/>
        <v>47</v>
      </c>
      <c r="CH65" s="6" t="e">
        <f ca="1"/>
        <v>#NAME?</v>
      </c>
      <c r="CI65" t="e">
        <f ca="1"/>
        <v>#NAME?</v>
      </c>
      <c r="CJ65" t="e">
        <f ca="1"/>
        <v>#NAME?</v>
      </c>
      <c r="CK65" s="7" t="e">
        <f ca="1"/>
        <v>#NAME?</v>
      </c>
      <c r="CY65">
        <f t="shared" si="2"/>
        <v>47</v>
      </c>
      <c r="CZ65" s="6" t="e">
        <f ca="1"/>
        <v>#NAME?</v>
      </c>
      <c r="DA65" t="e">
        <f ca="1"/>
        <v>#NAME?</v>
      </c>
      <c r="DB65" t="e">
        <f ca="1"/>
        <v>#NAME?</v>
      </c>
      <c r="DC65" s="7" t="e">
        <f ca="1"/>
        <v>#NAME?</v>
      </c>
      <c r="DQ65">
        <f t="shared" si="4"/>
        <v>40</v>
      </c>
      <c r="DR65" s="6" t="e">
        <f ca="1"/>
        <v>#NAME?</v>
      </c>
      <c r="DS65" t="e">
        <f ca="1"/>
        <v>#NAME?</v>
      </c>
      <c r="DT65" t="e">
        <f ca="1"/>
        <v>#NAME?</v>
      </c>
      <c r="DU65" s="7" t="e">
        <f ca="1"/>
        <v>#NAME?</v>
      </c>
      <c r="ED65" s="6" t="e">
        <f ca="1"/>
        <v>#NAME?</v>
      </c>
      <c r="EE65" t="e">
        <f ca="1"/>
        <v>#NAME?</v>
      </c>
      <c r="EF65" t="e">
        <f ca="1"/>
        <v>#NAME?</v>
      </c>
      <c r="EG65" s="7" t="e">
        <f ca="1"/>
        <v>#NAME?</v>
      </c>
    </row>
    <row r="66" spans="1:137" x14ac:dyDescent="0.35">
      <c r="J66" t="s">
        <v>102</v>
      </c>
      <c r="O66" t="s">
        <v>103</v>
      </c>
      <c r="CG66">
        <f t="shared" si="1"/>
        <v>48</v>
      </c>
      <c r="CH66" s="6" t="e">
        <f ca="1"/>
        <v>#NAME?</v>
      </c>
      <c r="CI66" t="e">
        <f ca="1"/>
        <v>#NAME?</v>
      </c>
      <c r="CJ66" t="e">
        <f ca="1"/>
        <v>#NAME?</v>
      </c>
      <c r="CK66" s="7" t="e">
        <f ca="1"/>
        <v>#NAME?</v>
      </c>
      <c r="CY66">
        <f t="shared" si="2"/>
        <v>48</v>
      </c>
      <c r="CZ66" s="6" t="e">
        <f ca="1"/>
        <v>#NAME?</v>
      </c>
      <c r="DA66" t="e">
        <f ca="1"/>
        <v>#NAME?</v>
      </c>
      <c r="DB66" t="e">
        <f ca="1"/>
        <v>#NAME?</v>
      </c>
      <c r="DC66" s="7" t="e">
        <f ca="1"/>
        <v>#NAME?</v>
      </c>
      <c r="DQ66">
        <f t="shared" si="4"/>
        <v>41</v>
      </c>
      <c r="DR66" s="6" t="e">
        <f ca="1"/>
        <v>#NAME?</v>
      </c>
      <c r="DS66" t="e">
        <f ca="1"/>
        <v>#NAME?</v>
      </c>
      <c r="DT66" t="e">
        <f ca="1"/>
        <v>#NAME?</v>
      </c>
      <c r="DU66" s="7" t="e">
        <f ca="1"/>
        <v>#NAME?</v>
      </c>
      <c r="ED66" s="6" t="e">
        <f ca="1"/>
        <v>#NAME?</v>
      </c>
      <c r="EE66" t="e">
        <f ca="1"/>
        <v>#NAME?</v>
      </c>
      <c r="EF66" t="e">
        <f ca="1"/>
        <v>#NAME?</v>
      </c>
      <c r="EG66" s="7" t="e">
        <f ca="1"/>
        <v>#NAME?</v>
      </c>
    </row>
    <row r="67" spans="1:137" x14ac:dyDescent="0.35">
      <c r="A67" s="3" t="e">
        <f t="array" aca="1" ref="A67:H75" ca="1">ELIM(A57:H65)</f>
        <v>#NAME?</v>
      </c>
      <c r="B67" s="4" t="e">
        <f ca="1"/>
        <v>#NAME?</v>
      </c>
      <c r="C67" s="4" t="e">
        <f ca="1"/>
        <v>#NAME?</v>
      </c>
      <c r="D67" s="5" t="e">
        <f ca="1"/>
        <v>#NAME?</v>
      </c>
      <c r="E67" s="3" t="e">
        <f ca="1"/>
        <v>#NAME?</v>
      </c>
      <c r="F67" s="4" t="e">
        <f ca="1"/>
        <v>#NAME?</v>
      </c>
      <c r="G67" s="4" t="e">
        <f ca="1"/>
        <v>#NAME?</v>
      </c>
      <c r="H67" s="5" t="e">
        <f ca="1"/>
        <v>#NAME?</v>
      </c>
      <c r="J67" s="3" t="e">
        <f t="array" aca="1" ref="J67:M70" ca="1">MMULT(TRANSPOSE(E67:H70),E67:H70)</f>
        <v>#NAME?</v>
      </c>
      <c r="K67" s="4" t="e">
        <f ca="1"/>
        <v>#NAME?</v>
      </c>
      <c r="L67" s="4" t="e">
        <f ca="1"/>
        <v>#NAME?</v>
      </c>
      <c r="M67" s="5" t="e">
        <f ca="1"/>
        <v>#NAME?</v>
      </c>
      <c r="O67" s="25" t="e">
        <f ca="1">MDETERM(E67:H70)</f>
        <v>#NAME?</v>
      </c>
      <c r="CG67">
        <f t="shared" si="1"/>
        <v>49</v>
      </c>
      <c r="CH67" s="6" t="e">
        <f ca="1"/>
        <v>#NAME?</v>
      </c>
      <c r="CI67" t="e">
        <f ca="1"/>
        <v>#NAME?</v>
      </c>
      <c r="CJ67" t="e">
        <f ca="1"/>
        <v>#NAME?</v>
      </c>
      <c r="CK67" s="7" t="e">
        <f ca="1"/>
        <v>#NAME?</v>
      </c>
      <c r="CY67">
        <f t="shared" si="2"/>
        <v>49</v>
      </c>
      <c r="CZ67" s="6" t="e">
        <f ca="1"/>
        <v>#NAME?</v>
      </c>
      <c r="DA67" t="e">
        <f ca="1"/>
        <v>#NAME?</v>
      </c>
      <c r="DB67" t="e">
        <f ca="1"/>
        <v>#NAME?</v>
      </c>
      <c r="DC67" s="7" t="e">
        <f ca="1"/>
        <v>#NAME?</v>
      </c>
      <c r="DQ67">
        <f t="shared" si="4"/>
        <v>42</v>
      </c>
      <c r="DR67" s="6" t="e">
        <f ca="1"/>
        <v>#NAME?</v>
      </c>
      <c r="DS67" t="e">
        <f ca="1"/>
        <v>#NAME?</v>
      </c>
      <c r="DT67" t="e">
        <f ca="1"/>
        <v>#NAME?</v>
      </c>
      <c r="DU67" s="7" t="e">
        <f ca="1"/>
        <v>#NAME?</v>
      </c>
      <c r="ED67" s="6" t="e">
        <f ca="1"/>
        <v>#NAME?</v>
      </c>
      <c r="EE67" t="e">
        <f ca="1"/>
        <v>#NAME?</v>
      </c>
      <c r="EF67" t="e">
        <f ca="1"/>
        <v>#NAME?</v>
      </c>
      <c r="EG67" s="7" t="e">
        <f ca="1"/>
        <v>#NAME?</v>
      </c>
    </row>
    <row r="68" spans="1:137" x14ac:dyDescent="0.35">
      <c r="A68" s="6" t="e">
        <f ca="1"/>
        <v>#NAME?</v>
      </c>
      <c r="B68" t="e">
        <f ca="1"/>
        <v>#NAME?</v>
      </c>
      <c r="C68" t="e">
        <f ca="1"/>
        <v>#NAME?</v>
      </c>
      <c r="D68" s="7" t="e">
        <f ca="1"/>
        <v>#NAME?</v>
      </c>
      <c r="E68" s="6" t="e">
        <f ca="1"/>
        <v>#NAME?</v>
      </c>
      <c r="F68" t="e">
        <f ca="1"/>
        <v>#NAME?</v>
      </c>
      <c r="G68" t="e">
        <f ca="1"/>
        <v>#NAME?</v>
      </c>
      <c r="H68" s="7" t="e">
        <f ca="1"/>
        <v>#NAME?</v>
      </c>
      <c r="J68" s="6" t="e">
        <f ca="1"/>
        <v>#NAME?</v>
      </c>
      <c r="K68" t="e">
        <f ca="1"/>
        <v>#NAME?</v>
      </c>
      <c r="L68" t="e">
        <f ca="1"/>
        <v>#NAME?</v>
      </c>
      <c r="M68" s="7" t="e">
        <f ca="1"/>
        <v>#NAME?</v>
      </c>
      <c r="CG68">
        <f t="shared" si="1"/>
        <v>50</v>
      </c>
      <c r="CH68" s="6" t="e">
        <f ca="1"/>
        <v>#NAME?</v>
      </c>
      <c r="CI68" t="e">
        <f ca="1"/>
        <v>#NAME?</v>
      </c>
      <c r="CJ68" t="e">
        <f ca="1"/>
        <v>#NAME?</v>
      </c>
      <c r="CK68" s="7" t="e">
        <f ca="1"/>
        <v>#NAME?</v>
      </c>
      <c r="CY68">
        <f t="shared" si="2"/>
        <v>50</v>
      </c>
      <c r="CZ68" s="6" t="e">
        <f ca="1"/>
        <v>#NAME?</v>
      </c>
      <c r="DA68" t="e">
        <f ca="1"/>
        <v>#NAME?</v>
      </c>
      <c r="DB68" t="e">
        <f ca="1"/>
        <v>#NAME?</v>
      </c>
      <c r="DC68" s="7" t="e">
        <f ca="1"/>
        <v>#NAME?</v>
      </c>
      <c r="DQ68">
        <f t="shared" si="4"/>
        <v>43</v>
      </c>
      <c r="DR68" s="6" t="e">
        <f ca="1"/>
        <v>#NAME?</v>
      </c>
      <c r="DS68" t="e">
        <f ca="1"/>
        <v>#NAME?</v>
      </c>
      <c r="DT68" t="e">
        <f ca="1"/>
        <v>#NAME?</v>
      </c>
      <c r="DU68" s="7" t="e">
        <f ca="1"/>
        <v>#NAME?</v>
      </c>
      <c r="ED68" s="6" t="e">
        <f ca="1"/>
        <v>#NAME?</v>
      </c>
      <c r="EE68" t="e">
        <f ca="1"/>
        <v>#NAME?</v>
      </c>
      <c r="EF68" t="e">
        <f ca="1"/>
        <v>#NAME?</v>
      </c>
      <c r="EG68" s="7" t="e">
        <f ca="1"/>
        <v>#NAME?</v>
      </c>
    </row>
    <row r="69" spans="1:137" x14ac:dyDescent="0.35">
      <c r="A69" s="6" t="e">
        <f ca="1"/>
        <v>#NAME?</v>
      </c>
      <c r="B69" t="e">
        <f ca="1"/>
        <v>#NAME?</v>
      </c>
      <c r="C69" t="e">
        <f ca="1"/>
        <v>#NAME?</v>
      </c>
      <c r="D69" s="7" t="e">
        <f ca="1"/>
        <v>#NAME?</v>
      </c>
      <c r="E69" s="6" t="e">
        <f ca="1"/>
        <v>#NAME?</v>
      </c>
      <c r="F69" t="e">
        <f ca="1"/>
        <v>#NAME?</v>
      </c>
      <c r="G69" t="e">
        <f ca="1"/>
        <v>#NAME?</v>
      </c>
      <c r="H69" s="7" t="e">
        <f ca="1"/>
        <v>#NAME?</v>
      </c>
      <c r="J69" s="6" t="e">
        <f ca="1"/>
        <v>#NAME?</v>
      </c>
      <c r="K69" t="e">
        <f ca="1"/>
        <v>#NAME?</v>
      </c>
      <c r="L69" t="e">
        <f ca="1"/>
        <v>#NAME?</v>
      </c>
      <c r="M69" s="7" t="e">
        <f ca="1"/>
        <v>#NAME?</v>
      </c>
      <c r="CG69">
        <f t="shared" si="1"/>
        <v>51</v>
      </c>
      <c r="CH69" s="6" t="e">
        <f ca="1"/>
        <v>#NAME?</v>
      </c>
      <c r="CI69" t="e">
        <f ca="1"/>
        <v>#NAME?</v>
      </c>
      <c r="CJ69" t="e">
        <f ca="1"/>
        <v>#NAME?</v>
      </c>
      <c r="CK69" s="7" t="e">
        <f ca="1"/>
        <v>#NAME?</v>
      </c>
      <c r="CY69">
        <f t="shared" si="2"/>
        <v>51</v>
      </c>
      <c r="CZ69" s="6" t="e">
        <f ca="1"/>
        <v>#NAME?</v>
      </c>
      <c r="DA69" t="e">
        <f ca="1"/>
        <v>#NAME?</v>
      </c>
      <c r="DB69" t="e">
        <f ca="1"/>
        <v>#NAME?</v>
      </c>
      <c r="DC69" s="7" t="e">
        <f ca="1"/>
        <v>#NAME?</v>
      </c>
      <c r="DQ69">
        <f t="shared" si="4"/>
        <v>44</v>
      </c>
      <c r="DR69" s="6" t="e">
        <f ca="1"/>
        <v>#NAME?</v>
      </c>
      <c r="DS69" t="e">
        <f ca="1"/>
        <v>#NAME?</v>
      </c>
      <c r="DT69" t="e">
        <f ca="1"/>
        <v>#NAME?</v>
      </c>
      <c r="DU69" s="7" t="e">
        <f ca="1"/>
        <v>#NAME?</v>
      </c>
      <c r="ED69" s="6" t="e">
        <f ca="1"/>
        <v>#NAME?</v>
      </c>
      <c r="EE69" t="e">
        <f ca="1"/>
        <v>#NAME?</v>
      </c>
      <c r="EF69" t="e">
        <f ca="1"/>
        <v>#NAME?</v>
      </c>
      <c r="EG69" s="7" t="e">
        <f ca="1"/>
        <v>#NAME?</v>
      </c>
    </row>
    <row r="70" spans="1:137" x14ac:dyDescent="0.35">
      <c r="A70" s="6" t="e">
        <f ca="1"/>
        <v>#NAME?</v>
      </c>
      <c r="B70" t="e">
        <f ca="1"/>
        <v>#NAME?</v>
      </c>
      <c r="C70" t="e">
        <f ca="1"/>
        <v>#NAME?</v>
      </c>
      <c r="D70" s="7" t="e">
        <f ca="1"/>
        <v>#NAME?</v>
      </c>
      <c r="E70" s="8" t="e">
        <f ca="1"/>
        <v>#NAME?</v>
      </c>
      <c r="F70" s="9" t="e">
        <f ca="1"/>
        <v>#NAME?</v>
      </c>
      <c r="G70" s="9" t="e">
        <f ca="1"/>
        <v>#NAME?</v>
      </c>
      <c r="H70" s="10" t="e">
        <f ca="1"/>
        <v>#NAME?</v>
      </c>
      <c r="J70" s="8" t="e">
        <f ca="1"/>
        <v>#NAME?</v>
      </c>
      <c r="K70" s="9" t="e">
        <f ca="1"/>
        <v>#NAME?</v>
      </c>
      <c r="L70" s="9" t="e">
        <f ca="1"/>
        <v>#NAME?</v>
      </c>
      <c r="M70" s="10" t="e">
        <f ca="1"/>
        <v>#NAME?</v>
      </c>
      <c r="CG70">
        <f t="shared" si="1"/>
        <v>52</v>
      </c>
      <c r="CH70" s="6" t="e">
        <f ca="1"/>
        <v>#NAME?</v>
      </c>
      <c r="CI70" t="e">
        <f ca="1"/>
        <v>#NAME?</v>
      </c>
      <c r="CJ70" t="e">
        <f ca="1"/>
        <v>#NAME?</v>
      </c>
      <c r="CK70" s="7" t="e">
        <f ca="1"/>
        <v>#NAME?</v>
      </c>
      <c r="CY70">
        <f t="shared" si="2"/>
        <v>52</v>
      </c>
      <c r="CZ70" s="6" t="e">
        <f ca="1"/>
        <v>#NAME?</v>
      </c>
      <c r="DA70" t="e">
        <f ca="1"/>
        <v>#NAME?</v>
      </c>
      <c r="DB70" t="e">
        <f ca="1"/>
        <v>#NAME?</v>
      </c>
      <c r="DC70" s="7" t="e">
        <f ca="1"/>
        <v>#NAME?</v>
      </c>
      <c r="DQ70">
        <f t="shared" si="4"/>
        <v>45</v>
      </c>
      <c r="DR70" s="6" t="e">
        <f ca="1"/>
        <v>#NAME?</v>
      </c>
      <c r="DS70" t="e">
        <f ca="1"/>
        <v>#NAME?</v>
      </c>
      <c r="DT70" t="e">
        <f ca="1"/>
        <v>#NAME?</v>
      </c>
      <c r="DU70" s="7" t="e">
        <f ca="1"/>
        <v>#NAME?</v>
      </c>
      <c r="ED70" s="6" t="e">
        <f ca="1"/>
        <v>#NAME?</v>
      </c>
      <c r="EE70" t="e">
        <f ca="1"/>
        <v>#NAME?</v>
      </c>
      <c r="EF70" t="e">
        <f ca="1"/>
        <v>#NAME?</v>
      </c>
      <c r="EG70" s="7" t="e">
        <f ca="1"/>
        <v>#NAME?</v>
      </c>
    </row>
    <row r="71" spans="1:137" x14ac:dyDescent="0.35">
      <c r="A71" s="6" t="e">
        <f ca="1"/>
        <v>#NAME?</v>
      </c>
      <c r="B71" t="e">
        <f ca="1"/>
        <v>#NAME?</v>
      </c>
      <c r="C71" t="e">
        <f ca="1"/>
        <v>#NAME?</v>
      </c>
      <c r="D71" s="7" t="e">
        <f ca="1"/>
        <v>#NAME?</v>
      </c>
      <c r="E71" s="6" t="e">
        <f ca="1"/>
        <v>#NAME?</v>
      </c>
      <c r="F71" t="e">
        <f ca="1"/>
        <v>#NAME?</v>
      </c>
      <c r="G71" t="e">
        <f ca="1"/>
        <v>#NAME?</v>
      </c>
      <c r="H71" s="7" t="e">
        <f ca="1"/>
        <v>#NAME?</v>
      </c>
      <c r="CG71">
        <f t="shared" si="1"/>
        <v>53</v>
      </c>
      <c r="CH71" s="6" t="e">
        <f ca="1"/>
        <v>#NAME?</v>
      </c>
      <c r="CI71" t="e">
        <f ca="1"/>
        <v>#NAME?</v>
      </c>
      <c r="CJ71" t="e">
        <f ca="1"/>
        <v>#NAME?</v>
      </c>
      <c r="CK71" s="7" t="e">
        <f ca="1"/>
        <v>#NAME?</v>
      </c>
      <c r="CY71">
        <f t="shared" si="2"/>
        <v>53</v>
      </c>
      <c r="CZ71" s="6" t="e">
        <f ca="1"/>
        <v>#NAME?</v>
      </c>
      <c r="DA71" t="e">
        <f ca="1"/>
        <v>#NAME?</v>
      </c>
      <c r="DB71" t="e">
        <f ca="1"/>
        <v>#NAME?</v>
      </c>
      <c r="DC71" s="7" t="e">
        <f ca="1"/>
        <v>#NAME?</v>
      </c>
      <c r="DQ71">
        <f t="shared" si="4"/>
        <v>46</v>
      </c>
      <c r="DR71" s="6" t="e">
        <f ca="1"/>
        <v>#NAME?</v>
      </c>
      <c r="DS71" t="e">
        <f ca="1"/>
        <v>#NAME?</v>
      </c>
      <c r="DT71" t="e">
        <f ca="1"/>
        <v>#NAME?</v>
      </c>
      <c r="DU71" s="7" t="e">
        <f ca="1"/>
        <v>#NAME?</v>
      </c>
      <c r="ED71" s="6" t="e">
        <f ca="1"/>
        <v>#NAME?</v>
      </c>
      <c r="EE71" t="e">
        <f ca="1"/>
        <v>#NAME?</v>
      </c>
      <c r="EF71" t="e">
        <f ca="1"/>
        <v>#NAME?</v>
      </c>
      <c r="EG71" s="7" t="e">
        <f ca="1"/>
        <v>#NAME?</v>
      </c>
    </row>
    <row r="72" spans="1:137" x14ac:dyDescent="0.35">
      <c r="A72" s="6" t="e">
        <f ca="1"/>
        <v>#NAME?</v>
      </c>
      <c r="B72" t="e">
        <f ca="1"/>
        <v>#NAME?</v>
      </c>
      <c r="C72" t="e">
        <f ca="1"/>
        <v>#NAME?</v>
      </c>
      <c r="D72" s="7" t="e">
        <f ca="1"/>
        <v>#NAME?</v>
      </c>
      <c r="E72" s="6" t="e">
        <f ca="1"/>
        <v>#NAME?</v>
      </c>
      <c r="F72" t="e">
        <f ca="1"/>
        <v>#NAME?</v>
      </c>
      <c r="G72" t="e">
        <f ca="1"/>
        <v>#NAME?</v>
      </c>
      <c r="H72" s="7" t="e">
        <f ca="1"/>
        <v>#NAME?</v>
      </c>
      <c r="CG72">
        <f t="shared" si="1"/>
        <v>54</v>
      </c>
      <c r="CH72" s="6" t="e">
        <f ca="1"/>
        <v>#NAME?</v>
      </c>
      <c r="CI72" t="e">
        <f ca="1"/>
        <v>#NAME?</v>
      </c>
      <c r="CJ72" t="e">
        <f ca="1"/>
        <v>#NAME?</v>
      </c>
      <c r="CK72" s="7" t="e">
        <f ca="1"/>
        <v>#NAME?</v>
      </c>
      <c r="CY72">
        <f t="shared" si="2"/>
        <v>54</v>
      </c>
      <c r="CZ72" s="6" t="e">
        <f ca="1"/>
        <v>#NAME?</v>
      </c>
      <c r="DA72" t="e">
        <f ca="1"/>
        <v>#NAME?</v>
      </c>
      <c r="DB72" t="e">
        <f ca="1"/>
        <v>#NAME?</v>
      </c>
      <c r="DC72" s="7" t="e">
        <f ca="1"/>
        <v>#NAME?</v>
      </c>
      <c r="DQ72">
        <f t="shared" si="4"/>
        <v>47</v>
      </c>
      <c r="DR72" s="6" t="e">
        <f ca="1"/>
        <v>#NAME?</v>
      </c>
      <c r="DS72" t="e">
        <f ca="1"/>
        <v>#NAME?</v>
      </c>
      <c r="DT72" t="e">
        <f ca="1"/>
        <v>#NAME?</v>
      </c>
      <c r="DU72" s="7" t="e">
        <f ca="1"/>
        <v>#NAME?</v>
      </c>
      <c r="ED72" s="6" t="e">
        <f ca="1"/>
        <v>#NAME?</v>
      </c>
      <c r="EE72" t="e">
        <f ca="1"/>
        <v>#NAME?</v>
      </c>
      <c r="EF72" t="e">
        <f ca="1"/>
        <v>#NAME?</v>
      </c>
      <c r="EG72" s="7" t="e">
        <f ca="1"/>
        <v>#NAME?</v>
      </c>
    </row>
    <row r="73" spans="1:137" x14ac:dyDescent="0.35">
      <c r="A73" s="6" t="e">
        <f ca="1"/>
        <v>#NAME?</v>
      </c>
      <c r="B73" t="e">
        <f ca="1"/>
        <v>#NAME?</v>
      </c>
      <c r="C73" t="e">
        <f ca="1"/>
        <v>#NAME?</v>
      </c>
      <c r="D73" s="7" t="e">
        <f ca="1"/>
        <v>#NAME?</v>
      </c>
      <c r="E73" s="6" t="e">
        <f ca="1"/>
        <v>#NAME?</v>
      </c>
      <c r="F73" t="e">
        <f ca="1"/>
        <v>#NAME?</v>
      </c>
      <c r="G73" t="e">
        <f ca="1"/>
        <v>#NAME?</v>
      </c>
      <c r="H73" s="7" t="e">
        <f ca="1"/>
        <v>#NAME?</v>
      </c>
      <c r="CG73">
        <f t="shared" si="1"/>
        <v>55</v>
      </c>
      <c r="CH73" s="6" t="e">
        <f ca="1"/>
        <v>#NAME?</v>
      </c>
      <c r="CI73" t="e">
        <f ca="1"/>
        <v>#NAME?</v>
      </c>
      <c r="CJ73" t="e">
        <f ca="1"/>
        <v>#NAME?</v>
      </c>
      <c r="CK73" s="7" t="e">
        <f ca="1"/>
        <v>#NAME?</v>
      </c>
      <c r="CY73">
        <f t="shared" si="2"/>
        <v>55</v>
      </c>
      <c r="CZ73" s="6" t="e">
        <f ca="1"/>
        <v>#NAME?</v>
      </c>
      <c r="DA73" t="e">
        <f ca="1"/>
        <v>#NAME?</v>
      </c>
      <c r="DB73" t="e">
        <f ca="1"/>
        <v>#NAME?</v>
      </c>
      <c r="DC73" s="7" t="e">
        <f ca="1"/>
        <v>#NAME?</v>
      </c>
      <c r="DQ73">
        <f t="shared" si="4"/>
        <v>48</v>
      </c>
      <c r="DR73" s="6" t="e">
        <f ca="1"/>
        <v>#NAME?</v>
      </c>
      <c r="DS73" t="e">
        <f ca="1"/>
        <v>#NAME?</v>
      </c>
      <c r="DT73" t="e">
        <f ca="1"/>
        <v>#NAME?</v>
      </c>
      <c r="DU73" s="7" t="e">
        <f ca="1"/>
        <v>#NAME?</v>
      </c>
      <c r="ED73" s="6" t="e">
        <f ca="1"/>
        <v>#NAME?</v>
      </c>
      <c r="EE73" t="e">
        <f ca="1"/>
        <v>#NAME?</v>
      </c>
      <c r="EF73" t="e">
        <f ca="1"/>
        <v>#NAME?</v>
      </c>
      <c r="EG73" s="7" t="e">
        <f ca="1"/>
        <v>#NAME?</v>
      </c>
    </row>
    <row r="74" spans="1:137" x14ac:dyDescent="0.35">
      <c r="A74" s="6" t="e">
        <f ca="1"/>
        <v>#NAME?</v>
      </c>
      <c r="B74" t="e">
        <f ca="1"/>
        <v>#NAME?</v>
      </c>
      <c r="C74" t="e">
        <f ca="1"/>
        <v>#NAME?</v>
      </c>
      <c r="D74" s="7" t="e">
        <f ca="1"/>
        <v>#NAME?</v>
      </c>
      <c r="E74" s="6" t="e">
        <f ca="1"/>
        <v>#NAME?</v>
      </c>
      <c r="F74" t="e">
        <f ca="1"/>
        <v>#NAME?</v>
      </c>
      <c r="G74" t="e">
        <f ca="1"/>
        <v>#NAME?</v>
      </c>
      <c r="H74" s="7" t="e">
        <f ca="1"/>
        <v>#NAME?</v>
      </c>
      <c r="CG74">
        <f t="shared" si="1"/>
        <v>56</v>
      </c>
      <c r="CH74" s="6" t="e">
        <f ca="1"/>
        <v>#NAME?</v>
      </c>
      <c r="CI74" t="e">
        <f ca="1"/>
        <v>#NAME?</v>
      </c>
      <c r="CJ74" t="e">
        <f ca="1"/>
        <v>#NAME?</v>
      </c>
      <c r="CK74" s="7" t="e">
        <f ca="1"/>
        <v>#NAME?</v>
      </c>
      <c r="CY74">
        <f t="shared" si="2"/>
        <v>56</v>
      </c>
      <c r="CZ74" s="6" t="e">
        <f ca="1"/>
        <v>#NAME?</v>
      </c>
      <c r="DA74" t="e">
        <f ca="1"/>
        <v>#NAME?</v>
      </c>
      <c r="DB74" t="e">
        <f ca="1"/>
        <v>#NAME?</v>
      </c>
      <c r="DC74" s="7" t="e">
        <f ca="1"/>
        <v>#NAME?</v>
      </c>
      <c r="DQ74">
        <f t="shared" si="4"/>
        <v>49</v>
      </c>
      <c r="DR74" s="6" t="e">
        <f ca="1"/>
        <v>#NAME?</v>
      </c>
      <c r="DS74" t="e">
        <f ca="1"/>
        <v>#NAME?</v>
      </c>
      <c r="DT74" t="e">
        <f ca="1"/>
        <v>#NAME?</v>
      </c>
      <c r="DU74" s="7" t="e">
        <f ca="1"/>
        <v>#NAME?</v>
      </c>
      <c r="ED74" s="6" t="e">
        <f ca="1"/>
        <v>#NAME?</v>
      </c>
      <c r="EE74" t="e">
        <f ca="1"/>
        <v>#NAME?</v>
      </c>
      <c r="EF74" t="e">
        <f ca="1"/>
        <v>#NAME?</v>
      </c>
      <c r="EG74" s="7" t="e">
        <f ca="1"/>
        <v>#NAME?</v>
      </c>
    </row>
    <row r="75" spans="1:137" x14ac:dyDescent="0.35">
      <c r="A75" s="8" t="e">
        <f ca="1"/>
        <v>#NAME?</v>
      </c>
      <c r="B75" s="9" t="e">
        <f ca="1"/>
        <v>#NAME?</v>
      </c>
      <c r="C75" s="9" t="e">
        <f ca="1"/>
        <v>#NAME?</v>
      </c>
      <c r="D75" s="10" t="e">
        <f ca="1"/>
        <v>#NAME?</v>
      </c>
      <c r="E75" s="8" t="e">
        <f ca="1"/>
        <v>#NAME?</v>
      </c>
      <c r="F75" s="9" t="e">
        <f ca="1"/>
        <v>#NAME?</v>
      </c>
      <c r="G75" s="9" t="e">
        <f ca="1"/>
        <v>#NAME?</v>
      </c>
      <c r="H75" s="10" t="e">
        <f ca="1"/>
        <v>#NAME?</v>
      </c>
      <c r="CG75">
        <f t="shared" si="1"/>
        <v>57</v>
      </c>
      <c r="CH75" s="6" t="e">
        <f ca="1"/>
        <v>#NAME?</v>
      </c>
      <c r="CI75" t="e">
        <f ca="1"/>
        <v>#NAME?</v>
      </c>
      <c r="CJ75" t="e">
        <f ca="1"/>
        <v>#NAME?</v>
      </c>
      <c r="CK75" s="7" t="e">
        <f ca="1"/>
        <v>#NAME?</v>
      </c>
      <c r="CY75">
        <f t="shared" si="2"/>
        <v>57</v>
      </c>
      <c r="CZ75" s="6" t="e">
        <f ca="1"/>
        <v>#NAME?</v>
      </c>
      <c r="DA75" t="e">
        <f ca="1"/>
        <v>#NAME?</v>
      </c>
      <c r="DB75" t="e">
        <f ca="1"/>
        <v>#NAME?</v>
      </c>
      <c r="DC75" s="7" t="e">
        <f ca="1"/>
        <v>#NAME?</v>
      </c>
      <c r="DQ75">
        <f t="shared" si="4"/>
        <v>50</v>
      </c>
      <c r="DR75" s="6" t="e">
        <f ca="1"/>
        <v>#NAME?</v>
      </c>
      <c r="DS75" t="e">
        <f ca="1"/>
        <v>#NAME?</v>
      </c>
      <c r="DT75" t="e">
        <f ca="1"/>
        <v>#NAME?</v>
      </c>
      <c r="DU75" s="7" t="e">
        <f ca="1"/>
        <v>#NAME?</v>
      </c>
      <c r="ED75" s="6" t="e">
        <f ca="1"/>
        <v>#NAME?</v>
      </c>
      <c r="EE75" t="e">
        <f ca="1"/>
        <v>#NAME?</v>
      </c>
      <c r="EF75" t="e">
        <f ca="1"/>
        <v>#NAME?</v>
      </c>
      <c r="EG75" s="7" t="e">
        <f ca="1"/>
        <v>#NAME?</v>
      </c>
    </row>
    <row r="76" spans="1:137" x14ac:dyDescent="0.35">
      <c r="CG76">
        <f t="shared" si="1"/>
        <v>58</v>
      </c>
      <c r="CH76" s="6" t="e">
        <f ca="1"/>
        <v>#NAME?</v>
      </c>
      <c r="CI76" t="e">
        <f ca="1"/>
        <v>#NAME?</v>
      </c>
      <c r="CJ76" t="e">
        <f ca="1"/>
        <v>#NAME?</v>
      </c>
      <c r="CK76" s="7" t="e">
        <f ca="1"/>
        <v>#NAME?</v>
      </c>
      <c r="CY76">
        <f t="shared" si="2"/>
        <v>58</v>
      </c>
      <c r="CZ76" s="6" t="e">
        <f ca="1"/>
        <v>#NAME?</v>
      </c>
      <c r="DA76" t="e">
        <f ca="1"/>
        <v>#NAME?</v>
      </c>
      <c r="DB76" t="e">
        <f ca="1"/>
        <v>#NAME?</v>
      </c>
      <c r="DC76" s="7" t="e">
        <f ca="1"/>
        <v>#NAME?</v>
      </c>
      <c r="DQ76">
        <f t="shared" si="4"/>
        <v>51</v>
      </c>
      <c r="DR76" s="6" t="e">
        <f ca="1"/>
        <v>#NAME?</v>
      </c>
      <c r="DS76" t="e">
        <f ca="1"/>
        <v>#NAME?</v>
      </c>
      <c r="DT76" t="e">
        <f ca="1"/>
        <v>#NAME?</v>
      </c>
      <c r="DU76" s="7" t="e">
        <f ca="1"/>
        <v>#NAME?</v>
      </c>
      <c r="ED76" s="6" t="e">
        <f ca="1"/>
        <v>#NAME?</v>
      </c>
      <c r="EE76" t="e">
        <f ca="1"/>
        <v>#NAME?</v>
      </c>
      <c r="EF76" t="e">
        <f ca="1"/>
        <v>#NAME?</v>
      </c>
      <c r="EG76" s="7" t="e">
        <f ca="1"/>
        <v>#NAME?</v>
      </c>
    </row>
    <row r="77" spans="1:137" x14ac:dyDescent="0.35">
      <c r="A77" t="s">
        <v>104</v>
      </c>
      <c r="CG77">
        <f t="shared" si="1"/>
        <v>59</v>
      </c>
      <c r="CH77" s="6" t="e">
        <f ca="1"/>
        <v>#NAME?</v>
      </c>
      <c r="CI77" t="e">
        <f ca="1"/>
        <v>#NAME?</v>
      </c>
      <c r="CJ77" t="e">
        <f ca="1"/>
        <v>#NAME?</v>
      </c>
      <c r="CK77" s="7" t="e">
        <f ca="1"/>
        <v>#NAME?</v>
      </c>
      <c r="CY77">
        <f t="shared" si="2"/>
        <v>59</v>
      </c>
      <c r="CZ77" s="6" t="e">
        <f ca="1"/>
        <v>#NAME?</v>
      </c>
      <c r="DA77" t="e">
        <f ca="1"/>
        <v>#NAME?</v>
      </c>
      <c r="DB77" t="e">
        <f ca="1"/>
        <v>#NAME?</v>
      </c>
      <c r="DC77" s="7" t="e">
        <f ca="1"/>
        <v>#NAME?</v>
      </c>
      <c r="DQ77">
        <f t="shared" si="4"/>
        <v>52</v>
      </c>
      <c r="DR77" s="6" t="e">
        <f ca="1"/>
        <v>#NAME?</v>
      </c>
      <c r="DS77" t="e">
        <f ca="1"/>
        <v>#NAME?</v>
      </c>
      <c r="DT77" t="e">
        <f ca="1"/>
        <v>#NAME?</v>
      </c>
      <c r="DU77" s="7" t="e">
        <f ca="1"/>
        <v>#NAME?</v>
      </c>
      <c r="ED77" s="6" t="e">
        <f ca="1"/>
        <v>#NAME?</v>
      </c>
      <c r="EE77" t="e">
        <f ca="1"/>
        <v>#NAME?</v>
      </c>
      <c r="EF77" t="e">
        <f ca="1"/>
        <v>#NAME?</v>
      </c>
      <c r="EG77" s="7" t="e">
        <f ca="1"/>
        <v>#NAME?</v>
      </c>
    </row>
    <row r="78" spans="1:137" x14ac:dyDescent="0.35">
      <c r="CG78">
        <f t="shared" si="1"/>
        <v>60</v>
      </c>
      <c r="CH78" s="6" t="e">
        <f ca="1"/>
        <v>#NAME?</v>
      </c>
      <c r="CI78" t="e">
        <f ca="1"/>
        <v>#NAME?</v>
      </c>
      <c r="CJ78" t="e">
        <f ca="1"/>
        <v>#NAME?</v>
      </c>
      <c r="CK78" s="7" t="e">
        <f ca="1"/>
        <v>#NAME?</v>
      </c>
      <c r="CY78">
        <f t="shared" si="2"/>
        <v>60</v>
      </c>
      <c r="CZ78" s="6" t="e">
        <f ca="1"/>
        <v>#NAME?</v>
      </c>
      <c r="DA78" t="e">
        <f ca="1"/>
        <v>#NAME?</v>
      </c>
      <c r="DB78" t="e">
        <f ca="1"/>
        <v>#NAME?</v>
      </c>
      <c r="DC78" s="7" t="e">
        <f ca="1"/>
        <v>#NAME?</v>
      </c>
      <c r="DQ78">
        <f t="shared" si="4"/>
        <v>53</v>
      </c>
      <c r="DR78" s="6" t="e">
        <f ca="1"/>
        <v>#NAME?</v>
      </c>
      <c r="DS78" t="e">
        <f ca="1"/>
        <v>#NAME?</v>
      </c>
      <c r="DT78" t="e">
        <f ca="1"/>
        <v>#NAME?</v>
      </c>
      <c r="DU78" s="7" t="e">
        <f ca="1"/>
        <v>#NAME?</v>
      </c>
      <c r="ED78" s="6" t="e">
        <f ca="1"/>
        <v>#NAME?</v>
      </c>
      <c r="EE78" t="e">
        <f ca="1"/>
        <v>#NAME?</v>
      </c>
      <c r="EF78" t="e">
        <f ca="1"/>
        <v>#NAME?</v>
      </c>
      <c r="EG78" s="7" t="e">
        <f ca="1"/>
        <v>#NAME?</v>
      </c>
    </row>
    <row r="79" spans="1:137" x14ac:dyDescent="0.35">
      <c r="A79" t="s">
        <v>105</v>
      </c>
      <c r="CG79">
        <f t="shared" si="1"/>
        <v>61</v>
      </c>
      <c r="CH79" s="6" t="e">
        <f ca="1"/>
        <v>#NAME?</v>
      </c>
      <c r="CI79" t="e">
        <f ca="1"/>
        <v>#NAME?</v>
      </c>
      <c r="CJ79" t="e">
        <f ca="1"/>
        <v>#NAME?</v>
      </c>
      <c r="CK79" s="7" t="e">
        <f ca="1"/>
        <v>#NAME?</v>
      </c>
      <c r="CY79">
        <f t="shared" si="2"/>
        <v>61</v>
      </c>
      <c r="CZ79" s="6" t="e">
        <f ca="1"/>
        <v>#NAME?</v>
      </c>
      <c r="DA79" t="e">
        <f ca="1"/>
        <v>#NAME?</v>
      </c>
      <c r="DB79" t="e">
        <f ca="1"/>
        <v>#NAME?</v>
      </c>
      <c r="DC79" s="7" t="e">
        <f ca="1"/>
        <v>#NAME?</v>
      </c>
      <c r="DQ79">
        <f t="shared" si="4"/>
        <v>54</v>
      </c>
      <c r="DR79" s="6" t="e">
        <f ca="1"/>
        <v>#NAME?</v>
      </c>
      <c r="DS79" t="e">
        <f ca="1"/>
        <v>#NAME?</v>
      </c>
      <c r="DT79" t="e">
        <f ca="1"/>
        <v>#NAME?</v>
      </c>
      <c r="DU79" s="7" t="e">
        <f ca="1"/>
        <v>#NAME?</v>
      </c>
      <c r="ED79" s="6" t="e">
        <f ca="1"/>
        <v>#NAME?</v>
      </c>
      <c r="EE79" t="e">
        <f ca="1"/>
        <v>#NAME?</v>
      </c>
      <c r="EF79" t="e">
        <f ca="1"/>
        <v>#NAME?</v>
      </c>
      <c r="EG79" s="7" t="e">
        <f ca="1"/>
        <v>#NAME?</v>
      </c>
    </row>
    <row r="80" spans="1:137" x14ac:dyDescent="0.35">
      <c r="CG80">
        <f t="shared" si="1"/>
        <v>62</v>
      </c>
      <c r="CH80" s="6" t="e">
        <f ca="1"/>
        <v>#NAME?</v>
      </c>
      <c r="CI80" t="e">
        <f ca="1"/>
        <v>#NAME?</v>
      </c>
      <c r="CJ80" t="e">
        <f ca="1"/>
        <v>#NAME?</v>
      </c>
      <c r="CK80" s="7" t="e">
        <f ca="1"/>
        <v>#NAME?</v>
      </c>
      <c r="CY80">
        <f t="shared" si="2"/>
        <v>62</v>
      </c>
      <c r="CZ80" s="6" t="e">
        <f ca="1"/>
        <v>#NAME?</v>
      </c>
      <c r="DA80" t="e">
        <f ca="1"/>
        <v>#NAME?</v>
      </c>
      <c r="DB80" t="e">
        <f ca="1"/>
        <v>#NAME?</v>
      </c>
      <c r="DC80" s="7" t="e">
        <f ca="1"/>
        <v>#NAME?</v>
      </c>
      <c r="DQ80">
        <f t="shared" si="4"/>
        <v>55</v>
      </c>
      <c r="DR80" s="6" t="e">
        <f ca="1"/>
        <v>#NAME?</v>
      </c>
      <c r="DS80" t="e">
        <f ca="1"/>
        <v>#NAME?</v>
      </c>
      <c r="DT80" t="e">
        <f ca="1"/>
        <v>#NAME?</v>
      </c>
      <c r="DU80" s="7" t="e">
        <f ca="1"/>
        <v>#NAME?</v>
      </c>
      <c r="ED80" s="6" t="e">
        <f ca="1"/>
        <v>#NAME?</v>
      </c>
      <c r="EE80" t="e">
        <f ca="1"/>
        <v>#NAME?</v>
      </c>
      <c r="EF80" t="e">
        <f ca="1"/>
        <v>#NAME?</v>
      </c>
      <c r="EG80" s="7" t="e">
        <f ca="1"/>
        <v>#NAME?</v>
      </c>
    </row>
    <row r="81" spans="1:137" ht="16.5" x14ac:dyDescent="0.35">
      <c r="A81" t="s">
        <v>106</v>
      </c>
      <c r="E81" t="s">
        <v>107</v>
      </c>
      <c r="G81" t="s">
        <v>108</v>
      </c>
      <c r="CG81">
        <f t="shared" si="1"/>
        <v>63</v>
      </c>
      <c r="CH81" s="6" t="e">
        <f ca="1"/>
        <v>#NAME?</v>
      </c>
      <c r="CI81" t="e">
        <f ca="1"/>
        <v>#NAME?</v>
      </c>
      <c r="CJ81" t="e">
        <f ca="1"/>
        <v>#NAME?</v>
      </c>
      <c r="CK81" s="7" t="e">
        <f ca="1"/>
        <v>#NAME?</v>
      </c>
      <c r="CY81">
        <f t="shared" si="2"/>
        <v>63</v>
      </c>
      <c r="CZ81" s="6" t="e">
        <f ca="1"/>
        <v>#NAME?</v>
      </c>
      <c r="DA81" t="e">
        <f ca="1"/>
        <v>#NAME?</v>
      </c>
      <c r="DB81" t="e">
        <f ca="1"/>
        <v>#NAME?</v>
      </c>
      <c r="DC81" s="7" t="e">
        <f ca="1"/>
        <v>#NAME?</v>
      </c>
      <c r="DQ81">
        <f t="shared" si="4"/>
        <v>56</v>
      </c>
      <c r="DR81" s="6" t="e">
        <f ca="1"/>
        <v>#NAME?</v>
      </c>
      <c r="DS81" t="e">
        <f ca="1"/>
        <v>#NAME?</v>
      </c>
      <c r="DT81" t="e">
        <f ca="1"/>
        <v>#NAME?</v>
      </c>
      <c r="DU81" s="7" t="e">
        <f ca="1"/>
        <v>#NAME?</v>
      </c>
      <c r="ED81" s="6" t="e">
        <f ca="1"/>
        <v>#NAME?</v>
      </c>
      <c r="EE81" t="e">
        <f ca="1"/>
        <v>#NAME?</v>
      </c>
      <c r="EF81" t="e">
        <f ca="1"/>
        <v>#NAME?</v>
      </c>
      <c r="EG81" s="7" t="e">
        <f ca="1"/>
        <v>#NAME?</v>
      </c>
    </row>
    <row r="82" spans="1:137" x14ac:dyDescent="0.35">
      <c r="A82" s="3" t="e">
        <f t="array" ref="A82:D90" ca="1">B44:E52</f>
        <v>#NAME?</v>
      </c>
      <c r="B82" s="4" t="e">
        <f ca="1"/>
        <v>#NAME?</v>
      </c>
      <c r="C82" s="4" t="e">
        <f ca="1"/>
        <v>#NAME?</v>
      </c>
      <c r="D82" s="5" t="e">
        <f ca="1"/>
        <v>#NAME?</v>
      </c>
      <c r="E82" s="11" t="e">
        <f ca="1">SUMSQ(A82:D82)</f>
        <v>#NAME?</v>
      </c>
      <c r="G82" s="3" t="e">
        <f ca="1">(A82/$E82)^2</f>
        <v>#NAME?</v>
      </c>
      <c r="H82" s="4" t="e">
        <f t="shared" ref="H82:J90" ca="1" si="17">(B82/$E82)^2</f>
        <v>#NAME?</v>
      </c>
      <c r="I82" s="4" t="e">
        <f t="shared" ca="1" si="17"/>
        <v>#NAME?</v>
      </c>
      <c r="J82" s="5" t="e">
        <f t="shared" ca="1" si="17"/>
        <v>#NAME?</v>
      </c>
      <c r="CG82">
        <f t="shared" si="1"/>
        <v>64</v>
      </c>
      <c r="CH82" s="6" t="e">
        <f ca="1"/>
        <v>#NAME?</v>
      </c>
      <c r="CI82" t="e">
        <f ca="1"/>
        <v>#NAME?</v>
      </c>
      <c r="CJ82" t="e">
        <f ca="1"/>
        <v>#NAME?</v>
      </c>
      <c r="CK82" s="7" t="e">
        <f ca="1"/>
        <v>#NAME?</v>
      </c>
      <c r="CY82">
        <f t="shared" si="2"/>
        <v>64</v>
      </c>
      <c r="CZ82" s="6" t="e">
        <f ca="1"/>
        <v>#NAME?</v>
      </c>
      <c r="DA82" t="e">
        <f ca="1"/>
        <v>#NAME?</v>
      </c>
      <c r="DB82" t="e">
        <f ca="1"/>
        <v>#NAME?</v>
      </c>
      <c r="DC82" s="7" t="e">
        <f ca="1"/>
        <v>#NAME?</v>
      </c>
      <c r="DQ82">
        <f t="shared" si="4"/>
        <v>57</v>
      </c>
      <c r="DR82" s="6" t="e">
        <f ca="1"/>
        <v>#NAME?</v>
      </c>
      <c r="DS82" t="e">
        <f ca="1"/>
        <v>#NAME?</v>
      </c>
      <c r="DT82" t="e">
        <f ca="1"/>
        <v>#NAME?</v>
      </c>
      <c r="DU82" s="7" t="e">
        <f ca="1"/>
        <v>#NAME?</v>
      </c>
      <c r="ED82" s="6" t="e">
        <f ca="1"/>
        <v>#NAME?</v>
      </c>
      <c r="EE82" t="e">
        <f ca="1"/>
        <v>#NAME?</v>
      </c>
      <c r="EF82" t="e">
        <f ca="1"/>
        <v>#NAME?</v>
      </c>
      <c r="EG82" s="7" t="e">
        <f ca="1"/>
        <v>#NAME?</v>
      </c>
    </row>
    <row r="83" spans="1:137" x14ac:dyDescent="0.35">
      <c r="A83" s="6" t="e">
        <f ca="1"/>
        <v>#NAME?</v>
      </c>
      <c r="B83" t="e">
        <f ca="1"/>
        <v>#NAME?</v>
      </c>
      <c r="C83" t="e">
        <f ca="1"/>
        <v>#NAME?</v>
      </c>
      <c r="D83" s="7" t="e">
        <f ca="1"/>
        <v>#NAME?</v>
      </c>
      <c r="E83" s="15" t="e">
        <f t="shared" ref="E83:E90" ca="1" si="18">SUMSQ(A83:D83)</f>
        <v>#NAME?</v>
      </c>
      <c r="G83" s="6" t="e">
        <f t="shared" ref="G83:G90" ca="1" si="19">(A83/$E83)^2</f>
        <v>#NAME?</v>
      </c>
      <c r="H83" t="e">
        <f t="shared" ca="1" si="17"/>
        <v>#NAME?</v>
      </c>
      <c r="I83" t="e">
        <f t="shared" ca="1" si="17"/>
        <v>#NAME?</v>
      </c>
      <c r="J83" s="7" t="e">
        <f t="shared" ca="1" si="17"/>
        <v>#NAME?</v>
      </c>
      <c r="CG83">
        <f t="shared" si="1"/>
        <v>65</v>
      </c>
      <c r="CH83" s="6" t="e">
        <f ca="1"/>
        <v>#NAME?</v>
      </c>
      <c r="CI83" t="e">
        <f ca="1"/>
        <v>#NAME?</v>
      </c>
      <c r="CJ83" t="e">
        <f ca="1"/>
        <v>#NAME?</v>
      </c>
      <c r="CK83" s="7" t="e">
        <f ca="1"/>
        <v>#NAME?</v>
      </c>
      <c r="CY83">
        <f t="shared" si="2"/>
        <v>65</v>
      </c>
      <c r="CZ83" s="6" t="e">
        <f ca="1"/>
        <v>#NAME?</v>
      </c>
      <c r="DA83" t="e">
        <f ca="1"/>
        <v>#NAME?</v>
      </c>
      <c r="DB83" t="e">
        <f ca="1"/>
        <v>#NAME?</v>
      </c>
      <c r="DC83" s="7" t="e">
        <f ca="1"/>
        <v>#NAME?</v>
      </c>
      <c r="DQ83">
        <f t="shared" si="4"/>
        <v>58</v>
      </c>
      <c r="DR83" s="6" t="e">
        <f ca="1"/>
        <v>#NAME?</v>
      </c>
      <c r="DS83" t="e">
        <f ca="1"/>
        <v>#NAME?</v>
      </c>
      <c r="DT83" t="e">
        <f ca="1"/>
        <v>#NAME?</v>
      </c>
      <c r="DU83" s="7" t="e">
        <f ca="1"/>
        <v>#NAME?</v>
      </c>
      <c r="ED83" s="6" t="e">
        <f ca="1"/>
        <v>#NAME?</v>
      </c>
      <c r="EE83" t="e">
        <f ca="1"/>
        <v>#NAME?</v>
      </c>
      <c r="EF83" t="e">
        <f ca="1"/>
        <v>#NAME?</v>
      </c>
      <c r="EG83" s="7" t="e">
        <f ca="1"/>
        <v>#NAME?</v>
      </c>
    </row>
    <row r="84" spans="1:137" x14ac:dyDescent="0.35">
      <c r="A84" s="6" t="e">
        <f ca="1"/>
        <v>#NAME?</v>
      </c>
      <c r="B84" t="e">
        <f ca="1"/>
        <v>#NAME?</v>
      </c>
      <c r="C84" t="e">
        <f ca="1"/>
        <v>#NAME?</v>
      </c>
      <c r="D84" s="7" t="e">
        <f ca="1"/>
        <v>#NAME?</v>
      </c>
      <c r="E84" s="15" t="e">
        <f t="shared" ca="1" si="18"/>
        <v>#NAME?</v>
      </c>
      <c r="G84" s="6" t="e">
        <f t="shared" ca="1" si="19"/>
        <v>#NAME?</v>
      </c>
      <c r="H84" t="e">
        <f t="shared" ca="1" si="17"/>
        <v>#NAME?</v>
      </c>
      <c r="I84" t="e">
        <f t="shared" ca="1" si="17"/>
        <v>#NAME?</v>
      </c>
      <c r="J84" s="7" t="e">
        <f t="shared" ca="1" si="17"/>
        <v>#NAME?</v>
      </c>
      <c r="CG84">
        <f t="shared" si="1"/>
        <v>66</v>
      </c>
      <c r="CH84" s="6" t="e">
        <f ca="1"/>
        <v>#NAME?</v>
      </c>
      <c r="CI84" t="e">
        <f ca="1"/>
        <v>#NAME?</v>
      </c>
      <c r="CJ84" t="e">
        <f ca="1"/>
        <v>#NAME?</v>
      </c>
      <c r="CK84" s="7" t="e">
        <f ca="1"/>
        <v>#NAME?</v>
      </c>
      <c r="CY84">
        <f t="shared" si="2"/>
        <v>66</v>
      </c>
      <c r="CZ84" s="6" t="e">
        <f ca="1"/>
        <v>#NAME?</v>
      </c>
      <c r="DA84" t="e">
        <f ca="1"/>
        <v>#NAME?</v>
      </c>
      <c r="DB84" t="e">
        <f ca="1"/>
        <v>#NAME?</v>
      </c>
      <c r="DC84" s="7" t="e">
        <f ca="1"/>
        <v>#NAME?</v>
      </c>
      <c r="DQ84">
        <f t="shared" si="4"/>
        <v>59</v>
      </c>
      <c r="DR84" s="6" t="e">
        <f ca="1"/>
        <v>#NAME?</v>
      </c>
      <c r="DS84" t="e">
        <f ca="1"/>
        <v>#NAME?</v>
      </c>
      <c r="DT84" t="e">
        <f ca="1"/>
        <v>#NAME?</v>
      </c>
      <c r="DU84" s="7" t="e">
        <f ca="1"/>
        <v>#NAME?</v>
      </c>
      <c r="ED84" s="6" t="e">
        <f ca="1"/>
        <v>#NAME?</v>
      </c>
      <c r="EE84" t="e">
        <f ca="1"/>
        <v>#NAME?</v>
      </c>
      <c r="EF84" t="e">
        <f ca="1"/>
        <v>#NAME?</v>
      </c>
      <c r="EG84" s="7" t="e">
        <f ca="1"/>
        <v>#NAME?</v>
      </c>
    </row>
    <row r="85" spans="1:137" x14ac:dyDescent="0.35">
      <c r="A85" s="6" t="e">
        <f ca="1"/>
        <v>#NAME?</v>
      </c>
      <c r="B85" t="e">
        <f ca="1"/>
        <v>#NAME?</v>
      </c>
      <c r="C85" t="e">
        <f ca="1"/>
        <v>#NAME?</v>
      </c>
      <c r="D85" s="7" t="e">
        <f ca="1"/>
        <v>#NAME?</v>
      </c>
      <c r="E85" s="15" t="e">
        <f t="shared" ca="1" si="18"/>
        <v>#NAME?</v>
      </c>
      <c r="G85" s="6" t="e">
        <f t="shared" ca="1" si="19"/>
        <v>#NAME?</v>
      </c>
      <c r="H85" t="e">
        <f t="shared" ca="1" si="17"/>
        <v>#NAME?</v>
      </c>
      <c r="I85" t="e">
        <f t="shared" ca="1" si="17"/>
        <v>#NAME?</v>
      </c>
      <c r="J85" s="7" t="e">
        <f t="shared" ca="1" si="17"/>
        <v>#NAME?</v>
      </c>
      <c r="CG85">
        <f t="shared" ref="CG85:CG138" si="20">CG84+1</f>
        <v>67</v>
      </c>
      <c r="CH85" s="6" t="e">
        <f ca="1"/>
        <v>#NAME?</v>
      </c>
      <c r="CI85" t="e">
        <f ca="1"/>
        <v>#NAME?</v>
      </c>
      <c r="CJ85" t="e">
        <f ca="1"/>
        <v>#NAME?</v>
      </c>
      <c r="CK85" s="7" t="e">
        <f ca="1"/>
        <v>#NAME?</v>
      </c>
      <c r="CY85">
        <f t="shared" ref="CY85:CY138" si="21">CY84+1</f>
        <v>67</v>
      </c>
      <c r="CZ85" s="6" t="e">
        <f ca="1"/>
        <v>#NAME?</v>
      </c>
      <c r="DA85" t="e">
        <f ca="1"/>
        <v>#NAME?</v>
      </c>
      <c r="DB85" t="e">
        <f ca="1"/>
        <v>#NAME?</v>
      </c>
      <c r="DC85" s="7" t="e">
        <f ca="1"/>
        <v>#NAME?</v>
      </c>
      <c r="DQ85">
        <f t="shared" si="4"/>
        <v>60</v>
      </c>
      <c r="DR85" s="6" t="e">
        <f ca="1"/>
        <v>#NAME?</v>
      </c>
      <c r="DS85" t="e">
        <f ca="1"/>
        <v>#NAME?</v>
      </c>
      <c r="DT85" t="e">
        <f ca="1"/>
        <v>#NAME?</v>
      </c>
      <c r="DU85" s="7" t="e">
        <f ca="1"/>
        <v>#NAME?</v>
      </c>
      <c r="ED85" s="6" t="e">
        <f ca="1"/>
        <v>#NAME?</v>
      </c>
      <c r="EE85" t="e">
        <f ca="1"/>
        <v>#NAME?</v>
      </c>
      <c r="EF85" t="e">
        <f ca="1"/>
        <v>#NAME?</v>
      </c>
      <c r="EG85" s="7" t="e">
        <f ca="1"/>
        <v>#NAME?</v>
      </c>
    </row>
    <row r="86" spans="1:137" x14ac:dyDescent="0.35">
      <c r="A86" s="6" t="e">
        <f ca="1"/>
        <v>#NAME?</v>
      </c>
      <c r="B86" t="e">
        <f ca="1"/>
        <v>#NAME?</v>
      </c>
      <c r="C86" t="e">
        <f ca="1"/>
        <v>#NAME?</v>
      </c>
      <c r="D86" s="7" t="e">
        <f ca="1"/>
        <v>#NAME?</v>
      </c>
      <c r="E86" s="15" t="e">
        <f t="shared" ca="1" si="18"/>
        <v>#NAME?</v>
      </c>
      <c r="G86" s="6" t="e">
        <f t="shared" ca="1" si="19"/>
        <v>#NAME?</v>
      </c>
      <c r="H86" t="e">
        <f t="shared" ca="1" si="17"/>
        <v>#NAME?</v>
      </c>
      <c r="I86" t="e">
        <f t="shared" ca="1" si="17"/>
        <v>#NAME?</v>
      </c>
      <c r="J86" s="7" t="e">
        <f t="shared" ca="1" si="17"/>
        <v>#NAME?</v>
      </c>
      <c r="CG86">
        <f t="shared" si="20"/>
        <v>68</v>
      </c>
      <c r="CH86" s="6" t="e">
        <f ca="1"/>
        <v>#NAME?</v>
      </c>
      <c r="CI86" t="e">
        <f ca="1"/>
        <v>#NAME?</v>
      </c>
      <c r="CJ86" t="e">
        <f ca="1"/>
        <v>#NAME?</v>
      </c>
      <c r="CK86" s="7" t="e">
        <f ca="1"/>
        <v>#NAME?</v>
      </c>
      <c r="CY86">
        <f t="shared" si="21"/>
        <v>68</v>
      </c>
      <c r="CZ86" s="6" t="e">
        <f ca="1"/>
        <v>#NAME?</v>
      </c>
      <c r="DA86" t="e">
        <f ca="1"/>
        <v>#NAME?</v>
      </c>
      <c r="DB86" t="e">
        <f ca="1"/>
        <v>#NAME?</v>
      </c>
      <c r="DC86" s="7" t="e">
        <f ca="1"/>
        <v>#NAME?</v>
      </c>
      <c r="DQ86">
        <f t="shared" si="4"/>
        <v>61</v>
      </c>
      <c r="DR86" s="6" t="e">
        <f ca="1"/>
        <v>#NAME?</v>
      </c>
      <c r="DS86" t="e">
        <f ca="1"/>
        <v>#NAME?</v>
      </c>
      <c r="DT86" t="e">
        <f ca="1"/>
        <v>#NAME?</v>
      </c>
      <c r="DU86" s="7" t="e">
        <f ca="1"/>
        <v>#NAME?</v>
      </c>
      <c r="ED86" s="6" t="e">
        <f ca="1"/>
        <v>#NAME?</v>
      </c>
      <c r="EE86" t="e">
        <f ca="1"/>
        <v>#NAME?</v>
      </c>
      <c r="EF86" t="e">
        <f ca="1"/>
        <v>#NAME?</v>
      </c>
      <c r="EG86" s="7" t="e">
        <f ca="1"/>
        <v>#NAME?</v>
      </c>
    </row>
    <row r="87" spans="1:137" x14ac:dyDescent="0.35">
      <c r="A87" s="6" t="e">
        <f ca="1"/>
        <v>#NAME?</v>
      </c>
      <c r="B87" t="e">
        <f ca="1"/>
        <v>#NAME?</v>
      </c>
      <c r="C87" t="e">
        <f ca="1"/>
        <v>#NAME?</v>
      </c>
      <c r="D87" s="7" t="e">
        <f ca="1"/>
        <v>#NAME?</v>
      </c>
      <c r="E87" s="15" t="e">
        <f t="shared" ca="1" si="18"/>
        <v>#NAME?</v>
      </c>
      <c r="G87" s="6" t="e">
        <f t="shared" ca="1" si="19"/>
        <v>#NAME?</v>
      </c>
      <c r="H87" t="e">
        <f t="shared" ca="1" si="17"/>
        <v>#NAME?</v>
      </c>
      <c r="I87" t="e">
        <f t="shared" ca="1" si="17"/>
        <v>#NAME?</v>
      </c>
      <c r="J87" s="7" t="e">
        <f t="shared" ca="1" si="17"/>
        <v>#NAME?</v>
      </c>
      <c r="CG87">
        <f t="shared" si="20"/>
        <v>69</v>
      </c>
      <c r="CH87" s="6" t="e">
        <f ca="1"/>
        <v>#NAME?</v>
      </c>
      <c r="CI87" t="e">
        <f ca="1"/>
        <v>#NAME?</v>
      </c>
      <c r="CJ87" t="e">
        <f ca="1"/>
        <v>#NAME?</v>
      </c>
      <c r="CK87" s="7" t="e">
        <f ca="1"/>
        <v>#NAME?</v>
      </c>
      <c r="CY87">
        <f t="shared" si="21"/>
        <v>69</v>
      </c>
      <c r="CZ87" s="6" t="e">
        <f ca="1"/>
        <v>#NAME?</v>
      </c>
      <c r="DA87" t="e">
        <f ca="1"/>
        <v>#NAME?</v>
      </c>
      <c r="DB87" t="e">
        <f ca="1"/>
        <v>#NAME?</v>
      </c>
      <c r="DC87" s="7" t="e">
        <f ca="1"/>
        <v>#NAME?</v>
      </c>
      <c r="DQ87">
        <f t="shared" si="4"/>
        <v>62</v>
      </c>
      <c r="DR87" s="6" t="e">
        <f ca="1"/>
        <v>#NAME?</v>
      </c>
      <c r="DS87" t="e">
        <f ca="1"/>
        <v>#NAME?</v>
      </c>
      <c r="DT87" t="e">
        <f ca="1"/>
        <v>#NAME?</v>
      </c>
      <c r="DU87" s="7" t="e">
        <f ca="1"/>
        <v>#NAME?</v>
      </c>
      <c r="ED87" s="6" t="e">
        <f ca="1"/>
        <v>#NAME?</v>
      </c>
      <c r="EE87" t="e">
        <f ca="1"/>
        <v>#NAME?</v>
      </c>
      <c r="EF87" t="e">
        <f ca="1"/>
        <v>#NAME?</v>
      </c>
      <c r="EG87" s="7" t="e">
        <f ca="1"/>
        <v>#NAME?</v>
      </c>
    </row>
    <row r="88" spans="1:137" x14ac:dyDescent="0.35">
      <c r="A88" s="6" t="e">
        <f ca="1"/>
        <v>#NAME?</v>
      </c>
      <c r="B88" t="e">
        <f ca="1"/>
        <v>#NAME?</v>
      </c>
      <c r="C88" t="e">
        <f ca="1"/>
        <v>#NAME?</v>
      </c>
      <c r="D88" s="7" t="e">
        <f ca="1"/>
        <v>#NAME?</v>
      </c>
      <c r="E88" s="15" t="e">
        <f t="shared" ca="1" si="18"/>
        <v>#NAME?</v>
      </c>
      <c r="G88" s="6" t="e">
        <f t="shared" ca="1" si="19"/>
        <v>#NAME?</v>
      </c>
      <c r="H88" t="e">
        <f t="shared" ca="1" si="17"/>
        <v>#NAME?</v>
      </c>
      <c r="I88" t="e">
        <f t="shared" ca="1" si="17"/>
        <v>#NAME?</v>
      </c>
      <c r="J88" s="7" t="e">
        <f t="shared" ca="1" si="17"/>
        <v>#NAME?</v>
      </c>
      <c r="CG88">
        <f t="shared" si="20"/>
        <v>70</v>
      </c>
      <c r="CH88" s="6" t="e">
        <f ca="1"/>
        <v>#NAME?</v>
      </c>
      <c r="CI88" t="e">
        <f ca="1"/>
        <v>#NAME?</v>
      </c>
      <c r="CJ88" t="e">
        <f ca="1"/>
        <v>#NAME?</v>
      </c>
      <c r="CK88" s="7" t="e">
        <f ca="1"/>
        <v>#NAME?</v>
      </c>
      <c r="CY88">
        <f t="shared" si="21"/>
        <v>70</v>
      </c>
      <c r="CZ88" s="6" t="e">
        <f ca="1"/>
        <v>#NAME?</v>
      </c>
      <c r="DA88" t="e">
        <f ca="1"/>
        <v>#NAME?</v>
      </c>
      <c r="DB88" t="e">
        <f ca="1"/>
        <v>#NAME?</v>
      </c>
      <c r="DC88" s="7" t="e">
        <f ca="1"/>
        <v>#NAME?</v>
      </c>
      <c r="DQ88">
        <f t="shared" si="4"/>
        <v>63</v>
      </c>
      <c r="DR88" s="6" t="e">
        <f ca="1"/>
        <v>#NAME?</v>
      </c>
      <c r="DS88" t="e">
        <f ca="1"/>
        <v>#NAME?</v>
      </c>
      <c r="DT88" t="e">
        <f ca="1"/>
        <v>#NAME?</v>
      </c>
      <c r="DU88" s="7" t="e">
        <f ca="1"/>
        <v>#NAME?</v>
      </c>
      <c r="ED88" s="6" t="e">
        <f ca="1"/>
        <v>#NAME?</v>
      </c>
      <c r="EE88" t="e">
        <f ca="1"/>
        <v>#NAME?</v>
      </c>
      <c r="EF88" t="e">
        <f ca="1"/>
        <v>#NAME?</v>
      </c>
      <c r="EG88" s="7" t="e">
        <f ca="1"/>
        <v>#NAME?</v>
      </c>
    </row>
    <row r="89" spans="1:137" x14ac:dyDescent="0.35">
      <c r="A89" s="6" t="e">
        <f ca="1"/>
        <v>#NAME?</v>
      </c>
      <c r="B89" t="e">
        <f ca="1"/>
        <v>#NAME?</v>
      </c>
      <c r="C89" t="e">
        <f ca="1"/>
        <v>#NAME?</v>
      </c>
      <c r="D89" s="7" t="e">
        <f ca="1"/>
        <v>#NAME?</v>
      </c>
      <c r="E89" s="15" t="e">
        <f t="shared" ca="1" si="18"/>
        <v>#NAME?</v>
      </c>
      <c r="G89" s="6" t="e">
        <f t="shared" ca="1" si="19"/>
        <v>#NAME?</v>
      </c>
      <c r="H89" t="e">
        <f t="shared" ca="1" si="17"/>
        <v>#NAME?</v>
      </c>
      <c r="I89" t="e">
        <f t="shared" ca="1" si="17"/>
        <v>#NAME?</v>
      </c>
      <c r="J89" s="7" t="e">
        <f t="shared" ca="1" si="17"/>
        <v>#NAME?</v>
      </c>
      <c r="CG89">
        <f t="shared" si="20"/>
        <v>71</v>
      </c>
      <c r="CH89" s="6" t="e">
        <f ca="1"/>
        <v>#NAME?</v>
      </c>
      <c r="CI89" t="e">
        <f ca="1"/>
        <v>#NAME?</v>
      </c>
      <c r="CJ89" t="e">
        <f ca="1"/>
        <v>#NAME?</v>
      </c>
      <c r="CK89" s="7" t="e">
        <f ca="1"/>
        <v>#NAME?</v>
      </c>
      <c r="CY89">
        <f t="shared" si="21"/>
        <v>71</v>
      </c>
      <c r="CZ89" s="6" t="e">
        <f ca="1"/>
        <v>#NAME?</v>
      </c>
      <c r="DA89" t="e">
        <f ca="1"/>
        <v>#NAME?</v>
      </c>
      <c r="DB89" t="e">
        <f ca="1"/>
        <v>#NAME?</v>
      </c>
      <c r="DC89" s="7" t="e">
        <f ca="1"/>
        <v>#NAME?</v>
      </c>
      <c r="DQ89">
        <f t="shared" si="4"/>
        <v>64</v>
      </c>
      <c r="DR89" s="6" t="e">
        <f ca="1"/>
        <v>#NAME?</v>
      </c>
      <c r="DS89" t="e">
        <f ca="1"/>
        <v>#NAME?</v>
      </c>
      <c r="DT89" t="e">
        <f ca="1"/>
        <v>#NAME?</v>
      </c>
      <c r="DU89" s="7" t="e">
        <f ca="1"/>
        <v>#NAME?</v>
      </c>
      <c r="ED89" s="6" t="e">
        <f ca="1"/>
        <v>#NAME?</v>
      </c>
      <c r="EE89" t="e">
        <f ca="1"/>
        <v>#NAME?</v>
      </c>
      <c r="EF89" t="e">
        <f ca="1"/>
        <v>#NAME?</v>
      </c>
      <c r="EG89" s="7" t="e">
        <f ca="1"/>
        <v>#NAME?</v>
      </c>
    </row>
    <row r="90" spans="1:137" x14ac:dyDescent="0.35">
      <c r="A90" s="8" t="e">
        <f ca="1"/>
        <v>#NAME?</v>
      </c>
      <c r="B90" s="9" t="e">
        <f ca="1"/>
        <v>#NAME?</v>
      </c>
      <c r="C90" s="9" t="e">
        <f ca="1"/>
        <v>#NAME?</v>
      </c>
      <c r="D90" s="10" t="e">
        <f ca="1"/>
        <v>#NAME?</v>
      </c>
      <c r="E90" s="19" t="e">
        <f t="shared" ca="1" si="18"/>
        <v>#NAME?</v>
      </c>
      <c r="G90" s="8" t="e">
        <f t="shared" ca="1" si="19"/>
        <v>#NAME?</v>
      </c>
      <c r="H90" s="9" t="e">
        <f t="shared" ca="1" si="17"/>
        <v>#NAME?</v>
      </c>
      <c r="I90" s="9" t="e">
        <f t="shared" ca="1" si="17"/>
        <v>#NAME?</v>
      </c>
      <c r="J90" s="10" t="e">
        <f t="shared" ca="1" si="17"/>
        <v>#NAME?</v>
      </c>
      <c r="CG90">
        <f t="shared" si="20"/>
        <v>72</v>
      </c>
      <c r="CH90" s="6" t="e">
        <f ca="1"/>
        <v>#NAME?</v>
      </c>
      <c r="CI90" t="e">
        <f ca="1"/>
        <v>#NAME?</v>
      </c>
      <c r="CJ90" t="e">
        <f ca="1"/>
        <v>#NAME?</v>
      </c>
      <c r="CK90" s="7" t="e">
        <f ca="1"/>
        <v>#NAME?</v>
      </c>
      <c r="CY90">
        <f t="shared" si="21"/>
        <v>72</v>
      </c>
      <c r="CZ90" s="6" t="e">
        <f ca="1"/>
        <v>#NAME?</v>
      </c>
      <c r="DA90" t="e">
        <f ca="1"/>
        <v>#NAME?</v>
      </c>
      <c r="DB90" t="e">
        <f ca="1"/>
        <v>#NAME?</v>
      </c>
      <c r="DC90" s="7" t="e">
        <f ca="1"/>
        <v>#NAME?</v>
      </c>
      <c r="DQ90">
        <f t="shared" si="4"/>
        <v>65</v>
      </c>
      <c r="DR90" s="6" t="e">
        <f ca="1"/>
        <v>#NAME?</v>
      </c>
      <c r="DS90" t="e">
        <f ca="1"/>
        <v>#NAME?</v>
      </c>
      <c r="DT90" t="e">
        <f ca="1"/>
        <v>#NAME?</v>
      </c>
      <c r="DU90" s="7" t="e">
        <f ca="1"/>
        <v>#NAME?</v>
      </c>
      <c r="ED90" s="6" t="e">
        <f ca="1"/>
        <v>#NAME?</v>
      </c>
      <c r="EE90" t="e">
        <f ca="1"/>
        <v>#NAME?</v>
      </c>
      <c r="EF90" t="e">
        <f ca="1"/>
        <v>#NAME?</v>
      </c>
      <c r="EG90" s="7" t="e">
        <f ca="1"/>
        <v>#NAME?</v>
      </c>
    </row>
    <row r="91" spans="1:137" x14ac:dyDescent="0.35">
      <c r="A91">
        <f ca="1">COUNT(A82:A90)</f>
        <v>0</v>
      </c>
      <c r="E91" t="e">
        <f ca="1">SUM(E82:E90)</f>
        <v>#NAME?</v>
      </c>
      <c r="F91" s="2" t="s">
        <v>109</v>
      </c>
      <c r="G91" s="3" t="e">
        <f ca="1">SUM(G82:G90)</f>
        <v>#NAME?</v>
      </c>
      <c r="H91" s="4" t="e">
        <f ca="1">SUM(H82:H90)</f>
        <v>#NAME?</v>
      </c>
      <c r="I91" s="4" t="e">
        <f ca="1">SUM(I82:I90)</f>
        <v>#NAME?</v>
      </c>
      <c r="J91" s="5" t="e">
        <f ca="1">SUM(J82:J90)</f>
        <v>#NAME?</v>
      </c>
      <c r="CG91">
        <f t="shared" si="20"/>
        <v>73</v>
      </c>
      <c r="CH91" s="6" t="e">
        <f ca="1"/>
        <v>#NAME?</v>
      </c>
      <c r="CI91" t="e">
        <f ca="1"/>
        <v>#NAME?</v>
      </c>
      <c r="CJ91" t="e">
        <f ca="1"/>
        <v>#NAME?</v>
      </c>
      <c r="CK91" s="7" t="e">
        <f ca="1"/>
        <v>#NAME?</v>
      </c>
      <c r="CY91">
        <f t="shared" si="21"/>
        <v>73</v>
      </c>
      <c r="CZ91" s="6" t="e">
        <f ca="1"/>
        <v>#NAME?</v>
      </c>
      <c r="DA91" t="e">
        <f ca="1"/>
        <v>#NAME?</v>
      </c>
      <c r="DB91" t="e">
        <f ca="1"/>
        <v>#NAME?</v>
      </c>
      <c r="DC91" s="7" t="e">
        <f ca="1"/>
        <v>#NAME?</v>
      </c>
      <c r="DQ91">
        <f t="shared" si="4"/>
        <v>66</v>
      </c>
      <c r="DR91" s="6" t="e">
        <f ca="1"/>
        <v>#NAME?</v>
      </c>
      <c r="DS91" t="e">
        <f ca="1"/>
        <v>#NAME?</v>
      </c>
      <c r="DT91" t="e">
        <f ca="1"/>
        <v>#NAME?</v>
      </c>
      <c r="DU91" s="7" t="e">
        <f ca="1"/>
        <v>#NAME?</v>
      </c>
      <c r="ED91" s="6" t="e">
        <f ca="1"/>
        <v>#NAME?</v>
      </c>
      <c r="EE91" t="e">
        <f ca="1"/>
        <v>#NAME?</v>
      </c>
      <c r="EF91" t="e">
        <f ca="1"/>
        <v>#NAME?</v>
      </c>
      <c r="EG91" s="7" t="e">
        <f ca="1"/>
        <v>#NAME?</v>
      </c>
    </row>
    <row r="92" spans="1:137" x14ac:dyDescent="0.35">
      <c r="F92" s="2" t="s">
        <v>110</v>
      </c>
      <c r="G92" s="6" t="e">
        <f ca="1">SUMSQ(G82:G90)</f>
        <v>#NAME?</v>
      </c>
      <c r="H92" t="e">
        <f ca="1">SUMSQ(H82:H90)</f>
        <v>#NAME?</v>
      </c>
      <c r="I92" t="e">
        <f ca="1">SUMSQ(I82:I90)</f>
        <v>#NAME?</v>
      </c>
      <c r="J92" s="7" t="e">
        <f ca="1">SUMSQ(J82:J90)</f>
        <v>#NAME?</v>
      </c>
      <c r="CG92">
        <f t="shared" si="20"/>
        <v>74</v>
      </c>
      <c r="CH92" s="6" t="e">
        <f ca="1"/>
        <v>#NAME?</v>
      </c>
      <c r="CI92" t="e">
        <f ca="1"/>
        <v>#NAME?</v>
      </c>
      <c r="CJ92" t="e">
        <f ca="1"/>
        <v>#NAME?</v>
      </c>
      <c r="CK92" s="7" t="e">
        <f ca="1"/>
        <v>#NAME?</v>
      </c>
      <c r="CY92">
        <f t="shared" si="21"/>
        <v>74</v>
      </c>
      <c r="CZ92" s="6" t="e">
        <f ca="1"/>
        <v>#NAME?</v>
      </c>
      <c r="DA92" t="e">
        <f ca="1"/>
        <v>#NAME?</v>
      </c>
      <c r="DB92" t="e">
        <f ca="1"/>
        <v>#NAME?</v>
      </c>
      <c r="DC92" s="7" t="e">
        <f ca="1"/>
        <v>#NAME?</v>
      </c>
      <c r="DQ92">
        <f t="shared" ref="DQ92:DQ145" si="22">DQ91+1</f>
        <v>67</v>
      </c>
      <c r="DR92" s="6" t="e">
        <f ca="1"/>
        <v>#NAME?</v>
      </c>
      <c r="DS92" t="e">
        <f ca="1"/>
        <v>#NAME?</v>
      </c>
      <c r="DT92" t="e">
        <f ca="1"/>
        <v>#NAME?</v>
      </c>
      <c r="DU92" s="7" t="e">
        <f ca="1"/>
        <v>#NAME?</v>
      </c>
      <c r="ED92" s="6" t="e">
        <f ca="1"/>
        <v>#NAME?</v>
      </c>
      <c r="EE92" t="e">
        <f ca="1"/>
        <v>#NAME?</v>
      </c>
      <c r="EF92" t="e">
        <f ca="1"/>
        <v>#NAME?</v>
      </c>
      <c r="EG92" s="7" t="e">
        <f ca="1"/>
        <v>#NAME?</v>
      </c>
    </row>
    <row r="93" spans="1:137" x14ac:dyDescent="0.35">
      <c r="F93" s="2" t="s">
        <v>111</v>
      </c>
      <c r="G93" s="8" t="e">
        <f ca="1">G92-(G91/$A91)^2</f>
        <v>#NAME?</v>
      </c>
      <c r="H93" s="9" t="e">
        <f ca="1">H92-(H91/$A91)^2</f>
        <v>#NAME?</v>
      </c>
      <c r="I93" s="9" t="e">
        <f ca="1">I92-(I91/$A91)^2</f>
        <v>#NAME?</v>
      </c>
      <c r="J93" s="10" t="e">
        <f ca="1">J92-(J91/$A91)^2</f>
        <v>#NAME?</v>
      </c>
      <c r="K93" t="e">
        <f ca="1">SUM(G93:J93)</f>
        <v>#NAME?</v>
      </c>
      <c r="CG93">
        <f t="shared" si="20"/>
        <v>75</v>
      </c>
      <c r="CH93" s="6" t="e">
        <f ca="1"/>
        <v>#NAME?</v>
      </c>
      <c r="CI93" t="e">
        <f ca="1"/>
        <v>#NAME?</v>
      </c>
      <c r="CJ93" t="e">
        <f ca="1"/>
        <v>#NAME?</v>
      </c>
      <c r="CK93" s="7" t="e">
        <f ca="1"/>
        <v>#NAME?</v>
      </c>
      <c r="CY93">
        <f t="shared" si="21"/>
        <v>75</v>
      </c>
      <c r="CZ93" s="6" t="e">
        <f ca="1"/>
        <v>#NAME?</v>
      </c>
      <c r="DA93" t="e">
        <f ca="1"/>
        <v>#NAME?</v>
      </c>
      <c r="DB93" t="e">
        <f ca="1"/>
        <v>#NAME?</v>
      </c>
      <c r="DC93" s="7" t="e">
        <f ca="1"/>
        <v>#NAME?</v>
      </c>
      <c r="DQ93">
        <f t="shared" si="22"/>
        <v>68</v>
      </c>
      <c r="DR93" s="6" t="e">
        <f ca="1"/>
        <v>#NAME?</v>
      </c>
      <c r="DS93" t="e">
        <f ca="1"/>
        <v>#NAME?</v>
      </c>
      <c r="DT93" t="e">
        <f ca="1"/>
        <v>#NAME?</v>
      </c>
      <c r="DU93" s="7" t="e">
        <f ca="1"/>
        <v>#NAME?</v>
      </c>
      <c r="ED93" s="6" t="e">
        <f ca="1"/>
        <v>#NAME?</v>
      </c>
      <c r="EE93" t="e">
        <f ca="1"/>
        <v>#NAME?</v>
      </c>
      <c r="EF93" t="e">
        <f ca="1"/>
        <v>#NAME?</v>
      </c>
      <c r="EG93" s="7" t="e">
        <f ca="1"/>
        <v>#NAME?</v>
      </c>
    </row>
    <row r="94" spans="1:137" x14ac:dyDescent="0.35">
      <c r="J94" s="2" t="s">
        <v>112</v>
      </c>
      <c r="K94" s="25" t="e">
        <f ca="1">K93/A91</f>
        <v>#NAME?</v>
      </c>
      <c r="CG94">
        <f t="shared" si="20"/>
        <v>76</v>
      </c>
      <c r="CH94" s="6" t="e">
        <f ca="1"/>
        <v>#NAME?</v>
      </c>
      <c r="CI94" t="e">
        <f ca="1"/>
        <v>#NAME?</v>
      </c>
      <c r="CJ94" t="e">
        <f ca="1"/>
        <v>#NAME?</v>
      </c>
      <c r="CK94" s="7" t="e">
        <f ca="1"/>
        <v>#NAME?</v>
      </c>
      <c r="CY94">
        <f t="shared" si="21"/>
        <v>76</v>
      </c>
      <c r="CZ94" s="6" t="e">
        <f ca="1"/>
        <v>#NAME?</v>
      </c>
      <c r="DA94" t="e">
        <f ca="1"/>
        <v>#NAME?</v>
      </c>
      <c r="DB94" t="e">
        <f ca="1"/>
        <v>#NAME?</v>
      </c>
      <c r="DC94" s="7" t="e">
        <f ca="1"/>
        <v>#NAME?</v>
      </c>
      <c r="DQ94">
        <f t="shared" si="22"/>
        <v>69</v>
      </c>
      <c r="DR94" s="6" t="e">
        <f ca="1"/>
        <v>#NAME?</v>
      </c>
      <c r="DS94" t="e">
        <f ca="1"/>
        <v>#NAME?</v>
      </c>
      <c r="DT94" t="e">
        <f ca="1"/>
        <v>#NAME?</v>
      </c>
      <c r="DU94" s="7" t="e">
        <f ca="1"/>
        <v>#NAME?</v>
      </c>
      <c r="ED94" s="6" t="e">
        <f ca="1"/>
        <v>#NAME?</v>
      </c>
      <c r="EE94" t="e">
        <f ca="1"/>
        <v>#NAME?</v>
      </c>
      <c r="EF94" t="e">
        <f ca="1"/>
        <v>#NAME?</v>
      </c>
      <c r="EG94" s="7" t="e">
        <f ca="1"/>
        <v>#NAME?</v>
      </c>
    </row>
    <row r="95" spans="1:137" x14ac:dyDescent="0.35">
      <c r="CG95">
        <f t="shared" si="20"/>
        <v>77</v>
      </c>
      <c r="CH95" s="6" t="e">
        <f ca="1"/>
        <v>#NAME?</v>
      </c>
      <c r="CI95" t="e">
        <f ca="1"/>
        <v>#NAME?</v>
      </c>
      <c r="CJ95" t="e">
        <f ca="1"/>
        <v>#NAME?</v>
      </c>
      <c r="CK95" s="7" t="e">
        <f ca="1"/>
        <v>#NAME?</v>
      </c>
      <c r="CY95">
        <f t="shared" si="21"/>
        <v>77</v>
      </c>
      <c r="CZ95" s="6" t="e">
        <f ca="1"/>
        <v>#NAME?</v>
      </c>
      <c r="DA95" t="e">
        <f ca="1"/>
        <v>#NAME?</v>
      </c>
      <c r="DB95" t="e">
        <f ca="1"/>
        <v>#NAME?</v>
      </c>
      <c r="DC95" s="7" t="e">
        <f ca="1"/>
        <v>#NAME?</v>
      </c>
      <c r="DQ95">
        <f t="shared" si="22"/>
        <v>70</v>
      </c>
      <c r="DR95" s="6" t="e">
        <f ca="1"/>
        <v>#NAME?</v>
      </c>
      <c r="DS95" t="e">
        <f ca="1"/>
        <v>#NAME?</v>
      </c>
      <c r="DT95" t="e">
        <f ca="1"/>
        <v>#NAME?</v>
      </c>
      <c r="DU95" s="7" t="e">
        <f ca="1"/>
        <v>#NAME?</v>
      </c>
      <c r="ED95" s="6" t="e">
        <f ca="1"/>
        <v>#NAME?</v>
      </c>
      <c r="EE95" t="e">
        <f ca="1"/>
        <v>#NAME?</v>
      </c>
      <c r="EF95" t="e">
        <f ca="1"/>
        <v>#NAME?</v>
      </c>
      <c r="EG95" s="7" t="e">
        <f ca="1"/>
        <v>#NAME?</v>
      </c>
    </row>
    <row r="96" spans="1:137" x14ac:dyDescent="0.35">
      <c r="A96" t="s">
        <v>113</v>
      </c>
      <c r="CG96">
        <f t="shared" si="20"/>
        <v>78</v>
      </c>
      <c r="CH96" s="6" t="e">
        <f ca="1"/>
        <v>#NAME?</v>
      </c>
      <c r="CI96" t="e">
        <f ca="1"/>
        <v>#NAME?</v>
      </c>
      <c r="CJ96" t="e">
        <f ca="1"/>
        <v>#NAME?</v>
      </c>
      <c r="CK96" s="7" t="e">
        <f ca="1"/>
        <v>#NAME?</v>
      </c>
      <c r="CY96">
        <f t="shared" si="21"/>
        <v>78</v>
      </c>
      <c r="CZ96" s="6" t="e">
        <f ca="1"/>
        <v>#NAME?</v>
      </c>
      <c r="DA96" t="e">
        <f ca="1"/>
        <v>#NAME?</v>
      </c>
      <c r="DB96" t="e">
        <f ca="1"/>
        <v>#NAME?</v>
      </c>
      <c r="DC96" s="7" t="e">
        <f ca="1"/>
        <v>#NAME?</v>
      </c>
      <c r="DQ96">
        <f t="shared" si="22"/>
        <v>71</v>
      </c>
      <c r="DR96" s="6" t="e">
        <f ca="1"/>
        <v>#NAME?</v>
      </c>
      <c r="DS96" t="e">
        <f ca="1"/>
        <v>#NAME?</v>
      </c>
      <c r="DT96" t="e">
        <f ca="1"/>
        <v>#NAME?</v>
      </c>
      <c r="DU96" s="7" t="e">
        <f ca="1"/>
        <v>#NAME?</v>
      </c>
      <c r="ED96" s="6" t="e">
        <f ca="1"/>
        <v>#NAME?</v>
      </c>
      <c r="EE96" t="e">
        <f ca="1"/>
        <v>#NAME?</v>
      </c>
      <c r="EF96" t="e">
        <f ca="1"/>
        <v>#NAME?</v>
      </c>
      <c r="EG96" s="7" t="e">
        <f ca="1"/>
        <v>#NAME?</v>
      </c>
    </row>
    <row r="97" spans="1:137" x14ac:dyDescent="0.35">
      <c r="CG97">
        <f t="shared" si="20"/>
        <v>79</v>
      </c>
      <c r="CH97" s="6" t="e">
        <f ca="1"/>
        <v>#NAME?</v>
      </c>
      <c r="CI97" t="e">
        <f ca="1"/>
        <v>#NAME?</v>
      </c>
      <c r="CJ97" t="e">
        <f ca="1"/>
        <v>#NAME?</v>
      </c>
      <c r="CK97" s="7" t="e">
        <f ca="1"/>
        <v>#NAME?</v>
      </c>
      <c r="CY97">
        <f t="shared" si="21"/>
        <v>79</v>
      </c>
      <c r="CZ97" s="6" t="e">
        <f ca="1"/>
        <v>#NAME?</v>
      </c>
      <c r="DA97" t="e">
        <f ca="1"/>
        <v>#NAME?</v>
      </c>
      <c r="DB97" t="e">
        <f ca="1"/>
        <v>#NAME?</v>
      </c>
      <c r="DC97" s="7" t="e">
        <f ca="1"/>
        <v>#NAME?</v>
      </c>
      <c r="DQ97">
        <f t="shared" si="22"/>
        <v>72</v>
      </c>
      <c r="DR97" s="6" t="e">
        <f ca="1"/>
        <v>#NAME?</v>
      </c>
      <c r="DS97" t="e">
        <f ca="1"/>
        <v>#NAME?</v>
      </c>
      <c r="DT97" t="e">
        <f ca="1"/>
        <v>#NAME?</v>
      </c>
      <c r="DU97" s="7" t="e">
        <f ca="1"/>
        <v>#NAME?</v>
      </c>
      <c r="ED97" s="6" t="e">
        <f ca="1"/>
        <v>#NAME?</v>
      </c>
      <c r="EE97" t="e">
        <f ca="1"/>
        <v>#NAME?</v>
      </c>
      <c r="EF97" t="e">
        <f ca="1"/>
        <v>#NAME?</v>
      </c>
      <c r="EG97" s="7" t="e">
        <f ca="1"/>
        <v>#NAME?</v>
      </c>
    </row>
    <row r="98" spans="1:137" ht="16.5" x14ac:dyDescent="0.35">
      <c r="A98" t="s">
        <v>106</v>
      </c>
      <c r="E98" t="s">
        <v>107</v>
      </c>
      <c r="G98" t="s">
        <v>108</v>
      </c>
      <c r="CG98">
        <f t="shared" si="20"/>
        <v>80</v>
      </c>
      <c r="CH98" s="6" t="e">
        <f ca="1"/>
        <v>#NAME?</v>
      </c>
      <c r="CI98" t="e">
        <f ca="1"/>
        <v>#NAME?</v>
      </c>
      <c r="CJ98" t="e">
        <f ca="1"/>
        <v>#NAME?</v>
      </c>
      <c r="CK98" s="7" t="e">
        <f ca="1"/>
        <v>#NAME?</v>
      </c>
      <c r="CY98">
        <f t="shared" si="21"/>
        <v>80</v>
      </c>
      <c r="CZ98" s="6" t="e">
        <f ca="1"/>
        <v>#NAME?</v>
      </c>
      <c r="DA98" t="e">
        <f ca="1"/>
        <v>#NAME?</v>
      </c>
      <c r="DB98" t="e">
        <f ca="1"/>
        <v>#NAME?</v>
      </c>
      <c r="DC98" s="7" t="e">
        <f ca="1"/>
        <v>#NAME?</v>
      </c>
      <c r="DQ98">
        <f t="shared" si="22"/>
        <v>73</v>
      </c>
      <c r="DR98" s="6" t="e">
        <f ca="1"/>
        <v>#NAME?</v>
      </c>
      <c r="DS98" t="e">
        <f ca="1"/>
        <v>#NAME?</v>
      </c>
      <c r="DT98" t="e">
        <f ca="1"/>
        <v>#NAME?</v>
      </c>
      <c r="DU98" s="7" t="e">
        <f ca="1"/>
        <v>#NAME?</v>
      </c>
      <c r="ED98" s="6" t="e">
        <f ca="1"/>
        <v>#NAME?</v>
      </c>
      <c r="EE98" t="e">
        <f ca="1"/>
        <v>#NAME?</v>
      </c>
      <c r="EF98" t="e">
        <f ca="1"/>
        <v>#NAME?</v>
      </c>
      <c r="EG98" s="7" t="e">
        <f ca="1"/>
        <v>#NAME?</v>
      </c>
    </row>
    <row r="99" spans="1:137" x14ac:dyDescent="0.35">
      <c r="A99" s="3" t="e">
        <f t="array" ref="A99:D107" ca="1">I44:L52</f>
        <v>#NAME?</v>
      </c>
      <c r="B99" s="4" t="e">
        <f ca="1"/>
        <v>#NAME?</v>
      </c>
      <c r="C99" s="4" t="e">
        <f ca="1"/>
        <v>#NAME?</v>
      </c>
      <c r="D99" s="5" t="e">
        <f ca="1"/>
        <v>#NAME?</v>
      </c>
      <c r="E99" s="11" t="e">
        <f ca="1">SUMSQ(A99:D99)</f>
        <v>#NAME?</v>
      </c>
      <c r="G99" s="3" t="e">
        <f ca="1">(A99/$E99)^2</f>
        <v>#NAME?</v>
      </c>
      <c r="H99" s="4" t="e">
        <f t="shared" ref="H99:J107" ca="1" si="23">(B99/$E99)^2</f>
        <v>#NAME?</v>
      </c>
      <c r="I99" s="4" t="e">
        <f t="shared" ca="1" si="23"/>
        <v>#NAME?</v>
      </c>
      <c r="J99" s="5" t="e">
        <f t="shared" ca="1" si="23"/>
        <v>#NAME?</v>
      </c>
      <c r="CG99">
        <f t="shared" si="20"/>
        <v>81</v>
      </c>
      <c r="CH99" s="6" t="e">
        <f ca="1"/>
        <v>#NAME?</v>
      </c>
      <c r="CI99" t="e">
        <f ca="1"/>
        <v>#NAME?</v>
      </c>
      <c r="CJ99" t="e">
        <f ca="1"/>
        <v>#NAME?</v>
      </c>
      <c r="CK99" s="7" t="e">
        <f ca="1"/>
        <v>#NAME?</v>
      </c>
      <c r="CY99">
        <f t="shared" si="21"/>
        <v>81</v>
      </c>
      <c r="CZ99" s="6" t="e">
        <f ca="1"/>
        <v>#NAME?</v>
      </c>
      <c r="DA99" t="e">
        <f ca="1"/>
        <v>#NAME?</v>
      </c>
      <c r="DB99" t="e">
        <f ca="1"/>
        <v>#NAME?</v>
      </c>
      <c r="DC99" s="7" t="e">
        <f ca="1"/>
        <v>#NAME?</v>
      </c>
      <c r="DQ99">
        <f t="shared" si="22"/>
        <v>74</v>
      </c>
      <c r="DR99" s="6" t="e">
        <f ca="1"/>
        <v>#NAME?</v>
      </c>
      <c r="DS99" t="e">
        <f ca="1"/>
        <v>#NAME?</v>
      </c>
      <c r="DT99" t="e">
        <f ca="1"/>
        <v>#NAME?</v>
      </c>
      <c r="DU99" s="7" t="e">
        <f ca="1"/>
        <v>#NAME?</v>
      </c>
      <c r="ED99" s="6" t="e">
        <f ca="1"/>
        <v>#NAME?</v>
      </c>
      <c r="EE99" t="e">
        <f ca="1"/>
        <v>#NAME?</v>
      </c>
      <c r="EF99" t="e">
        <f ca="1"/>
        <v>#NAME?</v>
      </c>
      <c r="EG99" s="7" t="e">
        <f ca="1"/>
        <v>#NAME?</v>
      </c>
    </row>
    <row r="100" spans="1:137" x14ac:dyDescent="0.35">
      <c r="A100" s="6" t="e">
        <f ca="1"/>
        <v>#NAME?</v>
      </c>
      <c r="B100" t="e">
        <f ca="1"/>
        <v>#NAME?</v>
      </c>
      <c r="C100" t="e">
        <f ca="1"/>
        <v>#NAME?</v>
      </c>
      <c r="D100" s="7" t="e">
        <f ca="1"/>
        <v>#NAME?</v>
      </c>
      <c r="E100" s="15" t="e">
        <f t="shared" ref="E100:E107" ca="1" si="24">SUMSQ(A100:D100)</f>
        <v>#NAME?</v>
      </c>
      <c r="G100" s="6" t="e">
        <f t="shared" ref="G100:G107" ca="1" si="25">(A100/$E100)^2</f>
        <v>#NAME?</v>
      </c>
      <c r="H100" t="e">
        <f t="shared" ca="1" si="23"/>
        <v>#NAME?</v>
      </c>
      <c r="I100" t="e">
        <f t="shared" ca="1" si="23"/>
        <v>#NAME?</v>
      </c>
      <c r="J100" s="7" t="e">
        <f t="shared" ca="1" si="23"/>
        <v>#NAME?</v>
      </c>
      <c r="CG100">
        <f t="shared" si="20"/>
        <v>82</v>
      </c>
      <c r="CH100" s="6" t="e">
        <f ca="1"/>
        <v>#NAME?</v>
      </c>
      <c r="CI100" t="e">
        <f ca="1"/>
        <v>#NAME?</v>
      </c>
      <c r="CJ100" t="e">
        <f ca="1"/>
        <v>#NAME?</v>
      </c>
      <c r="CK100" s="7" t="e">
        <f ca="1"/>
        <v>#NAME?</v>
      </c>
      <c r="CY100">
        <f t="shared" si="21"/>
        <v>82</v>
      </c>
      <c r="CZ100" s="6" t="e">
        <f ca="1"/>
        <v>#NAME?</v>
      </c>
      <c r="DA100" t="e">
        <f ca="1"/>
        <v>#NAME?</v>
      </c>
      <c r="DB100" t="e">
        <f ca="1"/>
        <v>#NAME?</v>
      </c>
      <c r="DC100" s="7" t="e">
        <f ca="1"/>
        <v>#NAME?</v>
      </c>
      <c r="DQ100">
        <f t="shared" si="22"/>
        <v>75</v>
      </c>
      <c r="DR100" s="6" t="e">
        <f ca="1"/>
        <v>#NAME?</v>
      </c>
      <c r="DS100" t="e">
        <f ca="1"/>
        <v>#NAME?</v>
      </c>
      <c r="DT100" t="e">
        <f ca="1"/>
        <v>#NAME?</v>
      </c>
      <c r="DU100" s="7" t="e">
        <f ca="1"/>
        <v>#NAME?</v>
      </c>
      <c r="ED100" s="6" t="e">
        <f ca="1"/>
        <v>#NAME?</v>
      </c>
      <c r="EE100" t="e">
        <f ca="1"/>
        <v>#NAME?</v>
      </c>
      <c r="EF100" t="e">
        <f ca="1"/>
        <v>#NAME?</v>
      </c>
      <c r="EG100" s="7" t="e">
        <f ca="1"/>
        <v>#NAME?</v>
      </c>
    </row>
    <row r="101" spans="1:137" x14ac:dyDescent="0.35">
      <c r="A101" s="6" t="e">
        <f ca="1"/>
        <v>#NAME?</v>
      </c>
      <c r="B101" t="e">
        <f ca="1"/>
        <v>#NAME?</v>
      </c>
      <c r="C101" t="e">
        <f ca="1"/>
        <v>#NAME?</v>
      </c>
      <c r="D101" s="7" t="e">
        <f ca="1"/>
        <v>#NAME?</v>
      </c>
      <c r="E101" s="15" t="e">
        <f t="shared" ca="1" si="24"/>
        <v>#NAME?</v>
      </c>
      <c r="G101" s="6" t="e">
        <f t="shared" ca="1" si="25"/>
        <v>#NAME?</v>
      </c>
      <c r="H101" t="e">
        <f t="shared" ca="1" si="23"/>
        <v>#NAME?</v>
      </c>
      <c r="I101" t="e">
        <f t="shared" ca="1" si="23"/>
        <v>#NAME?</v>
      </c>
      <c r="J101" s="7" t="e">
        <f t="shared" ca="1" si="23"/>
        <v>#NAME?</v>
      </c>
      <c r="CG101">
        <f t="shared" si="20"/>
        <v>83</v>
      </c>
      <c r="CH101" s="6" t="e">
        <f ca="1"/>
        <v>#NAME?</v>
      </c>
      <c r="CI101" t="e">
        <f ca="1"/>
        <v>#NAME?</v>
      </c>
      <c r="CJ101" t="e">
        <f ca="1"/>
        <v>#NAME?</v>
      </c>
      <c r="CK101" s="7" t="e">
        <f ca="1"/>
        <v>#NAME?</v>
      </c>
      <c r="CY101">
        <f t="shared" si="21"/>
        <v>83</v>
      </c>
      <c r="CZ101" s="6" t="e">
        <f ca="1"/>
        <v>#NAME?</v>
      </c>
      <c r="DA101" t="e">
        <f ca="1"/>
        <v>#NAME?</v>
      </c>
      <c r="DB101" t="e">
        <f ca="1"/>
        <v>#NAME?</v>
      </c>
      <c r="DC101" s="7" t="e">
        <f ca="1"/>
        <v>#NAME?</v>
      </c>
      <c r="DQ101">
        <f t="shared" si="22"/>
        <v>76</v>
      </c>
      <c r="DR101" s="6" t="e">
        <f ca="1"/>
        <v>#NAME?</v>
      </c>
      <c r="DS101" t="e">
        <f ca="1"/>
        <v>#NAME?</v>
      </c>
      <c r="DT101" t="e">
        <f ca="1"/>
        <v>#NAME?</v>
      </c>
      <c r="DU101" s="7" t="e">
        <f ca="1"/>
        <v>#NAME?</v>
      </c>
      <c r="ED101" s="6" t="e">
        <f ca="1"/>
        <v>#NAME?</v>
      </c>
      <c r="EE101" t="e">
        <f ca="1"/>
        <v>#NAME?</v>
      </c>
      <c r="EF101" t="e">
        <f ca="1"/>
        <v>#NAME?</v>
      </c>
      <c r="EG101" s="7" t="e">
        <f ca="1"/>
        <v>#NAME?</v>
      </c>
    </row>
    <row r="102" spans="1:137" x14ac:dyDescent="0.35">
      <c r="A102" s="6" t="e">
        <f ca="1"/>
        <v>#NAME?</v>
      </c>
      <c r="B102" t="e">
        <f ca="1"/>
        <v>#NAME?</v>
      </c>
      <c r="C102" t="e">
        <f ca="1"/>
        <v>#NAME?</v>
      </c>
      <c r="D102" s="7" t="e">
        <f ca="1"/>
        <v>#NAME?</v>
      </c>
      <c r="E102" s="15" t="e">
        <f t="shared" ca="1" si="24"/>
        <v>#NAME?</v>
      </c>
      <c r="G102" s="6" t="e">
        <f t="shared" ca="1" si="25"/>
        <v>#NAME?</v>
      </c>
      <c r="H102" t="e">
        <f t="shared" ca="1" si="23"/>
        <v>#NAME?</v>
      </c>
      <c r="I102" t="e">
        <f t="shared" ca="1" si="23"/>
        <v>#NAME?</v>
      </c>
      <c r="J102" s="7" t="e">
        <f t="shared" ca="1" si="23"/>
        <v>#NAME?</v>
      </c>
      <c r="CG102">
        <f t="shared" si="20"/>
        <v>84</v>
      </c>
      <c r="CH102" s="6" t="e">
        <f ca="1"/>
        <v>#NAME?</v>
      </c>
      <c r="CI102" t="e">
        <f ca="1"/>
        <v>#NAME?</v>
      </c>
      <c r="CJ102" t="e">
        <f ca="1"/>
        <v>#NAME?</v>
      </c>
      <c r="CK102" s="7" t="e">
        <f ca="1"/>
        <v>#NAME?</v>
      </c>
      <c r="CY102">
        <f t="shared" si="21"/>
        <v>84</v>
      </c>
      <c r="CZ102" s="6" t="e">
        <f ca="1"/>
        <v>#NAME?</v>
      </c>
      <c r="DA102" t="e">
        <f ca="1"/>
        <v>#NAME?</v>
      </c>
      <c r="DB102" t="e">
        <f ca="1"/>
        <v>#NAME?</v>
      </c>
      <c r="DC102" s="7" t="e">
        <f ca="1"/>
        <v>#NAME?</v>
      </c>
      <c r="DQ102">
        <f t="shared" si="22"/>
        <v>77</v>
      </c>
      <c r="DR102" s="6" t="e">
        <f ca="1"/>
        <v>#NAME?</v>
      </c>
      <c r="DS102" t="e">
        <f ca="1"/>
        <v>#NAME?</v>
      </c>
      <c r="DT102" t="e">
        <f ca="1"/>
        <v>#NAME?</v>
      </c>
      <c r="DU102" s="7" t="e">
        <f ca="1"/>
        <v>#NAME?</v>
      </c>
      <c r="ED102" s="6" t="e">
        <f ca="1"/>
        <v>#NAME?</v>
      </c>
      <c r="EE102" t="e">
        <f ca="1"/>
        <v>#NAME?</v>
      </c>
      <c r="EF102" t="e">
        <f ca="1"/>
        <v>#NAME?</v>
      </c>
      <c r="EG102" s="7" t="e">
        <f ca="1"/>
        <v>#NAME?</v>
      </c>
    </row>
    <row r="103" spans="1:137" x14ac:dyDescent="0.35">
      <c r="A103" s="6" t="e">
        <f ca="1"/>
        <v>#NAME?</v>
      </c>
      <c r="B103" t="e">
        <f ca="1"/>
        <v>#NAME?</v>
      </c>
      <c r="C103" t="e">
        <f ca="1"/>
        <v>#NAME?</v>
      </c>
      <c r="D103" s="7" t="e">
        <f ca="1"/>
        <v>#NAME?</v>
      </c>
      <c r="E103" s="15" t="e">
        <f t="shared" ca="1" si="24"/>
        <v>#NAME?</v>
      </c>
      <c r="G103" s="6" t="e">
        <f t="shared" ca="1" si="25"/>
        <v>#NAME?</v>
      </c>
      <c r="H103" t="e">
        <f t="shared" ca="1" si="23"/>
        <v>#NAME?</v>
      </c>
      <c r="I103" t="e">
        <f t="shared" ca="1" si="23"/>
        <v>#NAME?</v>
      </c>
      <c r="J103" s="7" t="e">
        <f t="shared" ca="1" si="23"/>
        <v>#NAME?</v>
      </c>
      <c r="CG103">
        <f t="shared" si="20"/>
        <v>85</v>
      </c>
      <c r="CH103" s="6" t="e">
        <f ca="1"/>
        <v>#NAME?</v>
      </c>
      <c r="CI103" t="e">
        <f ca="1"/>
        <v>#NAME?</v>
      </c>
      <c r="CJ103" t="e">
        <f ca="1"/>
        <v>#NAME?</v>
      </c>
      <c r="CK103" s="7" t="e">
        <f ca="1"/>
        <v>#NAME?</v>
      </c>
      <c r="CY103">
        <f t="shared" si="21"/>
        <v>85</v>
      </c>
      <c r="CZ103" s="6" t="e">
        <f ca="1"/>
        <v>#NAME?</v>
      </c>
      <c r="DA103" t="e">
        <f ca="1"/>
        <v>#NAME?</v>
      </c>
      <c r="DB103" t="e">
        <f ca="1"/>
        <v>#NAME?</v>
      </c>
      <c r="DC103" s="7" t="e">
        <f ca="1"/>
        <v>#NAME?</v>
      </c>
      <c r="DQ103">
        <f t="shared" si="22"/>
        <v>78</v>
      </c>
      <c r="DR103" s="6" t="e">
        <f ca="1"/>
        <v>#NAME?</v>
      </c>
      <c r="DS103" t="e">
        <f ca="1"/>
        <v>#NAME?</v>
      </c>
      <c r="DT103" t="e">
        <f ca="1"/>
        <v>#NAME?</v>
      </c>
      <c r="DU103" s="7" t="e">
        <f ca="1"/>
        <v>#NAME?</v>
      </c>
      <c r="ED103" s="6" t="e">
        <f ca="1"/>
        <v>#NAME?</v>
      </c>
      <c r="EE103" t="e">
        <f ca="1"/>
        <v>#NAME?</v>
      </c>
      <c r="EF103" t="e">
        <f ca="1"/>
        <v>#NAME?</v>
      </c>
      <c r="EG103" s="7" t="e">
        <f ca="1"/>
        <v>#NAME?</v>
      </c>
    </row>
    <row r="104" spans="1:137" x14ac:dyDescent="0.35">
      <c r="A104" s="6" t="e">
        <f ca="1"/>
        <v>#NAME?</v>
      </c>
      <c r="B104" t="e">
        <f ca="1"/>
        <v>#NAME?</v>
      </c>
      <c r="C104" t="e">
        <f ca="1"/>
        <v>#NAME?</v>
      </c>
      <c r="D104" s="7" t="e">
        <f ca="1"/>
        <v>#NAME?</v>
      </c>
      <c r="E104" s="15" t="e">
        <f t="shared" ca="1" si="24"/>
        <v>#NAME?</v>
      </c>
      <c r="G104" s="6" t="e">
        <f t="shared" ca="1" si="25"/>
        <v>#NAME?</v>
      </c>
      <c r="H104" t="e">
        <f t="shared" ca="1" si="23"/>
        <v>#NAME?</v>
      </c>
      <c r="I104" t="e">
        <f t="shared" ca="1" si="23"/>
        <v>#NAME?</v>
      </c>
      <c r="J104" s="7" t="e">
        <f t="shared" ca="1" si="23"/>
        <v>#NAME?</v>
      </c>
      <c r="CG104">
        <f t="shared" si="20"/>
        <v>86</v>
      </c>
      <c r="CH104" s="6" t="e">
        <f ca="1"/>
        <v>#NAME?</v>
      </c>
      <c r="CI104" t="e">
        <f ca="1"/>
        <v>#NAME?</v>
      </c>
      <c r="CJ104" t="e">
        <f ca="1"/>
        <v>#NAME?</v>
      </c>
      <c r="CK104" s="7" t="e">
        <f ca="1"/>
        <v>#NAME?</v>
      </c>
      <c r="CY104">
        <f t="shared" si="21"/>
        <v>86</v>
      </c>
      <c r="CZ104" s="6" t="e">
        <f ca="1"/>
        <v>#NAME?</v>
      </c>
      <c r="DA104" t="e">
        <f ca="1"/>
        <v>#NAME?</v>
      </c>
      <c r="DB104" t="e">
        <f ca="1"/>
        <v>#NAME?</v>
      </c>
      <c r="DC104" s="7" t="e">
        <f ca="1"/>
        <v>#NAME?</v>
      </c>
      <c r="DQ104">
        <f t="shared" si="22"/>
        <v>79</v>
      </c>
      <c r="DR104" s="6" t="e">
        <f ca="1"/>
        <v>#NAME?</v>
      </c>
      <c r="DS104" t="e">
        <f ca="1"/>
        <v>#NAME?</v>
      </c>
      <c r="DT104" t="e">
        <f ca="1"/>
        <v>#NAME?</v>
      </c>
      <c r="DU104" s="7" t="e">
        <f ca="1"/>
        <v>#NAME?</v>
      </c>
      <c r="ED104" s="6" t="e">
        <f ca="1"/>
        <v>#NAME?</v>
      </c>
      <c r="EE104" t="e">
        <f ca="1"/>
        <v>#NAME?</v>
      </c>
      <c r="EF104" t="e">
        <f ca="1"/>
        <v>#NAME?</v>
      </c>
      <c r="EG104" s="7" t="e">
        <f ca="1"/>
        <v>#NAME?</v>
      </c>
    </row>
    <row r="105" spans="1:137" x14ac:dyDescent="0.35">
      <c r="A105" s="6" t="e">
        <f ca="1"/>
        <v>#NAME?</v>
      </c>
      <c r="B105" t="e">
        <f ca="1"/>
        <v>#NAME?</v>
      </c>
      <c r="C105" t="e">
        <f ca="1"/>
        <v>#NAME?</v>
      </c>
      <c r="D105" s="7" t="e">
        <f ca="1"/>
        <v>#NAME?</v>
      </c>
      <c r="E105" s="15" t="e">
        <f t="shared" ca="1" si="24"/>
        <v>#NAME?</v>
      </c>
      <c r="G105" s="6" t="e">
        <f t="shared" ca="1" si="25"/>
        <v>#NAME?</v>
      </c>
      <c r="H105" t="e">
        <f t="shared" ca="1" si="23"/>
        <v>#NAME?</v>
      </c>
      <c r="I105" t="e">
        <f t="shared" ca="1" si="23"/>
        <v>#NAME?</v>
      </c>
      <c r="J105" s="7" t="e">
        <f t="shared" ca="1" si="23"/>
        <v>#NAME?</v>
      </c>
      <c r="CG105">
        <f t="shared" si="20"/>
        <v>87</v>
      </c>
      <c r="CH105" s="6" t="e">
        <f ca="1"/>
        <v>#NAME?</v>
      </c>
      <c r="CI105" t="e">
        <f ca="1"/>
        <v>#NAME?</v>
      </c>
      <c r="CJ105" t="e">
        <f ca="1"/>
        <v>#NAME?</v>
      </c>
      <c r="CK105" s="7" t="e">
        <f ca="1"/>
        <v>#NAME?</v>
      </c>
      <c r="CY105">
        <f t="shared" si="21"/>
        <v>87</v>
      </c>
      <c r="CZ105" s="6" t="e">
        <f ca="1"/>
        <v>#NAME?</v>
      </c>
      <c r="DA105" t="e">
        <f ca="1"/>
        <v>#NAME?</v>
      </c>
      <c r="DB105" t="e">
        <f ca="1"/>
        <v>#NAME?</v>
      </c>
      <c r="DC105" s="7" t="e">
        <f ca="1"/>
        <v>#NAME?</v>
      </c>
      <c r="DQ105">
        <f t="shared" si="22"/>
        <v>80</v>
      </c>
      <c r="DR105" s="6" t="e">
        <f ca="1"/>
        <v>#NAME?</v>
      </c>
      <c r="DS105" t="e">
        <f ca="1"/>
        <v>#NAME?</v>
      </c>
      <c r="DT105" t="e">
        <f ca="1"/>
        <v>#NAME?</v>
      </c>
      <c r="DU105" s="7" t="e">
        <f ca="1"/>
        <v>#NAME?</v>
      </c>
      <c r="ED105" s="6" t="e">
        <f ca="1"/>
        <v>#NAME?</v>
      </c>
      <c r="EE105" t="e">
        <f ca="1"/>
        <v>#NAME?</v>
      </c>
      <c r="EF105" t="e">
        <f ca="1"/>
        <v>#NAME?</v>
      </c>
      <c r="EG105" s="7" t="e">
        <f ca="1"/>
        <v>#NAME?</v>
      </c>
    </row>
    <row r="106" spans="1:137" x14ac:dyDescent="0.35">
      <c r="A106" s="6" t="e">
        <f ca="1"/>
        <v>#NAME?</v>
      </c>
      <c r="B106" t="e">
        <f ca="1"/>
        <v>#NAME?</v>
      </c>
      <c r="C106" t="e">
        <f ca="1"/>
        <v>#NAME?</v>
      </c>
      <c r="D106" s="7" t="e">
        <f ca="1"/>
        <v>#NAME?</v>
      </c>
      <c r="E106" s="15" t="e">
        <f t="shared" ca="1" si="24"/>
        <v>#NAME?</v>
      </c>
      <c r="G106" s="6" t="e">
        <f t="shared" ca="1" si="25"/>
        <v>#NAME?</v>
      </c>
      <c r="H106" t="e">
        <f t="shared" ca="1" si="23"/>
        <v>#NAME?</v>
      </c>
      <c r="I106" t="e">
        <f t="shared" ca="1" si="23"/>
        <v>#NAME?</v>
      </c>
      <c r="J106" s="7" t="e">
        <f t="shared" ca="1" si="23"/>
        <v>#NAME?</v>
      </c>
      <c r="CG106">
        <f t="shared" si="20"/>
        <v>88</v>
      </c>
      <c r="CH106" s="6" t="e">
        <f ca="1"/>
        <v>#NAME?</v>
      </c>
      <c r="CI106" t="e">
        <f ca="1"/>
        <v>#NAME?</v>
      </c>
      <c r="CJ106" t="e">
        <f ca="1"/>
        <v>#NAME?</v>
      </c>
      <c r="CK106" s="7" t="e">
        <f ca="1"/>
        <v>#NAME?</v>
      </c>
      <c r="CY106">
        <f t="shared" si="21"/>
        <v>88</v>
      </c>
      <c r="CZ106" s="6" t="e">
        <f ca="1"/>
        <v>#NAME?</v>
      </c>
      <c r="DA106" t="e">
        <f ca="1"/>
        <v>#NAME?</v>
      </c>
      <c r="DB106" t="e">
        <f ca="1"/>
        <v>#NAME?</v>
      </c>
      <c r="DC106" s="7" t="e">
        <f ca="1"/>
        <v>#NAME?</v>
      </c>
      <c r="DQ106">
        <f t="shared" si="22"/>
        <v>81</v>
      </c>
      <c r="DR106" s="6" t="e">
        <f ca="1"/>
        <v>#NAME?</v>
      </c>
      <c r="DS106" t="e">
        <f ca="1"/>
        <v>#NAME?</v>
      </c>
      <c r="DT106" t="e">
        <f ca="1"/>
        <v>#NAME?</v>
      </c>
      <c r="DU106" s="7" t="e">
        <f ca="1"/>
        <v>#NAME?</v>
      </c>
      <c r="ED106" s="6" t="e">
        <f ca="1"/>
        <v>#NAME?</v>
      </c>
      <c r="EE106" t="e">
        <f ca="1"/>
        <v>#NAME?</v>
      </c>
      <c r="EF106" t="e">
        <f ca="1"/>
        <v>#NAME?</v>
      </c>
      <c r="EG106" s="7" t="e">
        <f ca="1"/>
        <v>#NAME?</v>
      </c>
    </row>
    <row r="107" spans="1:137" x14ac:dyDescent="0.35">
      <c r="A107" s="8" t="e">
        <f ca="1"/>
        <v>#NAME?</v>
      </c>
      <c r="B107" s="9" t="e">
        <f ca="1"/>
        <v>#NAME?</v>
      </c>
      <c r="C107" s="9" t="e">
        <f ca="1"/>
        <v>#NAME?</v>
      </c>
      <c r="D107" s="10" t="e">
        <f ca="1"/>
        <v>#NAME?</v>
      </c>
      <c r="E107" s="19" t="e">
        <f t="shared" ca="1" si="24"/>
        <v>#NAME?</v>
      </c>
      <c r="G107" s="8" t="e">
        <f t="shared" ca="1" si="25"/>
        <v>#NAME?</v>
      </c>
      <c r="H107" s="9" t="e">
        <f t="shared" ca="1" si="23"/>
        <v>#NAME?</v>
      </c>
      <c r="I107" s="9" t="e">
        <f t="shared" ca="1" si="23"/>
        <v>#NAME?</v>
      </c>
      <c r="J107" s="10" t="e">
        <f t="shared" ca="1" si="23"/>
        <v>#NAME?</v>
      </c>
      <c r="CG107">
        <f t="shared" si="20"/>
        <v>89</v>
      </c>
      <c r="CH107" s="6" t="e">
        <f ca="1"/>
        <v>#NAME?</v>
      </c>
      <c r="CI107" t="e">
        <f ca="1"/>
        <v>#NAME?</v>
      </c>
      <c r="CJ107" t="e">
        <f ca="1"/>
        <v>#NAME?</v>
      </c>
      <c r="CK107" s="7" t="e">
        <f ca="1"/>
        <v>#NAME?</v>
      </c>
      <c r="CY107">
        <f t="shared" si="21"/>
        <v>89</v>
      </c>
      <c r="CZ107" s="6" t="e">
        <f ca="1"/>
        <v>#NAME?</v>
      </c>
      <c r="DA107" t="e">
        <f ca="1"/>
        <v>#NAME?</v>
      </c>
      <c r="DB107" t="e">
        <f ca="1"/>
        <v>#NAME?</v>
      </c>
      <c r="DC107" s="7" t="e">
        <f ca="1"/>
        <v>#NAME?</v>
      </c>
      <c r="DQ107">
        <f t="shared" si="22"/>
        <v>82</v>
      </c>
      <c r="DR107" s="6" t="e">
        <f ca="1"/>
        <v>#NAME?</v>
      </c>
      <c r="DS107" t="e">
        <f ca="1"/>
        <v>#NAME?</v>
      </c>
      <c r="DT107" t="e">
        <f ca="1"/>
        <v>#NAME?</v>
      </c>
      <c r="DU107" s="7" t="e">
        <f ca="1"/>
        <v>#NAME?</v>
      </c>
      <c r="ED107" s="6" t="e">
        <f ca="1"/>
        <v>#NAME?</v>
      </c>
      <c r="EE107" t="e">
        <f ca="1"/>
        <v>#NAME?</v>
      </c>
      <c r="EF107" t="e">
        <f ca="1"/>
        <v>#NAME?</v>
      </c>
      <c r="EG107" s="7" t="e">
        <f ca="1"/>
        <v>#NAME?</v>
      </c>
    </row>
    <row r="108" spans="1:137" x14ac:dyDescent="0.35">
      <c r="A108">
        <f ca="1">COUNT(A99:A107)</f>
        <v>0</v>
      </c>
      <c r="E108" t="e">
        <f ca="1">SUM(E99:E107)</f>
        <v>#NAME?</v>
      </c>
      <c r="F108" s="2" t="s">
        <v>109</v>
      </c>
      <c r="G108" s="3" t="e">
        <f ca="1">SUM(G99:G107)</f>
        <v>#NAME?</v>
      </c>
      <c r="H108" s="4" t="e">
        <f ca="1">SUM(H99:H107)</f>
        <v>#NAME?</v>
      </c>
      <c r="I108" s="4" t="e">
        <f ca="1">SUM(I99:I107)</f>
        <v>#NAME?</v>
      </c>
      <c r="J108" s="5" t="e">
        <f ca="1">SUM(J99:J107)</f>
        <v>#NAME?</v>
      </c>
      <c r="CG108">
        <f t="shared" si="20"/>
        <v>90</v>
      </c>
      <c r="CH108" s="6" t="e">
        <f ca="1"/>
        <v>#NAME?</v>
      </c>
      <c r="CI108" t="e">
        <f ca="1"/>
        <v>#NAME?</v>
      </c>
      <c r="CJ108" t="e">
        <f ca="1"/>
        <v>#NAME?</v>
      </c>
      <c r="CK108" s="7" t="e">
        <f ca="1"/>
        <v>#NAME?</v>
      </c>
      <c r="CY108">
        <f t="shared" si="21"/>
        <v>90</v>
      </c>
      <c r="CZ108" s="6" t="e">
        <f ca="1"/>
        <v>#NAME?</v>
      </c>
      <c r="DA108" t="e">
        <f ca="1"/>
        <v>#NAME?</v>
      </c>
      <c r="DB108" t="e">
        <f ca="1"/>
        <v>#NAME?</v>
      </c>
      <c r="DC108" s="7" t="e">
        <f ca="1"/>
        <v>#NAME?</v>
      </c>
      <c r="DQ108">
        <f t="shared" si="22"/>
        <v>83</v>
      </c>
      <c r="DR108" s="6" t="e">
        <f ca="1"/>
        <v>#NAME?</v>
      </c>
      <c r="DS108" t="e">
        <f ca="1"/>
        <v>#NAME?</v>
      </c>
      <c r="DT108" t="e">
        <f ca="1"/>
        <v>#NAME?</v>
      </c>
      <c r="DU108" s="7" t="e">
        <f ca="1"/>
        <v>#NAME?</v>
      </c>
      <c r="ED108" s="6" t="e">
        <f ca="1"/>
        <v>#NAME?</v>
      </c>
      <c r="EE108" t="e">
        <f ca="1"/>
        <v>#NAME?</v>
      </c>
      <c r="EF108" t="e">
        <f ca="1"/>
        <v>#NAME?</v>
      </c>
      <c r="EG108" s="7" t="e">
        <f ca="1"/>
        <v>#NAME?</v>
      </c>
    </row>
    <row r="109" spans="1:137" x14ac:dyDescent="0.35">
      <c r="F109" s="2" t="s">
        <v>110</v>
      </c>
      <c r="G109" s="6" t="e">
        <f ca="1">SUMSQ(G99:G107)</f>
        <v>#NAME?</v>
      </c>
      <c r="H109" t="e">
        <f ca="1">SUMSQ(H99:H107)</f>
        <v>#NAME?</v>
      </c>
      <c r="I109" t="e">
        <f ca="1">SUMSQ(I99:I107)</f>
        <v>#NAME?</v>
      </c>
      <c r="J109" s="7" t="e">
        <f ca="1">SUMSQ(J99:J107)</f>
        <v>#NAME?</v>
      </c>
      <c r="CG109">
        <f t="shared" si="20"/>
        <v>91</v>
      </c>
      <c r="CH109" s="6" t="e">
        <f ca="1"/>
        <v>#NAME?</v>
      </c>
      <c r="CI109" t="e">
        <f ca="1"/>
        <v>#NAME?</v>
      </c>
      <c r="CJ109" t="e">
        <f ca="1"/>
        <v>#NAME?</v>
      </c>
      <c r="CK109" s="7" t="e">
        <f ca="1"/>
        <v>#NAME?</v>
      </c>
      <c r="CY109">
        <f t="shared" si="21"/>
        <v>91</v>
      </c>
      <c r="CZ109" s="6" t="e">
        <f ca="1"/>
        <v>#NAME?</v>
      </c>
      <c r="DA109" t="e">
        <f ca="1"/>
        <v>#NAME?</v>
      </c>
      <c r="DB109" t="e">
        <f ca="1"/>
        <v>#NAME?</v>
      </c>
      <c r="DC109" s="7" t="e">
        <f ca="1"/>
        <v>#NAME?</v>
      </c>
      <c r="DQ109">
        <f t="shared" si="22"/>
        <v>84</v>
      </c>
      <c r="DR109" s="6" t="e">
        <f ca="1"/>
        <v>#NAME?</v>
      </c>
      <c r="DS109" t="e">
        <f ca="1"/>
        <v>#NAME?</v>
      </c>
      <c r="DT109" t="e">
        <f ca="1"/>
        <v>#NAME?</v>
      </c>
      <c r="DU109" s="7" t="e">
        <f ca="1"/>
        <v>#NAME?</v>
      </c>
      <c r="ED109" s="6" t="e">
        <f ca="1"/>
        <v>#NAME?</v>
      </c>
      <c r="EE109" t="e">
        <f ca="1"/>
        <v>#NAME?</v>
      </c>
      <c r="EF109" t="e">
        <f ca="1"/>
        <v>#NAME?</v>
      </c>
      <c r="EG109" s="7" t="e">
        <f ca="1"/>
        <v>#NAME?</v>
      </c>
    </row>
    <row r="110" spans="1:137" x14ac:dyDescent="0.35">
      <c r="F110" s="2" t="s">
        <v>111</v>
      </c>
      <c r="G110" s="8" t="e">
        <f ca="1">G109-(G108/$A108)^2</f>
        <v>#NAME?</v>
      </c>
      <c r="H110" s="9" t="e">
        <f ca="1">H109-(H108/$A108)^2</f>
        <v>#NAME?</v>
      </c>
      <c r="I110" s="9" t="e">
        <f ca="1">I109-(I108/$A108)^2</f>
        <v>#NAME?</v>
      </c>
      <c r="J110" s="10" t="e">
        <f ca="1">J109-(J108/$A108)^2</f>
        <v>#NAME?</v>
      </c>
      <c r="K110" t="e">
        <f ca="1">SUM(G110:J110)</f>
        <v>#NAME?</v>
      </c>
      <c r="CG110">
        <f t="shared" si="20"/>
        <v>92</v>
      </c>
      <c r="CH110" s="6" t="e">
        <f ca="1"/>
        <v>#NAME?</v>
      </c>
      <c r="CI110" t="e">
        <f ca="1"/>
        <v>#NAME?</v>
      </c>
      <c r="CJ110" t="e">
        <f ca="1"/>
        <v>#NAME?</v>
      </c>
      <c r="CK110" s="7" t="e">
        <f ca="1"/>
        <v>#NAME?</v>
      </c>
      <c r="CY110">
        <f t="shared" si="21"/>
        <v>92</v>
      </c>
      <c r="CZ110" s="6" t="e">
        <f ca="1"/>
        <v>#NAME?</v>
      </c>
      <c r="DA110" t="e">
        <f ca="1"/>
        <v>#NAME?</v>
      </c>
      <c r="DB110" t="e">
        <f ca="1"/>
        <v>#NAME?</v>
      </c>
      <c r="DC110" s="7" t="e">
        <f ca="1"/>
        <v>#NAME?</v>
      </c>
      <c r="DQ110">
        <f t="shared" si="22"/>
        <v>85</v>
      </c>
      <c r="DR110" s="6" t="e">
        <f ca="1"/>
        <v>#NAME?</v>
      </c>
      <c r="DS110" t="e">
        <f ca="1"/>
        <v>#NAME?</v>
      </c>
      <c r="DT110" t="e">
        <f ca="1"/>
        <v>#NAME?</v>
      </c>
      <c r="DU110" s="7" t="e">
        <f ca="1"/>
        <v>#NAME?</v>
      </c>
      <c r="ED110" s="6" t="e">
        <f ca="1"/>
        <v>#NAME?</v>
      </c>
      <c r="EE110" t="e">
        <f ca="1"/>
        <v>#NAME?</v>
      </c>
      <c r="EF110" t="e">
        <f ca="1"/>
        <v>#NAME?</v>
      </c>
      <c r="EG110" s="7" t="e">
        <f ca="1"/>
        <v>#NAME?</v>
      </c>
    </row>
    <row r="111" spans="1:137" x14ac:dyDescent="0.35">
      <c r="J111" s="2" t="s">
        <v>112</v>
      </c>
      <c r="K111" s="25" t="e">
        <f ca="1">K110/A108</f>
        <v>#NAME?</v>
      </c>
      <c r="CG111">
        <f t="shared" si="20"/>
        <v>93</v>
      </c>
      <c r="CH111" s="6" t="e">
        <f ca="1"/>
        <v>#NAME?</v>
      </c>
      <c r="CI111" t="e">
        <f ca="1"/>
        <v>#NAME?</v>
      </c>
      <c r="CJ111" t="e">
        <f ca="1"/>
        <v>#NAME?</v>
      </c>
      <c r="CK111" s="7" t="e">
        <f ca="1"/>
        <v>#NAME?</v>
      </c>
      <c r="CY111">
        <f t="shared" si="21"/>
        <v>93</v>
      </c>
      <c r="CZ111" s="6" t="e">
        <f ca="1"/>
        <v>#NAME?</v>
      </c>
      <c r="DA111" t="e">
        <f ca="1"/>
        <v>#NAME?</v>
      </c>
      <c r="DB111" t="e">
        <f ca="1"/>
        <v>#NAME?</v>
      </c>
      <c r="DC111" s="7" t="e">
        <f ca="1"/>
        <v>#NAME?</v>
      </c>
      <c r="DQ111">
        <f t="shared" si="22"/>
        <v>86</v>
      </c>
      <c r="DR111" s="6" t="e">
        <f ca="1"/>
        <v>#NAME?</v>
      </c>
      <c r="DS111" t="e">
        <f ca="1"/>
        <v>#NAME?</v>
      </c>
      <c r="DT111" t="e">
        <f ca="1"/>
        <v>#NAME?</v>
      </c>
      <c r="DU111" s="7" t="e">
        <f ca="1"/>
        <v>#NAME?</v>
      </c>
      <c r="ED111" s="6" t="e">
        <f ca="1"/>
        <v>#NAME?</v>
      </c>
      <c r="EE111" t="e">
        <f ca="1"/>
        <v>#NAME?</v>
      </c>
      <c r="EF111" t="e">
        <f ca="1"/>
        <v>#NAME?</v>
      </c>
      <c r="EG111" s="7" t="e">
        <f ca="1"/>
        <v>#NAME?</v>
      </c>
    </row>
    <row r="112" spans="1:137" x14ac:dyDescent="0.35">
      <c r="CG112">
        <f t="shared" si="20"/>
        <v>94</v>
      </c>
      <c r="CH112" s="6" t="e">
        <f ca="1"/>
        <v>#NAME?</v>
      </c>
      <c r="CI112" t="e">
        <f ca="1"/>
        <v>#NAME?</v>
      </c>
      <c r="CJ112" t="e">
        <f ca="1"/>
        <v>#NAME?</v>
      </c>
      <c r="CK112" s="7" t="e">
        <f ca="1"/>
        <v>#NAME?</v>
      </c>
      <c r="CY112">
        <f t="shared" si="21"/>
        <v>94</v>
      </c>
      <c r="CZ112" s="6" t="e">
        <f ca="1"/>
        <v>#NAME?</v>
      </c>
      <c r="DA112" t="e">
        <f ca="1"/>
        <v>#NAME?</v>
      </c>
      <c r="DB112" t="e">
        <f ca="1"/>
        <v>#NAME?</v>
      </c>
      <c r="DC112" s="7" t="e">
        <f ca="1"/>
        <v>#NAME?</v>
      </c>
      <c r="DQ112">
        <f t="shared" si="22"/>
        <v>87</v>
      </c>
      <c r="DR112" s="6" t="e">
        <f ca="1"/>
        <v>#NAME?</v>
      </c>
      <c r="DS112" t="e">
        <f ca="1"/>
        <v>#NAME?</v>
      </c>
      <c r="DT112" t="e">
        <f ca="1"/>
        <v>#NAME?</v>
      </c>
      <c r="DU112" s="7" t="e">
        <f ca="1"/>
        <v>#NAME?</v>
      </c>
      <c r="ED112" s="6" t="e">
        <f ca="1"/>
        <v>#NAME?</v>
      </c>
      <c r="EE112" t="e">
        <f ca="1"/>
        <v>#NAME?</v>
      </c>
      <c r="EF112" t="e">
        <f ca="1"/>
        <v>#NAME?</v>
      </c>
      <c r="EG112" s="7" t="e">
        <f ca="1"/>
        <v>#NAME?</v>
      </c>
    </row>
    <row r="113" spans="85:137" x14ac:dyDescent="0.35">
      <c r="CG113">
        <f t="shared" si="20"/>
        <v>95</v>
      </c>
      <c r="CH113" s="6" t="e">
        <f ca="1"/>
        <v>#NAME?</v>
      </c>
      <c r="CI113" t="e">
        <f ca="1"/>
        <v>#NAME?</v>
      </c>
      <c r="CJ113" t="e">
        <f ca="1"/>
        <v>#NAME?</v>
      </c>
      <c r="CK113" s="7" t="e">
        <f ca="1"/>
        <v>#NAME?</v>
      </c>
      <c r="CY113">
        <f t="shared" si="21"/>
        <v>95</v>
      </c>
      <c r="CZ113" s="6" t="e">
        <f ca="1"/>
        <v>#NAME?</v>
      </c>
      <c r="DA113" t="e">
        <f ca="1"/>
        <v>#NAME?</v>
      </c>
      <c r="DB113" t="e">
        <f ca="1"/>
        <v>#NAME?</v>
      </c>
      <c r="DC113" s="7" t="e">
        <f ca="1"/>
        <v>#NAME?</v>
      </c>
      <c r="DQ113">
        <f t="shared" si="22"/>
        <v>88</v>
      </c>
      <c r="DR113" s="6" t="e">
        <f ca="1"/>
        <v>#NAME?</v>
      </c>
      <c r="DS113" t="e">
        <f ca="1"/>
        <v>#NAME?</v>
      </c>
      <c r="DT113" t="e">
        <f ca="1"/>
        <v>#NAME?</v>
      </c>
      <c r="DU113" s="7" t="e">
        <f ca="1"/>
        <v>#NAME?</v>
      </c>
      <c r="ED113" s="6" t="e">
        <f ca="1"/>
        <v>#NAME?</v>
      </c>
      <c r="EE113" t="e">
        <f ca="1"/>
        <v>#NAME?</v>
      </c>
      <c r="EF113" t="e">
        <f ca="1"/>
        <v>#NAME?</v>
      </c>
      <c r="EG113" s="7" t="e">
        <f ca="1"/>
        <v>#NAME?</v>
      </c>
    </row>
    <row r="114" spans="85:137" x14ac:dyDescent="0.35">
      <c r="CG114">
        <f t="shared" si="20"/>
        <v>96</v>
      </c>
      <c r="CH114" s="6" t="e">
        <f ca="1"/>
        <v>#NAME?</v>
      </c>
      <c r="CI114" t="e">
        <f ca="1"/>
        <v>#NAME?</v>
      </c>
      <c r="CJ114" t="e">
        <f ca="1"/>
        <v>#NAME?</v>
      </c>
      <c r="CK114" s="7" t="e">
        <f ca="1"/>
        <v>#NAME?</v>
      </c>
      <c r="CY114">
        <f t="shared" si="21"/>
        <v>96</v>
      </c>
      <c r="CZ114" s="6" t="e">
        <f ca="1"/>
        <v>#NAME?</v>
      </c>
      <c r="DA114" t="e">
        <f ca="1"/>
        <v>#NAME?</v>
      </c>
      <c r="DB114" t="e">
        <f ca="1"/>
        <v>#NAME?</v>
      </c>
      <c r="DC114" s="7" t="e">
        <f ca="1"/>
        <v>#NAME?</v>
      </c>
      <c r="DQ114">
        <f t="shared" si="22"/>
        <v>89</v>
      </c>
      <c r="DR114" s="6" t="e">
        <f ca="1"/>
        <v>#NAME?</v>
      </c>
      <c r="DS114" t="e">
        <f ca="1"/>
        <v>#NAME?</v>
      </c>
      <c r="DT114" t="e">
        <f ca="1"/>
        <v>#NAME?</v>
      </c>
      <c r="DU114" s="7" t="e">
        <f ca="1"/>
        <v>#NAME?</v>
      </c>
      <c r="ED114" s="6" t="e">
        <f ca="1"/>
        <v>#NAME?</v>
      </c>
      <c r="EE114" t="e">
        <f ca="1"/>
        <v>#NAME?</v>
      </c>
      <c r="EF114" t="e">
        <f ca="1"/>
        <v>#NAME?</v>
      </c>
      <c r="EG114" s="7" t="e">
        <f ca="1"/>
        <v>#NAME?</v>
      </c>
    </row>
    <row r="115" spans="85:137" x14ac:dyDescent="0.35">
      <c r="CG115">
        <f t="shared" si="20"/>
        <v>97</v>
      </c>
      <c r="CH115" s="6" t="e">
        <f ca="1"/>
        <v>#NAME?</v>
      </c>
      <c r="CI115" t="e">
        <f ca="1"/>
        <v>#NAME?</v>
      </c>
      <c r="CJ115" t="e">
        <f ca="1"/>
        <v>#NAME?</v>
      </c>
      <c r="CK115" s="7" t="e">
        <f ca="1"/>
        <v>#NAME?</v>
      </c>
      <c r="CY115">
        <f t="shared" si="21"/>
        <v>97</v>
      </c>
      <c r="CZ115" s="6" t="e">
        <f ca="1"/>
        <v>#NAME?</v>
      </c>
      <c r="DA115" t="e">
        <f ca="1"/>
        <v>#NAME?</v>
      </c>
      <c r="DB115" t="e">
        <f ca="1"/>
        <v>#NAME?</v>
      </c>
      <c r="DC115" s="7" t="e">
        <f ca="1"/>
        <v>#NAME?</v>
      </c>
      <c r="DQ115">
        <f t="shared" si="22"/>
        <v>90</v>
      </c>
      <c r="DR115" s="6" t="e">
        <f ca="1"/>
        <v>#NAME?</v>
      </c>
      <c r="DS115" t="e">
        <f ca="1"/>
        <v>#NAME?</v>
      </c>
      <c r="DT115" t="e">
        <f ca="1"/>
        <v>#NAME?</v>
      </c>
      <c r="DU115" s="7" t="e">
        <f ca="1"/>
        <v>#NAME?</v>
      </c>
      <c r="ED115" s="6" t="e">
        <f ca="1"/>
        <v>#NAME?</v>
      </c>
      <c r="EE115" t="e">
        <f ca="1"/>
        <v>#NAME?</v>
      </c>
      <c r="EF115" t="e">
        <f ca="1"/>
        <v>#NAME?</v>
      </c>
      <c r="EG115" s="7" t="e">
        <f ca="1"/>
        <v>#NAME?</v>
      </c>
    </row>
    <row r="116" spans="85:137" x14ac:dyDescent="0.35">
      <c r="CG116">
        <f t="shared" si="20"/>
        <v>98</v>
      </c>
      <c r="CH116" s="6" t="e">
        <f ca="1"/>
        <v>#NAME?</v>
      </c>
      <c r="CI116" t="e">
        <f ca="1"/>
        <v>#NAME?</v>
      </c>
      <c r="CJ116" t="e">
        <f ca="1"/>
        <v>#NAME?</v>
      </c>
      <c r="CK116" s="7" t="e">
        <f ca="1"/>
        <v>#NAME?</v>
      </c>
      <c r="CY116">
        <f t="shared" si="21"/>
        <v>98</v>
      </c>
      <c r="CZ116" s="6" t="e">
        <f ca="1"/>
        <v>#NAME?</v>
      </c>
      <c r="DA116" t="e">
        <f ca="1"/>
        <v>#NAME?</v>
      </c>
      <c r="DB116" t="e">
        <f ca="1"/>
        <v>#NAME?</v>
      </c>
      <c r="DC116" s="7" t="e">
        <f ca="1"/>
        <v>#NAME?</v>
      </c>
      <c r="DQ116">
        <f t="shared" si="22"/>
        <v>91</v>
      </c>
      <c r="DR116" s="6" t="e">
        <f ca="1"/>
        <v>#NAME?</v>
      </c>
      <c r="DS116" t="e">
        <f ca="1"/>
        <v>#NAME?</v>
      </c>
      <c r="DT116" t="e">
        <f ca="1"/>
        <v>#NAME?</v>
      </c>
      <c r="DU116" s="7" t="e">
        <f ca="1"/>
        <v>#NAME?</v>
      </c>
      <c r="ED116" s="6" t="e">
        <f ca="1"/>
        <v>#NAME?</v>
      </c>
      <c r="EE116" t="e">
        <f ca="1"/>
        <v>#NAME?</v>
      </c>
      <c r="EF116" t="e">
        <f ca="1"/>
        <v>#NAME?</v>
      </c>
      <c r="EG116" s="7" t="e">
        <f ca="1"/>
        <v>#NAME?</v>
      </c>
    </row>
    <row r="117" spans="85:137" x14ac:dyDescent="0.35">
      <c r="CG117">
        <f t="shared" si="20"/>
        <v>99</v>
      </c>
      <c r="CH117" s="6" t="e">
        <f ca="1"/>
        <v>#NAME?</v>
      </c>
      <c r="CI117" t="e">
        <f ca="1"/>
        <v>#NAME?</v>
      </c>
      <c r="CJ117" t="e">
        <f ca="1"/>
        <v>#NAME?</v>
      </c>
      <c r="CK117" s="7" t="e">
        <f ca="1"/>
        <v>#NAME?</v>
      </c>
      <c r="CY117">
        <f t="shared" si="21"/>
        <v>99</v>
      </c>
      <c r="CZ117" s="6" t="e">
        <f ca="1"/>
        <v>#NAME?</v>
      </c>
      <c r="DA117" t="e">
        <f ca="1"/>
        <v>#NAME?</v>
      </c>
      <c r="DB117" t="e">
        <f ca="1"/>
        <v>#NAME?</v>
      </c>
      <c r="DC117" s="7" t="e">
        <f ca="1"/>
        <v>#NAME?</v>
      </c>
      <c r="DQ117">
        <f t="shared" si="22"/>
        <v>92</v>
      </c>
      <c r="DR117" s="6" t="e">
        <f ca="1"/>
        <v>#NAME?</v>
      </c>
      <c r="DS117" t="e">
        <f ca="1"/>
        <v>#NAME?</v>
      </c>
      <c r="DT117" t="e">
        <f ca="1"/>
        <v>#NAME?</v>
      </c>
      <c r="DU117" s="7" t="e">
        <f ca="1"/>
        <v>#NAME?</v>
      </c>
      <c r="ED117" s="6" t="e">
        <f ca="1"/>
        <v>#NAME?</v>
      </c>
      <c r="EE117" t="e">
        <f ca="1"/>
        <v>#NAME?</v>
      </c>
      <c r="EF117" t="e">
        <f ca="1"/>
        <v>#NAME?</v>
      </c>
      <c r="EG117" s="7" t="e">
        <f ca="1"/>
        <v>#NAME?</v>
      </c>
    </row>
    <row r="118" spans="85:137" x14ac:dyDescent="0.35">
      <c r="CG118">
        <f t="shared" si="20"/>
        <v>100</v>
      </c>
      <c r="CH118" s="6" t="e">
        <f ca="1"/>
        <v>#NAME?</v>
      </c>
      <c r="CI118" t="e">
        <f ca="1"/>
        <v>#NAME?</v>
      </c>
      <c r="CJ118" t="e">
        <f ca="1"/>
        <v>#NAME?</v>
      </c>
      <c r="CK118" s="7" t="e">
        <f ca="1"/>
        <v>#NAME?</v>
      </c>
      <c r="CY118">
        <f t="shared" si="21"/>
        <v>100</v>
      </c>
      <c r="CZ118" s="6" t="e">
        <f ca="1"/>
        <v>#NAME?</v>
      </c>
      <c r="DA118" t="e">
        <f ca="1"/>
        <v>#NAME?</v>
      </c>
      <c r="DB118" t="e">
        <f ca="1"/>
        <v>#NAME?</v>
      </c>
      <c r="DC118" s="7" t="e">
        <f ca="1"/>
        <v>#NAME?</v>
      </c>
      <c r="DQ118">
        <f t="shared" si="22"/>
        <v>93</v>
      </c>
      <c r="DR118" s="6" t="e">
        <f ca="1"/>
        <v>#NAME?</v>
      </c>
      <c r="DS118" t="e">
        <f ca="1"/>
        <v>#NAME?</v>
      </c>
      <c r="DT118" t="e">
        <f ca="1"/>
        <v>#NAME?</v>
      </c>
      <c r="DU118" s="7" t="e">
        <f ca="1"/>
        <v>#NAME?</v>
      </c>
      <c r="ED118" s="6" t="e">
        <f ca="1"/>
        <v>#NAME?</v>
      </c>
      <c r="EE118" t="e">
        <f ca="1"/>
        <v>#NAME?</v>
      </c>
      <c r="EF118" t="e">
        <f ca="1"/>
        <v>#NAME?</v>
      </c>
      <c r="EG118" s="7" t="e">
        <f ca="1"/>
        <v>#NAME?</v>
      </c>
    </row>
    <row r="119" spans="85:137" x14ac:dyDescent="0.35">
      <c r="CG119">
        <f t="shared" si="20"/>
        <v>101</v>
      </c>
      <c r="CH119" s="6" t="e">
        <f ca="1"/>
        <v>#NAME?</v>
      </c>
      <c r="CI119" t="e">
        <f ca="1"/>
        <v>#NAME?</v>
      </c>
      <c r="CJ119" t="e">
        <f ca="1"/>
        <v>#NAME?</v>
      </c>
      <c r="CK119" s="7" t="e">
        <f ca="1"/>
        <v>#NAME?</v>
      </c>
      <c r="CY119">
        <f t="shared" si="21"/>
        <v>101</v>
      </c>
      <c r="CZ119" s="6" t="e">
        <f ca="1"/>
        <v>#NAME?</v>
      </c>
      <c r="DA119" t="e">
        <f ca="1"/>
        <v>#NAME?</v>
      </c>
      <c r="DB119" t="e">
        <f ca="1"/>
        <v>#NAME?</v>
      </c>
      <c r="DC119" s="7" t="e">
        <f ca="1"/>
        <v>#NAME?</v>
      </c>
      <c r="DQ119">
        <f t="shared" si="22"/>
        <v>94</v>
      </c>
      <c r="DR119" s="6" t="e">
        <f ca="1"/>
        <v>#NAME?</v>
      </c>
      <c r="DS119" t="e">
        <f ca="1"/>
        <v>#NAME?</v>
      </c>
      <c r="DT119" t="e">
        <f ca="1"/>
        <v>#NAME?</v>
      </c>
      <c r="DU119" s="7" t="e">
        <f ca="1"/>
        <v>#NAME?</v>
      </c>
      <c r="ED119" s="6" t="e">
        <f ca="1"/>
        <v>#NAME?</v>
      </c>
      <c r="EE119" t="e">
        <f ca="1"/>
        <v>#NAME?</v>
      </c>
      <c r="EF119" t="e">
        <f ca="1"/>
        <v>#NAME?</v>
      </c>
      <c r="EG119" s="7" t="e">
        <f ca="1"/>
        <v>#NAME?</v>
      </c>
    </row>
    <row r="120" spans="85:137" x14ac:dyDescent="0.35">
      <c r="CG120">
        <f t="shared" si="20"/>
        <v>102</v>
      </c>
      <c r="CH120" s="6" t="e">
        <f ca="1"/>
        <v>#NAME?</v>
      </c>
      <c r="CI120" t="e">
        <f ca="1"/>
        <v>#NAME?</v>
      </c>
      <c r="CJ120" t="e">
        <f ca="1"/>
        <v>#NAME?</v>
      </c>
      <c r="CK120" s="7" t="e">
        <f ca="1"/>
        <v>#NAME?</v>
      </c>
      <c r="CY120">
        <f t="shared" si="21"/>
        <v>102</v>
      </c>
      <c r="CZ120" s="6" t="e">
        <f ca="1"/>
        <v>#NAME?</v>
      </c>
      <c r="DA120" t="e">
        <f ca="1"/>
        <v>#NAME?</v>
      </c>
      <c r="DB120" t="e">
        <f ca="1"/>
        <v>#NAME?</v>
      </c>
      <c r="DC120" s="7" t="e">
        <f ca="1"/>
        <v>#NAME?</v>
      </c>
      <c r="DQ120">
        <f t="shared" si="22"/>
        <v>95</v>
      </c>
      <c r="DR120" s="6" t="e">
        <f ca="1"/>
        <v>#NAME?</v>
      </c>
      <c r="DS120" t="e">
        <f ca="1"/>
        <v>#NAME?</v>
      </c>
      <c r="DT120" t="e">
        <f ca="1"/>
        <v>#NAME?</v>
      </c>
      <c r="DU120" s="7" t="e">
        <f ca="1"/>
        <v>#NAME?</v>
      </c>
      <c r="ED120" s="6" t="e">
        <f ca="1"/>
        <v>#NAME?</v>
      </c>
      <c r="EE120" t="e">
        <f ca="1"/>
        <v>#NAME?</v>
      </c>
      <c r="EF120" t="e">
        <f ca="1"/>
        <v>#NAME?</v>
      </c>
      <c r="EG120" s="7" t="e">
        <f ca="1"/>
        <v>#NAME?</v>
      </c>
    </row>
    <row r="121" spans="85:137" x14ac:dyDescent="0.35">
      <c r="CG121">
        <f t="shared" si="20"/>
        <v>103</v>
      </c>
      <c r="CH121" s="6" t="e">
        <f ca="1"/>
        <v>#NAME?</v>
      </c>
      <c r="CI121" t="e">
        <f ca="1"/>
        <v>#NAME?</v>
      </c>
      <c r="CJ121" t="e">
        <f ca="1"/>
        <v>#NAME?</v>
      </c>
      <c r="CK121" s="7" t="e">
        <f ca="1"/>
        <v>#NAME?</v>
      </c>
      <c r="CY121">
        <f t="shared" si="21"/>
        <v>103</v>
      </c>
      <c r="CZ121" s="6" t="e">
        <f ca="1"/>
        <v>#NAME?</v>
      </c>
      <c r="DA121" t="e">
        <f ca="1"/>
        <v>#NAME?</v>
      </c>
      <c r="DB121" t="e">
        <f ca="1"/>
        <v>#NAME?</v>
      </c>
      <c r="DC121" s="7" t="e">
        <f ca="1"/>
        <v>#NAME?</v>
      </c>
      <c r="DQ121">
        <f t="shared" si="22"/>
        <v>96</v>
      </c>
      <c r="DR121" s="6" t="e">
        <f ca="1"/>
        <v>#NAME?</v>
      </c>
      <c r="DS121" t="e">
        <f ca="1"/>
        <v>#NAME?</v>
      </c>
      <c r="DT121" t="e">
        <f ca="1"/>
        <v>#NAME?</v>
      </c>
      <c r="DU121" s="7" t="e">
        <f ca="1"/>
        <v>#NAME?</v>
      </c>
      <c r="ED121" s="6" t="e">
        <f ca="1"/>
        <v>#NAME?</v>
      </c>
      <c r="EE121" t="e">
        <f ca="1"/>
        <v>#NAME?</v>
      </c>
      <c r="EF121" t="e">
        <f ca="1"/>
        <v>#NAME?</v>
      </c>
      <c r="EG121" s="7" t="e">
        <f ca="1"/>
        <v>#NAME?</v>
      </c>
    </row>
    <row r="122" spans="85:137" x14ac:dyDescent="0.35">
      <c r="CG122">
        <f t="shared" si="20"/>
        <v>104</v>
      </c>
      <c r="CH122" s="6" t="e">
        <f ca="1"/>
        <v>#NAME?</v>
      </c>
      <c r="CI122" t="e">
        <f ca="1"/>
        <v>#NAME?</v>
      </c>
      <c r="CJ122" t="e">
        <f ca="1"/>
        <v>#NAME?</v>
      </c>
      <c r="CK122" s="7" t="e">
        <f ca="1"/>
        <v>#NAME?</v>
      </c>
      <c r="CY122">
        <f t="shared" si="21"/>
        <v>104</v>
      </c>
      <c r="CZ122" s="6" t="e">
        <f ca="1"/>
        <v>#NAME?</v>
      </c>
      <c r="DA122" t="e">
        <f ca="1"/>
        <v>#NAME?</v>
      </c>
      <c r="DB122" t="e">
        <f ca="1"/>
        <v>#NAME?</v>
      </c>
      <c r="DC122" s="7" t="e">
        <f ca="1"/>
        <v>#NAME?</v>
      </c>
      <c r="DQ122">
        <f t="shared" si="22"/>
        <v>97</v>
      </c>
      <c r="DR122" s="6" t="e">
        <f ca="1"/>
        <v>#NAME?</v>
      </c>
      <c r="DS122" t="e">
        <f ca="1"/>
        <v>#NAME?</v>
      </c>
      <c r="DT122" t="e">
        <f ca="1"/>
        <v>#NAME?</v>
      </c>
      <c r="DU122" s="7" t="e">
        <f ca="1"/>
        <v>#NAME?</v>
      </c>
      <c r="ED122" s="6" t="e">
        <f ca="1"/>
        <v>#NAME?</v>
      </c>
      <c r="EE122" t="e">
        <f ca="1"/>
        <v>#NAME?</v>
      </c>
      <c r="EF122" t="e">
        <f ca="1"/>
        <v>#NAME?</v>
      </c>
      <c r="EG122" s="7" t="e">
        <f ca="1"/>
        <v>#NAME?</v>
      </c>
    </row>
    <row r="123" spans="85:137" x14ac:dyDescent="0.35">
      <c r="CG123">
        <f t="shared" si="20"/>
        <v>105</v>
      </c>
      <c r="CH123" s="6" t="e">
        <f ca="1"/>
        <v>#NAME?</v>
      </c>
      <c r="CI123" t="e">
        <f ca="1"/>
        <v>#NAME?</v>
      </c>
      <c r="CJ123" t="e">
        <f ca="1"/>
        <v>#NAME?</v>
      </c>
      <c r="CK123" s="7" t="e">
        <f ca="1"/>
        <v>#NAME?</v>
      </c>
      <c r="CY123">
        <f t="shared" si="21"/>
        <v>105</v>
      </c>
      <c r="CZ123" s="6" t="e">
        <f ca="1"/>
        <v>#NAME?</v>
      </c>
      <c r="DA123" t="e">
        <f ca="1"/>
        <v>#NAME?</v>
      </c>
      <c r="DB123" t="e">
        <f ca="1"/>
        <v>#NAME?</v>
      </c>
      <c r="DC123" s="7" t="e">
        <f ca="1"/>
        <v>#NAME?</v>
      </c>
      <c r="DQ123">
        <f t="shared" si="22"/>
        <v>98</v>
      </c>
      <c r="DR123" s="6" t="e">
        <f ca="1"/>
        <v>#NAME?</v>
      </c>
      <c r="DS123" t="e">
        <f ca="1"/>
        <v>#NAME?</v>
      </c>
      <c r="DT123" t="e">
        <f ca="1"/>
        <v>#NAME?</v>
      </c>
      <c r="DU123" s="7" t="e">
        <f ca="1"/>
        <v>#NAME?</v>
      </c>
      <c r="ED123" s="6" t="e">
        <f ca="1"/>
        <v>#NAME?</v>
      </c>
      <c r="EE123" t="e">
        <f ca="1"/>
        <v>#NAME?</v>
      </c>
      <c r="EF123" t="e">
        <f ca="1"/>
        <v>#NAME?</v>
      </c>
      <c r="EG123" s="7" t="e">
        <f ca="1"/>
        <v>#NAME?</v>
      </c>
    </row>
    <row r="124" spans="85:137" x14ac:dyDescent="0.35">
      <c r="CG124">
        <f t="shared" si="20"/>
        <v>106</v>
      </c>
      <c r="CH124" s="6" t="e">
        <f ca="1"/>
        <v>#NAME?</v>
      </c>
      <c r="CI124" t="e">
        <f ca="1"/>
        <v>#NAME?</v>
      </c>
      <c r="CJ124" t="e">
        <f ca="1"/>
        <v>#NAME?</v>
      </c>
      <c r="CK124" s="7" t="e">
        <f ca="1"/>
        <v>#NAME?</v>
      </c>
      <c r="CY124">
        <f t="shared" si="21"/>
        <v>106</v>
      </c>
      <c r="CZ124" s="6" t="e">
        <f ca="1"/>
        <v>#NAME?</v>
      </c>
      <c r="DA124" t="e">
        <f ca="1"/>
        <v>#NAME?</v>
      </c>
      <c r="DB124" t="e">
        <f ca="1"/>
        <v>#NAME?</v>
      </c>
      <c r="DC124" s="7" t="e">
        <f ca="1"/>
        <v>#NAME?</v>
      </c>
      <c r="DQ124">
        <f t="shared" si="22"/>
        <v>99</v>
      </c>
      <c r="DR124" s="6" t="e">
        <f ca="1"/>
        <v>#NAME?</v>
      </c>
      <c r="DS124" t="e">
        <f ca="1"/>
        <v>#NAME?</v>
      </c>
      <c r="DT124" t="e">
        <f ca="1"/>
        <v>#NAME?</v>
      </c>
      <c r="DU124" s="7" t="e">
        <f ca="1"/>
        <v>#NAME?</v>
      </c>
      <c r="ED124" s="6" t="e">
        <f ca="1"/>
        <v>#NAME?</v>
      </c>
      <c r="EE124" t="e">
        <f ca="1"/>
        <v>#NAME?</v>
      </c>
      <c r="EF124" t="e">
        <f ca="1"/>
        <v>#NAME?</v>
      </c>
      <c r="EG124" s="7" t="e">
        <f ca="1"/>
        <v>#NAME?</v>
      </c>
    </row>
    <row r="125" spans="85:137" x14ac:dyDescent="0.35">
      <c r="CG125">
        <f t="shared" si="20"/>
        <v>107</v>
      </c>
      <c r="CH125" s="6" t="e">
        <f ca="1"/>
        <v>#NAME?</v>
      </c>
      <c r="CI125" t="e">
        <f ca="1"/>
        <v>#NAME?</v>
      </c>
      <c r="CJ125" t="e">
        <f ca="1"/>
        <v>#NAME?</v>
      </c>
      <c r="CK125" s="7" t="e">
        <f ca="1"/>
        <v>#NAME?</v>
      </c>
      <c r="CY125">
        <f t="shared" si="21"/>
        <v>107</v>
      </c>
      <c r="CZ125" s="6" t="e">
        <f ca="1"/>
        <v>#NAME?</v>
      </c>
      <c r="DA125" t="e">
        <f ca="1"/>
        <v>#NAME?</v>
      </c>
      <c r="DB125" t="e">
        <f ca="1"/>
        <v>#NAME?</v>
      </c>
      <c r="DC125" s="7" t="e">
        <f ca="1"/>
        <v>#NAME?</v>
      </c>
      <c r="DQ125">
        <f t="shared" si="22"/>
        <v>100</v>
      </c>
      <c r="DR125" s="6" t="e">
        <f ca="1"/>
        <v>#NAME?</v>
      </c>
      <c r="DS125" t="e">
        <f ca="1"/>
        <v>#NAME?</v>
      </c>
      <c r="DT125" t="e">
        <f ca="1"/>
        <v>#NAME?</v>
      </c>
      <c r="DU125" s="7" t="e">
        <f ca="1"/>
        <v>#NAME?</v>
      </c>
      <c r="ED125" s="6" t="e">
        <f ca="1"/>
        <v>#NAME?</v>
      </c>
      <c r="EE125" t="e">
        <f ca="1"/>
        <v>#NAME?</v>
      </c>
      <c r="EF125" t="e">
        <f ca="1"/>
        <v>#NAME?</v>
      </c>
      <c r="EG125" s="7" t="e">
        <f ca="1"/>
        <v>#NAME?</v>
      </c>
    </row>
    <row r="126" spans="85:137" x14ac:dyDescent="0.35">
      <c r="CG126">
        <f t="shared" si="20"/>
        <v>108</v>
      </c>
      <c r="CH126" s="6" t="e">
        <f ca="1"/>
        <v>#NAME?</v>
      </c>
      <c r="CI126" t="e">
        <f ca="1"/>
        <v>#NAME?</v>
      </c>
      <c r="CJ126" t="e">
        <f ca="1"/>
        <v>#NAME?</v>
      </c>
      <c r="CK126" s="7" t="e">
        <f ca="1"/>
        <v>#NAME?</v>
      </c>
      <c r="CY126">
        <f t="shared" si="21"/>
        <v>108</v>
      </c>
      <c r="CZ126" s="6" t="e">
        <f ca="1"/>
        <v>#NAME?</v>
      </c>
      <c r="DA126" t="e">
        <f ca="1"/>
        <v>#NAME?</v>
      </c>
      <c r="DB126" t="e">
        <f ca="1"/>
        <v>#NAME?</v>
      </c>
      <c r="DC126" s="7" t="e">
        <f ca="1"/>
        <v>#NAME?</v>
      </c>
      <c r="DQ126">
        <f t="shared" si="22"/>
        <v>101</v>
      </c>
      <c r="DR126" s="6" t="e">
        <f ca="1"/>
        <v>#NAME?</v>
      </c>
      <c r="DS126" t="e">
        <f ca="1"/>
        <v>#NAME?</v>
      </c>
      <c r="DT126" t="e">
        <f ca="1"/>
        <v>#NAME?</v>
      </c>
      <c r="DU126" s="7" t="e">
        <f ca="1"/>
        <v>#NAME?</v>
      </c>
      <c r="ED126" s="6" t="e">
        <f ca="1"/>
        <v>#NAME?</v>
      </c>
      <c r="EE126" t="e">
        <f ca="1"/>
        <v>#NAME?</v>
      </c>
      <c r="EF126" t="e">
        <f ca="1"/>
        <v>#NAME?</v>
      </c>
      <c r="EG126" s="7" t="e">
        <f ca="1"/>
        <v>#NAME?</v>
      </c>
    </row>
    <row r="127" spans="85:137" x14ac:dyDescent="0.35">
      <c r="CG127">
        <f t="shared" si="20"/>
        <v>109</v>
      </c>
      <c r="CH127" s="6" t="e">
        <f ca="1"/>
        <v>#NAME?</v>
      </c>
      <c r="CI127" t="e">
        <f ca="1"/>
        <v>#NAME?</v>
      </c>
      <c r="CJ127" t="e">
        <f ca="1"/>
        <v>#NAME?</v>
      </c>
      <c r="CK127" s="7" t="e">
        <f ca="1"/>
        <v>#NAME?</v>
      </c>
      <c r="CY127">
        <f t="shared" si="21"/>
        <v>109</v>
      </c>
      <c r="CZ127" s="6" t="e">
        <f ca="1"/>
        <v>#NAME?</v>
      </c>
      <c r="DA127" t="e">
        <f ca="1"/>
        <v>#NAME?</v>
      </c>
      <c r="DB127" t="e">
        <f ca="1"/>
        <v>#NAME?</v>
      </c>
      <c r="DC127" s="7" t="e">
        <f ca="1"/>
        <v>#NAME?</v>
      </c>
      <c r="DQ127">
        <f t="shared" si="22"/>
        <v>102</v>
      </c>
      <c r="DR127" s="6" t="e">
        <f ca="1"/>
        <v>#NAME?</v>
      </c>
      <c r="DS127" t="e">
        <f ca="1"/>
        <v>#NAME?</v>
      </c>
      <c r="DT127" t="e">
        <f ca="1"/>
        <v>#NAME?</v>
      </c>
      <c r="DU127" s="7" t="e">
        <f ca="1"/>
        <v>#NAME?</v>
      </c>
      <c r="ED127" s="6" t="e">
        <f ca="1"/>
        <v>#NAME?</v>
      </c>
      <c r="EE127" t="e">
        <f ca="1"/>
        <v>#NAME?</v>
      </c>
      <c r="EF127" t="e">
        <f ca="1"/>
        <v>#NAME?</v>
      </c>
      <c r="EG127" s="7" t="e">
        <f ca="1"/>
        <v>#NAME?</v>
      </c>
    </row>
    <row r="128" spans="85:137" x14ac:dyDescent="0.35">
      <c r="CG128">
        <f t="shared" si="20"/>
        <v>110</v>
      </c>
      <c r="CH128" s="6" t="e">
        <f ca="1"/>
        <v>#NAME?</v>
      </c>
      <c r="CI128" t="e">
        <f ca="1"/>
        <v>#NAME?</v>
      </c>
      <c r="CJ128" t="e">
        <f ca="1"/>
        <v>#NAME?</v>
      </c>
      <c r="CK128" s="7" t="e">
        <f ca="1"/>
        <v>#NAME?</v>
      </c>
      <c r="CY128">
        <f t="shared" si="21"/>
        <v>110</v>
      </c>
      <c r="CZ128" s="6" t="e">
        <f ca="1"/>
        <v>#NAME?</v>
      </c>
      <c r="DA128" t="e">
        <f ca="1"/>
        <v>#NAME?</v>
      </c>
      <c r="DB128" t="e">
        <f ca="1"/>
        <v>#NAME?</v>
      </c>
      <c r="DC128" s="7" t="e">
        <f ca="1"/>
        <v>#NAME?</v>
      </c>
      <c r="DQ128">
        <f t="shared" si="22"/>
        <v>103</v>
      </c>
      <c r="DR128" s="6" t="e">
        <f ca="1"/>
        <v>#NAME?</v>
      </c>
      <c r="DS128" t="e">
        <f ca="1"/>
        <v>#NAME?</v>
      </c>
      <c r="DT128" t="e">
        <f ca="1"/>
        <v>#NAME?</v>
      </c>
      <c r="DU128" s="7" t="e">
        <f ca="1"/>
        <v>#NAME?</v>
      </c>
      <c r="ED128" s="6" t="e">
        <f ca="1"/>
        <v>#NAME?</v>
      </c>
      <c r="EE128" t="e">
        <f ca="1"/>
        <v>#NAME?</v>
      </c>
      <c r="EF128" t="e">
        <f ca="1"/>
        <v>#NAME?</v>
      </c>
      <c r="EG128" s="7" t="e">
        <f ca="1"/>
        <v>#NAME?</v>
      </c>
    </row>
    <row r="129" spans="85:137" x14ac:dyDescent="0.35">
      <c r="CG129">
        <f t="shared" si="20"/>
        <v>111</v>
      </c>
      <c r="CH129" s="6" t="e">
        <f ca="1"/>
        <v>#NAME?</v>
      </c>
      <c r="CI129" t="e">
        <f ca="1"/>
        <v>#NAME?</v>
      </c>
      <c r="CJ129" t="e">
        <f ca="1"/>
        <v>#NAME?</v>
      </c>
      <c r="CK129" s="7" t="e">
        <f ca="1"/>
        <v>#NAME?</v>
      </c>
      <c r="CY129">
        <f t="shared" si="21"/>
        <v>111</v>
      </c>
      <c r="CZ129" s="6" t="e">
        <f ca="1"/>
        <v>#NAME?</v>
      </c>
      <c r="DA129" t="e">
        <f ca="1"/>
        <v>#NAME?</v>
      </c>
      <c r="DB129" t="e">
        <f ca="1"/>
        <v>#NAME?</v>
      </c>
      <c r="DC129" s="7" t="e">
        <f ca="1"/>
        <v>#NAME?</v>
      </c>
      <c r="DQ129">
        <f t="shared" si="22"/>
        <v>104</v>
      </c>
      <c r="DR129" s="6" t="e">
        <f ca="1"/>
        <v>#NAME?</v>
      </c>
      <c r="DS129" t="e">
        <f ca="1"/>
        <v>#NAME?</v>
      </c>
      <c r="DT129" t="e">
        <f ca="1"/>
        <v>#NAME?</v>
      </c>
      <c r="DU129" s="7" t="e">
        <f ca="1"/>
        <v>#NAME?</v>
      </c>
      <c r="ED129" s="6" t="e">
        <f ca="1"/>
        <v>#NAME?</v>
      </c>
      <c r="EE129" t="e">
        <f ca="1"/>
        <v>#NAME?</v>
      </c>
      <c r="EF129" t="e">
        <f ca="1"/>
        <v>#NAME?</v>
      </c>
      <c r="EG129" s="7" t="e">
        <f ca="1"/>
        <v>#NAME?</v>
      </c>
    </row>
    <row r="130" spans="85:137" x14ac:dyDescent="0.35">
      <c r="CG130">
        <f t="shared" si="20"/>
        <v>112</v>
      </c>
      <c r="CH130" s="6" t="e">
        <f ca="1"/>
        <v>#NAME?</v>
      </c>
      <c r="CI130" t="e">
        <f ca="1"/>
        <v>#NAME?</v>
      </c>
      <c r="CJ130" t="e">
        <f ca="1"/>
        <v>#NAME?</v>
      </c>
      <c r="CK130" s="7" t="e">
        <f ca="1"/>
        <v>#NAME?</v>
      </c>
      <c r="CY130">
        <f t="shared" si="21"/>
        <v>112</v>
      </c>
      <c r="CZ130" s="6" t="e">
        <f ca="1"/>
        <v>#NAME?</v>
      </c>
      <c r="DA130" t="e">
        <f ca="1"/>
        <v>#NAME?</v>
      </c>
      <c r="DB130" t="e">
        <f ca="1"/>
        <v>#NAME?</v>
      </c>
      <c r="DC130" s="7" t="e">
        <f ca="1"/>
        <v>#NAME?</v>
      </c>
      <c r="DQ130">
        <f t="shared" si="22"/>
        <v>105</v>
      </c>
      <c r="DR130" s="6" t="e">
        <f ca="1"/>
        <v>#NAME?</v>
      </c>
      <c r="DS130" t="e">
        <f ca="1"/>
        <v>#NAME?</v>
      </c>
      <c r="DT130" t="e">
        <f ca="1"/>
        <v>#NAME?</v>
      </c>
      <c r="DU130" s="7" t="e">
        <f ca="1"/>
        <v>#NAME?</v>
      </c>
      <c r="ED130" s="6" t="e">
        <f ca="1"/>
        <v>#NAME?</v>
      </c>
      <c r="EE130" t="e">
        <f ca="1"/>
        <v>#NAME?</v>
      </c>
      <c r="EF130" t="e">
        <f ca="1"/>
        <v>#NAME?</v>
      </c>
      <c r="EG130" s="7" t="e">
        <f ca="1"/>
        <v>#NAME?</v>
      </c>
    </row>
    <row r="131" spans="85:137" x14ac:dyDescent="0.35">
      <c r="CG131">
        <f t="shared" si="20"/>
        <v>113</v>
      </c>
      <c r="CH131" s="6" t="e">
        <f ca="1"/>
        <v>#NAME?</v>
      </c>
      <c r="CI131" t="e">
        <f ca="1"/>
        <v>#NAME?</v>
      </c>
      <c r="CJ131" t="e">
        <f ca="1"/>
        <v>#NAME?</v>
      </c>
      <c r="CK131" s="7" t="e">
        <f ca="1"/>
        <v>#NAME?</v>
      </c>
      <c r="CY131">
        <f t="shared" si="21"/>
        <v>113</v>
      </c>
      <c r="CZ131" s="6" t="e">
        <f ca="1"/>
        <v>#NAME?</v>
      </c>
      <c r="DA131" t="e">
        <f ca="1"/>
        <v>#NAME?</v>
      </c>
      <c r="DB131" t="e">
        <f ca="1"/>
        <v>#NAME?</v>
      </c>
      <c r="DC131" s="7" t="e">
        <f ca="1"/>
        <v>#NAME?</v>
      </c>
      <c r="DQ131">
        <f t="shared" si="22"/>
        <v>106</v>
      </c>
      <c r="DR131" s="6" t="e">
        <f ca="1"/>
        <v>#NAME?</v>
      </c>
      <c r="DS131" t="e">
        <f ca="1"/>
        <v>#NAME?</v>
      </c>
      <c r="DT131" t="e">
        <f ca="1"/>
        <v>#NAME?</v>
      </c>
      <c r="DU131" s="7" t="e">
        <f ca="1"/>
        <v>#NAME?</v>
      </c>
      <c r="ED131" s="6" t="e">
        <f ca="1"/>
        <v>#NAME?</v>
      </c>
      <c r="EE131" t="e">
        <f ca="1"/>
        <v>#NAME?</v>
      </c>
      <c r="EF131" t="e">
        <f ca="1"/>
        <v>#NAME?</v>
      </c>
      <c r="EG131" s="7" t="e">
        <f ca="1"/>
        <v>#NAME?</v>
      </c>
    </row>
    <row r="132" spans="85:137" x14ac:dyDescent="0.35">
      <c r="CG132">
        <f t="shared" si="20"/>
        <v>114</v>
      </c>
      <c r="CH132" s="6" t="e">
        <f ca="1"/>
        <v>#NAME?</v>
      </c>
      <c r="CI132" t="e">
        <f ca="1"/>
        <v>#NAME?</v>
      </c>
      <c r="CJ132" t="e">
        <f ca="1"/>
        <v>#NAME?</v>
      </c>
      <c r="CK132" s="7" t="e">
        <f ca="1"/>
        <v>#NAME?</v>
      </c>
      <c r="CY132">
        <f t="shared" si="21"/>
        <v>114</v>
      </c>
      <c r="CZ132" s="6" t="e">
        <f ca="1"/>
        <v>#NAME?</v>
      </c>
      <c r="DA132" t="e">
        <f ca="1"/>
        <v>#NAME?</v>
      </c>
      <c r="DB132" t="e">
        <f ca="1"/>
        <v>#NAME?</v>
      </c>
      <c r="DC132" s="7" t="e">
        <f ca="1"/>
        <v>#NAME?</v>
      </c>
      <c r="DQ132">
        <f t="shared" si="22"/>
        <v>107</v>
      </c>
      <c r="DR132" s="6" t="e">
        <f ca="1"/>
        <v>#NAME?</v>
      </c>
      <c r="DS132" t="e">
        <f ca="1"/>
        <v>#NAME?</v>
      </c>
      <c r="DT132" t="e">
        <f ca="1"/>
        <v>#NAME?</v>
      </c>
      <c r="DU132" s="7" t="e">
        <f ca="1"/>
        <v>#NAME?</v>
      </c>
      <c r="ED132" s="6" t="e">
        <f ca="1"/>
        <v>#NAME?</v>
      </c>
      <c r="EE132" t="e">
        <f ca="1"/>
        <v>#NAME?</v>
      </c>
      <c r="EF132" t="e">
        <f ca="1"/>
        <v>#NAME?</v>
      </c>
      <c r="EG132" s="7" t="e">
        <f ca="1"/>
        <v>#NAME?</v>
      </c>
    </row>
    <row r="133" spans="85:137" x14ac:dyDescent="0.35">
      <c r="CG133">
        <f t="shared" si="20"/>
        <v>115</v>
      </c>
      <c r="CH133" s="6" t="e">
        <f ca="1"/>
        <v>#NAME?</v>
      </c>
      <c r="CI133" t="e">
        <f ca="1"/>
        <v>#NAME?</v>
      </c>
      <c r="CJ133" t="e">
        <f ca="1"/>
        <v>#NAME?</v>
      </c>
      <c r="CK133" s="7" t="e">
        <f ca="1"/>
        <v>#NAME?</v>
      </c>
      <c r="CY133">
        <f t="shared" si="21"/>
        <v>115</v>
      </c>
      <c r="CZ133" s="6" t="e">
        <f ca="1"/>
        <v>#NAME?</v>
      </c>
      <c r="DA133" t="e">
        <f ca="1"/>
        <v>#NAME?</v>
      </c>
      <c r="DB133" t="e">
        <f ca="1"/>
        <v>#NAME?</v>
      </c>
      <c r="DC133" s="7" t="e">
        <f ca="1"/>
        <v>#NAME?</v>
      </c>
      <c r="DQ133">
        <f t="shared" si="22"/>
        <v>108</v>
      </c>
      <c r="DR133" s="6" t="e">
        <f ca="1"/>
        <v>#NAME?</v>
      </c>
      <c r="DS133" t="e">
        <f ca="1"/>
        <v>#NAME?</v>
      </c>
      <c r="DT133" t="e">
        <f ca="1"/>
        <v>#NAME?</v>
      </c>
      <c r="DU133" s="7" t="e">
        <f ca="1"/>
        <v>#NAME?</v>
      </c>
      <c r="ED133" s="6" t="e">
        <f ca="1"/>
        <v>#NAME?</v>
      </c>
      <c r="EE133" t="e">
        <f ca="1"/>
        <v>#NAME?</v>
      </c>
      <c r="EF133" t="e">
        <f ca="1"/>
        <v>#NAME?</v>
      </c>
      <c r="EG133" s="7" t="e">
        <f ca="1"/>
        <v>#NAME?</v>
      </c>
    </row>
    <row r="134" spans="85:137" x14ac:dyDescent="0.35">
      <c r="CG134">
        <f t="shared" si="20"/>
        <v>116</v>
      </c>
      <c r="CH134" s="6" t="e">
        <f ca="1"/>
        <v>#NAME?</v>
      </c>
      <c r="CI134" t="e">
        <f ca="1"/>
        <v>#NAME?</v>
      </c>
      <c r="CJ134" t="e">
        <f ca="1"/>
        <v>#NAME?</v>
      </c>
      <c r="CK134" s="7" t="e">
        <f ca="1"/>
        <v>#NAME?</v>
      </c>
      <c r="CY134">
        <f t="shared" si="21"/>
        <v>116</v>
      </c>
      <c r="CZ134" s="6" t="e">
        <f ca="1"/>
        <v>#NAME?</v>
      </c>
      <c r="DA134" t="e">
        <f ca="1"/>
        <v>#NAME?</v>
      </c>
      <c r="DB134" t="e">
        <f ca="1"/>
        <v>#NAME?</v>
      </c>
      <c r="DC134" s="7" t="e">
        <f ca="1"/>
        <v>#NAME?</v>
      </c>
      <c r="DQ134">
        <f t="shared" si="22"/>
        <v>109</v>
      </c>
      <c r="DR134" s="6" t="e">
        <f ca="1"/>
        <v>#NAME?</v>
      </c>
      <c r="DS134" t="e">
        <f ca="1"/>
        <v>#NAME?</v>
      </c>
      <c r="DT134" t="e">
        <f ca="1"/>
        <v>#NAME?</v>
      </c>
      <c r="DU134" s="7" t="e">
        <f ca="1"/>
        <v>#NAME?</v>
      </c>
      <c r="ED134" s="6" t="e">
        <f ca="1"/>
        <v>#NAME?</v>
      </c>
      <c r="EE134" t="e">
        <f ca="1"/>
        <v>#NAME?</v>
      </c>
      <c r="EF134" t="e">
        <f ca="1"/>
        <v>#NAME?</v>
      </c>
      <c r="EG134" s="7" t="e">
        <f ca="1"/>
        <v>#NAME?</v>
      </c>
    </row>
    <row r="135" spans="85:137" x14ac:dyDescent="0.35">
      <c r="CG135">
        <f t="shared" si="20"/>
        <v>117</v>
      </c>
      <c r="CH135" s="6" t="e">
        <f ca="1"/>
        <v>#NAME?</v>
      </c>
      <c r="CI135" t="e">
        <f ca="1"/>
        <v>#NAME?</v>
      </c>
      <c r="CJ135" t="e">
        <f ca="1"/>
        <v>#NAME?</v>
      </c>
      <c r="CK135" s="7" t="e">
        <f ca="1"/>
        <v>#NAME?</v>
      </c>
      <c r="CY135">
        <f t="shared" si="21"/>
        <v>117</v>
      </c>
      <c r="CZ135" s="6" t="e">
        <f ca="1"/>
        <v>#NAME?</v>
      </c>
      <c r="DA135" t="e">
        <f ca="1"/>
        <v>#NAME?</v>
      </c>
      <c r="DB135" t="e">
        <f ca="1"/>
        <v>#NAME?</v>
      </c>
      <c r="DC135" s="7" t="e">
        <f ca="1"/>
        <v>#NAME?</v>
      </c>
      <c r="DQ135">
        <f t="shared" si="22"/>
        <v>110</v>
      </c>
      <c r="DR135" s="6" t="e">
        <f ca="1"/>
        <v>#NAME?</v>
      </c>
      <c r="DS135" t="e">
        <f ca="1"/>
        <v>#NAME?</v>
      </c>
      <c r="DT135" t="e">
        <f ca="1"/>
        <v>#NAME?</v>
      </c>
      <c r="DU135" s="7" t="e">
        <f ca="1"/>
        <v>#NAME?</v>
      </c>
      <c r="ED135" s="6" t="e">
        <f ca="1"/>
        <v>#NAME?</v>
      </c>
      <c r="EE135" t="e">
        <f ca="1"/>
        <v>#NAME?</v>
      </c>
      <c r="EF135" t="e">
        <f ca="1"/>
        <v>#NAME?</v>
      </c>
      <c r="EG135" s="7" t="e">
        <f ca="1"/>
        <v>#NAME?</v>
      </c>
    </row>
    <row r="136" spans="85:137" x14ac:dyDescent="0.35">
      <c r="CG136">
        <f t="shared" si="20"/>
        <v>118</v>
      </c>
      <c r="CH136" s="6" t="e">
        <f ca="1"/>
        <v>#NAME?</v>
      </c>
      <c r="CI136" t="e">
        <f ca="1"/>
        <v>#NAME?</v>
      </c>
      <c r="CJ136" t="e">
        <f ca="1"/>
        <v>#NAME?</v>
      </c>
      <c r="CK136" s="7" t="e">
        <f ca="1"/>
        <v>#NAME?</v>
      </c>
      <c r="CY136">
        <f t="shared" si="21"/>
        <v>118</v>
      </c>
      <c r="CZ136" s="6" t="e">
        <f ca="1"/>
        <v>#NAME?</v>
      </c>
      <c r="DA136" t="e">
        <f ca="1"/>
        <v>#NAME?</v>
      </c>
      <c r="DB136" t="e">
        <f ca="1"/>
        <v>#NAME?</v>
      </c>
      <c r="DC136" s="7" t="e">
        <f ca="1"/>
        <v>#NAME?</v>
      </c>
      <c r="DQ136">
        <f t="shared" si="22"/>
        <v>111</v>
      </c>
      <c r="DR136" s="6" t="e">
        <f ca="1"/>
        <v>#NAME?</v>
      </c>
      <c r="DS136" t="e">
        <f ca="1"/>
        <v>#NAME?</v>
      </c>
      <c r="DT136" t="e">
        <f ca="1"/>
        <v>#NAME?</v>
      </c>
      <c r="DU136" s="7" t="e">
        <f ca="1"/>
        <v>#NAME?</v>
      </c>
      <c r="ED136" s="6" t="e">
        <f ca="1"/>
        <v>#NAME?</v>
      </c>
      <c r="EE136" t="e">
        <f ca="1"/>
        <v>#NAME?</v>
      </c>
      <c r="EF136" t="e">
        <f ca="1"/>
        <v>#NAME?</v>
      </c>
      <c r="EG136" s="7" t="e">
        <f ca="1"/>
        <v>#NAME?</v>
      </c>
    </row>
    <row r="137" spans="85:137" x14ac:dyDescent="0.35">
      <c r="CG137">
        <f t="shared" si="20"/>
        <v>119</v>
      </c>
      <c r="CH137" s="6" t="e">
        <f ca="1"/>
        <v>#NAME?</v>
      </c>
      <c r="CI137" t="e">
        <f ca="1"/>
        <v>#NAME?</v>
      </c>
      <c r="CJ137" t="e">
        <f ca="1"/>
        <v>#NAME?</v>
      </c>
      <c r="CK137" s="7" t="e">
        <f ca="1"/>
        <v>#NAME?</v>
      </c>
      <c r="CY137">
        <f t="shared" si="21"/>
        <v>119</v>
      </c>
      <c r="CZ137" s="6" t="e">
        <f ca="1"/>
        <v>#NAME?</v>
      </c>
      <c r="DA137" t="e">
        <f ca="1"/>
        <v>#NAME?</v>
      </c>
      <c r="DB137" t="e">
        <f ca="1"/>
        <v>#NAME?</v>
      </c>
      <c r="DC137" s="7" t="e">
        <f ca="1"/>
        <v>#NAME?</v>
      </c>
      <c r="DQ137">
        <f t="shared" si="22"/>
        <v>112</v>
      </c>
      <c r="DR137" s="6" t="e">
        <f ca="1"/>
        <v>#NAME?</v>
      </c>
      <c r="DS137" t="e">
        <f ca="1"/>
        <v>#NAME?</v>
      </c>
      <c r="DT137" t="e">
        <f ca="1"/>
        <v>#NAME?</v>
      </c>
      <c r="DU137" s="7" t="e">
        <f ca="1"/>
        <v>#NAME?</v>
      </c>
      <c r="ED137" s="6" t="e">
        <f ca="1"/>
        <v>#NAME?</v>
      </c>
      <c r="EE137" t="e">
        <f ca="1"/>
        <v>#NAME?</v>
      </c>
      <c r="EF137" t="e">
        <f ca="1"/>
        <v>#NAME?</v>
      </c>
      <c r="EG137" s="7" t="e">
        <f ca="1"/>
        <v>#NAME?</v>
      </c>
    </row>
    <row r="138" spans="85:137" x14ac:dyDescent="0.35">
      <c r="CG138">
        <f t="shared" si="20"/>
        <v>120</v>
      </c>
      <c r="CH138" s="8" t="e">
        <f ca="1"/>
        <v>#NAME?</v>
      </c>
      <c r="CI138" s="9" t="e">
        <f ca="1"/>
        <v>#NAME?</v>
      </c>
      <c r="CJ138" s="9" t="e">
        <f ca="1"/>
        <v>#NAME?</v>
      </c>
      <c r="CK138" s="10" t="e">
        <f ca="1"/>
        <v>#NAME?</v>
      </c>
      <c r="CY138">
        <f t="shared" si="21"/>
        <v>120</v>
      </c>
      <c r="CZ138" s="8" t="e">
        <f ca="1"/>
        <v>#NAME?</v>
      </c>
      <c r="DA138" s="9" t="e">
        <f ca="1"/>
        <v>#NAME?</v>
      </c>
      <c r="DB138" s="9" t="e">
        <f ca="1"/>
        <v>#NAME?</v>
      </c>
      <c r="DC138" s="10" t="e">
        <f ca="1"/>
        <v>#NAME?</v>
      </c>
      <c r="DQ138">
        <f t="shared" si="22"/>
        <v>113</v>
      </c>
      <c r="DR138" s="6" t="e">
        <f ca="1"/>
        <v>#NAME?</v>
      </c>
      <c r="DS138" t="e">
        <f ca="1"/>
        <v>#NAME?</v>
      </c>
      <c r="DT138" t="e">
        <f ca="1"/>
        <v>#NAME?</v>
      </c>
      <c r="DU138" s="7" t="e">
        <f ca="1"/>
        <v>#NAME?</v>
      </c>
      <c r="ED138" s="6" t="e">
        <f ca="1"/>
        <v>#NAME?</v>
      </c>
      <c r="EE138" t="e">
        <f ca="1"/>
        <v>#NAME?</v>
      </c>
      <c r="EF138" t="e">
        <f ca="1"/>
        <v>#NAME?</v>
      </c>
      <c r="EG138" s="7" t="e">
        <f ca="1"/>
        <v>#NAME?</v>
      </c>
    </row>
    <row r="139" spans="85:137" x14ac:dyDescent="0.35">
      <c r="DQ139">
        <f t="shared" si="22"/>
        <v>114</v>
      </c>
      <c r="DR139" s="6" t="e">
        <f ca="1"/>
        <v>#NAME?</v>
      </c>
      <c r="DS139" t="e">
        <f ca="1"/>
        <v>#NAME?</v>
      </c>
      <c r="DT139" t="e">
        <f ca="1"/>
        <v>#NAME?</v>
      </c>
      <c r="DU139" s="7" t="e">
        <f ca="1"/>
        <v>#NAME?</v>
      </c>
      <c r="ED139" s="6" t="e">
        <f ca="1"/>
        <v>#NAME?</v>
      </c>
      <c r="EE139" t="e">
        <f ca="1"/>
        <v>#NAME?</v>
      </c>
      <c r="EF139" t="e">
        <f ca="1"/>
        <v>#NAME?</v>
      </c>
      <c r="EG139" s="7" t="e">
        <f ca="1"/>
        <v>#NAME?</v>
      </c>
    </row>
    <row r="140" spans="85:137" x14ac:dyDescent="0.35">
      <c r="CG140" t="s">
        <v>40</v>
      </c>
      <c r="CH140" s="3" t="e">
        <f ca="1">AVERAGE(CH19:CH138)</f>
        <v>#NAME?</v>
      </c>
      <c r="CI140" s="4" t="e">
        <f t="array" ref="CI140" ca="1">AVERAGE(CI19:CI138)</f>
        <v>#NAME?</v>
      </c>
      <c r="CJ140" s="4" t="e">
        <f t="array" ref="CJ140" ca="1">AVERAGE(CJ19:CJ138)</f>
        <v>#NAME?</v>
      </c>
      <c r="CK140" s="5" t="e">
        <f t="array" ref="CK140" ca="1">AVERAGE(CK19:CK138)</f>
        <v>#NAME?</v>
      </c>
      <c r="CY140" t="s">
        <v>40</v>
      </c>
      <c r="CZ140" s="3" t="e">
        <f ca="1">AVERAGE(CZ19:CZ138)</f>
        <v>#NAME?</v>
      </c>
      <c r="DA140" s="4" t="e">
        <f t="array" ref="DA140" ca="1">AVERAGE(DA19:DA138)</f>
        <v>#NAME?</v>
      </c>
      <c r="DB140" s="4" t="e">
        <f t="array" ref="DB140" ca="1">AVERAGE(DB19:DB138)</f>
        <v>#NAME?</v>
      </c>
      <c r="DC140" s="5" t="e">
        <f t="array" ref="DC140" ca="1">AVERAGE(DC19:DC138)</f>
        <v>#NAME?</v>
      </c>
      <c r="DQ140">
        <f t="shared" si="22"/>
        <v>115</v>
      </c>
      <c r="DR140" s="6" t="e">
        <f ca="1"/>
        <v>#NAME?</v>
      </c>
      <c r="DS140" t="e">
        <f ca="1"/>
        <v>#NAME?</v>
      </c>
      <c r="DT140" t="e">
        <f ca="1"/>
        <v>#NAME?</v>
      </c>
      <c r="DU140" s="7" t="e">
        <f ca="1"/>
        <v>#NAME?</v>
      </c>
      <c r="ED140" s="6" t="e">
        <f ca="1"/>
        <v>#NAME?</v>
      </c>
      <c r="EE140" t="e">
        <f ca="1"/>
        <v>#NAME?</v>
      </c>
      <c r="EF140" t="e">
        <f ca="1"/>
        <v>#NAME?</v>
      </c>
      <c r="EG140" s="7" t="e">
        <f ca="1"/>
        <v>#NAME?</v>
      </c>
    </row>
    <row r="141" spans="85:137" x14ac:dyDescent="0.35">
      <c r="CG141" t="s">
        <v>114</v>
      </c>
      <c r="CH141" s="8" t="e">
        <f ca="1">VAR(CH19:CH138)</f>
        <v>#NAME?</v>
      </c>
      <c r="CI141" s="9" t="e">
        <f ca="1">VAR(CI19:CI138)</f>
        <v>#NAME?</v>
      </c>
      <c r="CJ141" s="9" t="e">
        <f ca="1">VAR(CJ19:CJ138)</f>
        <v>#NAME?</v>
      </c>
      <c r="CK141" s="10" t="e">
        <f ca="1">VAR(CK19:CK138)</f>
        <v>#NAME?</v>
      </c>
      <c r="CY141" t="s">
        <v>114</v>
      </c>
      <c r="CZ141" s="8" t="e">
        <f ca="1">VAR(CZ19:CZ138)</f>
        <v>#NAME?</v>
      </c>
      <c r="DA141" s="9" t="e">
        <f ca="1">VAR(DA19:DA138)</f>
        <v>#NAME?</v>
      </c>
      <c r="DB141" s="9" t="e">
        <f ca="1">VAR(DB19:DB138)</f>
        <v>#NAME?</v>
      </c>
      <c r="DC141" s="10" t="e">
        <f ca="1">VAR(DC19:DC138)</f>
        <v>#NAME?</v>
      </c>
      <c r="DQ141">
        <f t="shared" si="22"/>
        <v>116</v>
      </c>
      <c r="DR141" s="6" t="e">
        <f ca="1"/>
        <v>#NAME?</v>
      </c>
      <c r="DS141" t="e">
        <f ca="1"/>
        <v>#NAME?</v>
      </c>
      <c r="DT141" t="e">
        <f ca="1"/>
        <v>#NAME?</v>
      </c>
      <c r="DU141" s="7" t="e">
        <f ca="1"/>
        <v>#NAME?</v>
      </c>
      <c r="ED141" s="6" t="e">
        <f ca="1"/>
        <v>#NAME?</v>
      </c>
      <c r="EE141" t="e">
        <f ca="1"/>
        <v>#NAME?</v>
      </c>
      <c r="EF141" t="e">
        <f ca="1"/>
        <v>#NAME?</v>
      </c>
      <c r="EG141" s="7" t="e">
        <f ca="1"/>
        <v>#NAME?</v>
      </c>
    </row>
    <row r="142" spans="85:137" x14ac:dyDescent="0.35">
      <c r="DQ142">
        <f t="shared" si="22"/>
        <v>117</v>
      </c>
      <c r="DR142" s="6" t="e">
        <f ca="1"/>
        <v>#NAME?</v>
      </c>
      <c r="DS142" t="e">
        <f ca="1"/>
        <v>#NAME?</v>
      </c>
      <c r="DT142" t="e">
        <f ca="1"/>
        <v>#NAME?</v>
      </c>
      <c r="DU142" s="7" t="e">
        <f ca="1"/>
        <v>#NAME?</v>
      </c>
      <c r="ED142" s="6" t="e">
        <f ca="1"/>
        <v>#NAME?</v>
      </c>
      <c r="EE142" t="e">
        <f ca="1"/>
        <v>#NAME?</v>
      </c>
      <c r="EF142" t="e">
        <f ca="1"/>
        <v>#NAME?</v>
      </c>
      <c r="EG142" s="7" t="e">
        <f ca="1"/>
        <v>#NAME?</v>
      </c>
    </row>
    <row r="143" spans="85:137" x14ac:dyDescent="0.35">
      <c r="DQ143">
        <f t="shared" si="22"/>
        <v>118</v>
      </c>
      <c r="DR143" s="6" t="e">
        <f ca="1"/>
        <v>#NAME?</v>
      </c>
      <c r="DS143" t="e">
        <f ca="1"/>
        <v>#NAME?</v>
      </c>
      <c r="DT143" t="e">
        <f ca="1"/>
        <v>#NAME?</v>
      </c>
      <c r="DU143" s="7" t="e">
        <f ca="1"/>
        <v>#NAME?</v>
      </c>
      <c r="ED143" s="6" t="e">
        <f ca="1"/>
        <v>#NAME?</v>
      </c>
      <c r="EE143" t="e">
        <f ca="1"/>
        <v>#NAME?</v>
      </c>
      <c r="EF143" t="e">
        <f ca="1"/>
        <v>#NAME?</v>
      </c>
      <c r="EG143" s="7" t="e">
        <f ca="1"/>
        <v>#NAME?</v>
      </c>
    </row>
    <row r="144" spans="85:137" x14ac:dyDescent="0.35">
      <c r="DQ144">
        <f t="shared" si="22"/>
        <v>119</v>
      </c>
      <c r="DR144" s="6" t="e">
        <f ca="1"/>
        <v>#NAME?</v>
      </c>
      <c r="DS144" t="e">
        <f ca="1"/>
        <v>#NAME?</v>
      </c>
      <c r="DT144" t="e">
        <f ca="1"/>
        <v>#NAME?</v>
      </c>
      <c r="DU144" s="7" t="e">
        <f ca="1"/>
        <v>#NAME?</v>
      </c>
      <c r="ED144" s="6" t="e">
        <f ca="1"/>
        <v>#NAME?</v>
      </c>
      <c r="EE144" t="e">
        <f ca="1"/>
        <v>#NAME?</v>
      </c>
      <c r="EF144" t="e">
        <f ca="1"/>
        <v>#NAME?</v>
      </c>
      <c r="EG144" s="7" t="e">
        <f ca="1"/>
        <v>#NAME?</v>
      </c>
    </row>
    <row r="145" spans="121:137" x14ac:dyDescent="0.35">
      <c r="DQ145">
        <f t="shared" si="22"/>
        <v>120</v>
      </c>
      <c r="DR145" s="8" t="e">
        <f ca="1"/>
        <v>#NAME?</v>
      </c>
      <c r="DS145" s="9" t="e">
        <f ca="1"/>
        <v>#NAME?</v>
      </c>
      <c r="DT145" s="9" t="e">
        <f ca="1"/>
        <v>#NAME?</v>
      </c>
      <c r="DU145" s="10" t="e">
        <f ca="1"/>
        <v>#NAME?</v>
      </c>
      <c r="ED145" s="8" t="e">
        <f ca="1"/>
        <v>#NAME?</v>
      </c>
      <c r="EE145" s="9" t="e">
        <f ca="1"/>
        <v>#NAME?</v>
      </c>
      <c r="EF145" s="9" t="e">
        <f ca="1"/>
        <v>#NAME?</v>
      </c>
      <c r="EG145" s="10" t="e">
        <f ca="1"/>
        <v>#NAME?</v>
      </c>
    </row>
    <row r="147" spans="121:137" x14ac:dyDescent="0.35">
      <c r="DQ147" t="s">
        <v>40</v>
      </c>
      <c r="DR147" s="3" t="e">
        <f ca="1">AVERAGE(DR26:DR145)</f>
        <v>#NAME?</v>
      </c>
      <c r="DS147" s="4" t="e">
        <f t="array" ref="DS147" ca="1">AVERAGE(DS26:DS145)</f>
        <v>#NAME?</v>
      </c>
      <c r="DT147" s="4" t="e">
        <f t="array" ref="DT147" ca="1">AVERAGE(DT26:DT145)</f>
        <v>#NAME?</v>
      </c>
      <c r="DU147" s="5" t="e">
        <f ca="1">AVERAGE(DU26:DU145)</f>
        <v>#NAME?</v>
      </c>
      <c r="ED147" s="3" t="e">
        <f ca="1">AVERAGE(ED26:ED145)</f>
        <v>#NAME?</v>
      </c>
      <c r="EE147" s="4" t="e">
        <f t="array" ref="EE147" ca="1">AVERAGE(EE26:EE145)</f>
        <v>#NAME?</v>
      </c>
      <c r="EF147" s="4" t="e">
        <f t="array" ref="EF147" ca="1">AVERAGE(EF26:EF145)</f>
        <v>#NAME?</v>
      </c>
      <c r="EG147" s="5" t="e">
        <f ca="1">AVERAGE(EG26:EG145)</f>
        <v>#NAME?</v>
      </c>
    </row>
    <row r="148" spans="121:137" x14ac:dyDescent="0.35">
      <c r="DQ148" t="s">
        <v>114</v>
      </c>
      <c r="DR148" s="8" t="e">
        <f ca="1">VAR(DR26:DR145)</f>
        <v>#NAME?</v>
      </c>
      <c r="DS148" s="9" t="e">
        <f ca="1">VAR(DS26:DS145)</f>
        <v>#NAME?</v>
      </c>
      <c r="DT148" s="9" t="e">
        <f ca="1">VAR(DT26:DT145)</f>
        <v>#NAME?</v>
      </c>
      <c r="DU148" s="10" t="e">
        <f ca="1">VAR(DU26:DU145)</f>
        <v>#NAME?</v>
      </c>
      <c r="ED148" s="8" t="e">
        <f ca="1">VAR(ED26:ED145)</f>
        <v>#NAME?</v>
      </c>
      <c r="EE148" s="9" t="e">
        <f ca="1">VAR(EE26:EE145)</f>
        <v>#NAME?</v>
      </c>
      <c r="EF148" s="9" t="e">
        <f ca="1">VAR(EF26:EF145)</f>
        <v>#NAME?</v>
      </c>
      <c r="EG148" s="10" t="e">
        <f ca="1">VAR(EG26:EG145)</f>
        <v>#NAME?</v>
      </c>
    </row>
  </sheetData>
  <conditionalFormatting sqref="B44:E52">
    <cfRule type="cellIs" dxfId="5" priority="5" operator="lessThan">
      <formula>-0.4</formula>
    </cfRule>
    <cfRule type="cellIs" dxfId="4" priority="6" operator="greaterThan">
      <formula>0.4</formula>
    </cfRule>
  </conditionalFormatting>
  <conditionalFormatting sqref="I44:L52">
    <cfRule type="cellIs" dxfId="3" priority="3" operator="lessThan">
      <formula>-0.4</formula>
    </cfRule>
    <cfRule type="cellIs" dxfId="2" priority="4" operator="greaterThan">
      <formula>0.4</formula>
    </cfRule>
  </conditionalFormatting>
  <conditionalFormatting sqref="AD32:AL40">
    <cfRule type="cellIs" dxfId="1" priority="1" operator="lessThan">
      <formula>-0.1</formula>
    </cfRule>
    <cfRule type="cellIs" dxfId="0" priority="2" operator="greaterThan">
      <formula>0.1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2EC0-1D71-4025-9908-8A68B249F4F9}">
  <sheetPr codeName="Sheet30"/>
  <dimension ref="A1:AU338"/>
  <sheetViews>
    <sheetView zoomScaleNormal="100" workbookViewId="0"/>
  </sheetViews>
  <sheetFormatPr defaultRowHeight="14.5" x14ac:dyDescent="0.35"/>
  <cols>
    <col min="5" max="5" width="8.7265625" customWidth="1"/>
    <col min="8" max="8" width="8.7265625" customWidth="1"/>
    <col min="11" max="11" width="8.7265625" customWidth="1"/>
    <col min="13" max="13" width="8.7265625" customWidth="1"/>
    <col min="16" max="16" width="2.6328125" customWidth="1"/>
  </cols>
  <sheetData>
    <row r="1" spans="1:47" x14ac:dyDescent="0.35">
      <c r="A1" s="1" t="s">
        <v>0</v>
      </c>
    </row>
    <row r="2" spans="1:47" x14ac:dyDescent="0.35">
      <c r="G2" t="s">
        <v>1</v>
      </c>
      <c r="L2" t="s">
        <v>2</v>
      </c>
      <c r="Q2" t="s">
        <v>3</v>
      </c>
      <c r="V2" t="s">
        <v>4</v>
      </c>
    </row>
    <row r="3" spans="1:47" x14ac:dyDescent="0.35">
      <c r="A3">
        <v>1</v>
      </c>
      <c r="B3">
        <v>2</v>
      </c>
      <c r="C3">
        <v>3</v>
      </c>
      <c r="D3">
        <v>4</v>
      </c>
      <c r="E3" s="2" t="s">
        <v>5</v>
      </c>
      <c r="G3">
        <v>1</v>
      </c>
      <c r="H3">
        <v>2</v>
      </c>
      <c r="I3">
        <v>3</v>
      </c>
      <c r="J3">
        <v>4</v>
      </c>
      <c r="L3">
        <v>1</v>
      </c>
      <c r="M3">
        <v>2</v>
      </c>
      <c r="N3">
        <v>3</v>
      </c>
      <c r="O3">
        <v>4</v>
      </c>
      <c r="Q3">
        <v>1</v>
      </c>
      <c r="R3">
        <v>2</v>
      </c>
      <c r="S3">
        <v>3</v>
      </c>
      <c r="T3">
        <v>4</v>
      </c>
    </row>
    <row r="4" spans="1:47" x14ac:dyDescent="0.35">
      <c r="A4" s="3" t="e">
        <f t="array" ref="A4:D12" ca="1">Factor!B44:E52</f>
        <v>#NAME?</v>
      </c>
      <c r="B4" s="4" t="e">
        <f ca="1"/>
        <v>#NAME?</v>
      </c>
      <c r="C4" s="4" t="e">
        <f ca="1"/>
        <v>#NAME?</v>
      </c>
      <c r="D4" s="5" t="e">
        <f ca="1"/>
        <v>#NAME?</v>
      </c>
      <c r="E4" s="11" t="e">
        <f ca="1">SUMSQ(A4:D4)</f>
        <v>#NAME?</v>
      </c>
      <c r="G4" s="3" t="e">
        <f ca="1">A4/SQRT($E4)</f>
        <v>#NAME?</v>
      </c>
      <c r="H4" s="4" t="e">
        <f t="shared" ref="H4:J12" ca="1" si="0">B4/SQRT($E4)</f>
        <v>#NAME?</v>
      </c>
      <c r="I4" s="4" t="e">
        <f t="shared" ca="1" si="0"/>
        <v>#NAME?</v>
      </c>
      <c r="J4" s="5" t="e">
        <f t="shared" ca="1" si="0"/>
        <v>#NAME?</v>
      </c>
      <c r="L4" s="3" t="e">
        <f ca="1">A328</f>
        <v>#NAME?</v>
      </c>
      <c r="M4" s="4" t="e">
        <f t="shared" ref="M4:O12" ca="1" si="1">B328</f>
        <v>#NAME?</v>
      </c>
      <c r="N4" s="4" t="e">
        <f t="shared" ca="1" si="1"/>
        <v>#NAME?</v>
      </c>
      <c r="O4" s="5" t="e">
        <f t="shared" ca="1" si="1"/>
        <v>#NAME?</v>
      </c>
      <c r="Q4" s="3" t="e">
        <f ca="1">L4*SQRT($E4)</f>
        <v>#NAME?</v>
      </c>
      <c r="R4" s="4" t="e">
        <f t="shared" ref="R4:T12" ca="1" si="2">M4*SQRT($E4)</f>
        <v>#NAME?</v>
      </c>
      <c r="S4" s="4" t="e">
        <f t="shared" ca="1" si="2"/>
        <v>#NAME?</v>
      </c>
      <c r="T4" s="5" t="e">
        <f t="shared" ca="1" si="2"/>
        <v>#NAME?</v>
      </c>
      <c r="V4" s="3" t="e">
        <f ca="1">A4</f>
        <v>#NAME?</v>
      </c>
      <c r="W4" s="4" t="e">
        <f t="shared" ref="W4:Y12" ca="1" si="3">B4</f>
        <v>#NAME?</v>
      </c>
      <c r="X4" s="4" t="e">
        <f t="shared" ca="1" si="3"/>
        <v>#NAME?</v>
      </c>
      <c r="Y4" s="5" t="e">
        <f t="shared" ca="1" si="3"/>
        <v>#NAME?</v>
      </c>
      <c r="Z4" s="3" t="e">
        <f ca="1">Q4</f>
        <v>#NAME?</v>
      </c>
      <c r="AA4" s="4" t="e">
        <f t="shared" ref="AA4:AC12" ca="1" si="4">R4</f>
        <v>#NAME?</v>
      </c>
      <c r="AB4" s="4" t="e">
        <f t="shared" ca="1" si="4"/>
        <v>#NAME?</v>
      </c>
      <c r="AC4" s="5" t="e">
        <f t="shared" ca="1" si="4"/>
        <v>#NAME?</v>
      </c>
      <c r="AI4" s="12">
        <v>0.28681621692954301</v>
      </c>
      <c r="AJ4" s="13">
        <v>7.5371712423519005E-2</v>
      </c>
      <c r="AK4" s="14">
        <v>0.84088412384119726</v>
      </c>
      <c r="AL4" s="3">
        <v>2.134470470531338E-2</v>
      </c>
      <c r="AM4" s="4">
        <v>0.23770392074205507</v>
      </c>
      <c r="AN4" s="5">
        <v>0.85911105027260837</v>
      </c>
      <c r="AP4" s="3" t="e">
        <f t="array" aca="1" ref="AP4:AU12" ca="1">ELIM(AI4:AN12)</f>
        <v>#NAME?</v>
      </c>
      <c r="AQ4" s="4" t="e">
        <f ca="1"/>
        <v>#NAME?</v>
      </c>
      <c r="AR4" s="4" t="e">
        <f ca="1"/>
        <v>#NAME?</v>
      </c>
      <c r="AS4" s="4" t="e">
        <f ca="1"/>
        <v>#NAME?</v>
      </c>
      <c r="AT4" s="4" t="e">
        <f ca="1"/>
        <v>#NAME?</v>
      </c>
      <c r="AU4" s="5" t="e">
        <f ca="1"/>
        <v>#NAME?</v>
      </c>
    </row>
    <row r="5" spans="1:47" x14ac:dyDescent="0.35">
      <c r="A5" s="6" t="e">
        <f ca="1"/>
        <v>#NAME?</v>
      </c>
      <c r="B5" t="e">
        <f ca="1"/>
        <v>#NAME?</v>
      </c>
      <c r="C5" t="e">
        <f ca="1"/>
        <v>#NAME?</v>
      </c>
      <c r="D5" s="7" t="e">
        <f ca="1"/>
        <v>#NAME?</v>
      </c>
      <c r="E5" s="15" t="e">
        <f t="shared" ref="E5:E12" ca="1" si="5">SUMSQ(A5:D5)</f>
        <v>#NAME?</v>
      </c>
      <c r="G5" s="6" t="e">
        <f t="shared" ref="G5:G12" ca="1" si="6">A5/SQRT($E5)</f>
        <v>#NAME?</v>
      </c>
      <c r="H5" t="e">
        <f t="shared" ca="1" si="0"/>
        <v>#NAME?</v>
      </c>
      <c r="I5" t="e">
        <f t="shared" ca="1" si="0"/>
        <v>#NAME?</v>
      </c>
      <c r="J5" s="7" t="e">
        <f t="shared" ca="1" si="0"/>
        <v>#NAME?</v>
      </c>
      <c r="L5" s="6" t="e">
        <f t="shared" ref="L5:L12" ca="1" si="7">A329</f>
        <v>#NAME?</v>
      </c>
      <c r="M5" t="e">
        <f t="shared" ca="1" si="1"/>
        <v>#NAME?</v>
      </c>
      <c r="N5" t="e">
        <f t="shared" ca="1" si="1"/>
        <v>#NAME?</v>
      </c>
      <c r="O5" s="7" t="e">
        <f t="shared" ca="1" si="1"/>
        <v>#NAME?</v>
      </c>
      <c r="Q5" s="6" t="e">
        <f t="shared" ref="Q5:Q12" ca="1" si="8">L5*SQRT($E5)</f>
        <v>#NAME?</v>
      </c>
      <c r="R5" t="e">
        <f t="shared" ca="1" si="2"/>
        <v>#NAME?</v>
      </c>
      <c r="S5" t="e">
        <f t="shared" ca="1" si="2"/>
        <v>#NAME?</v>
      </c>
      <c r="T5" s="7" t="e">
        <f t="shared" ca="1" si="2"/>
        <v>#NAME?</v>
      </c>
      <c r="V5" s="6" t="e">
        <f t="shared" ref="V5:V12" ca="1" si="9">A5</f>
        <v>#NAME?</v>
      </c>
      <c r="W5" t="e">
        <f t="shared" ca="1" si="3"/>
        <v>#NAME?</v>
      </c>
      <c r="X5" t="e">
        <f t="shared" ca="1" si="3"/>
        <v>#NAME?</v>
      </c>
      <c r="Y5" s="7" t="e">
        <f t="shared" ca="1" si="3"/>
        <v>#NAME?</v>
      </c>
      <c r="Z5" s="6" t="e">
        <f t="shared" ref="Z5:Z12" ca="1" si="10">Q5</f>
        <v>#NAME?</v>
      </c>
      <c r="AA5" t="e">
        <f t="shared" ca="1" si="4"/>
        <v>#NAME?</v>
      </c>
      <c r="AB5" t="e">
        <f t="shared" ca="1" si="4"/>
        <v>#NAME?</v>
      </c>
      <c r="AC5" s="7" t="e">
        <f t="shared" ca="1" si="4"/>
        <v>#NAME?</v>
      </c>
      <c r="AI5" s="16">
        <v>0.69807369973808031</v>
      </c>
      <c r="AJ5" s="17">
        <v>0.15333673618444155</v>
      </c>
      <c r="AK5" s="18">
        <v>8.3684842863132464E-2</v>
      </c>
      <c r="AL5" s="6">
        <v>0.4380521684646308</v>
      </c>
      <c r="AM5">
        <v>0.54610705803162629</v>
      </c>
      <c r="AN5" s="7">
        <v>0.16643189816322013</v>
      </c>
      <c r="AP5" s="6" t="e">
        <f ca="1"/>
        <v>#NAME?</v>
      </c>
      <c r="AQ5" t="e">
        <f ca="1"/>
        <v>#NAME?</v>
      </c>
      <c r="AR5" t="e">
        <f ca="1"/>
        <v>#NAME?</v>
      </c>
      <c r="AS5" t="e">
        <f ca="1"/>
        <v>#NAME?</v>
      </c>
      <c r="AT5" t="e">
        <f ca="1"/>
        <v>#NAME?</v>
      </c>
      <c r="AU5" s="7" t="e">
        <f ca="1"/>
        <v>#NAME?</v>
      </c>
    </row>
    <row r="6" spans="1:47" x14ac:dyDescent="0.35">
      <c r="A6" s="6" t="e">
        <f ca="1"/>
        <v>#NAME?</v>
      </c>
      <c r="B6" t="e">
        <f ca="1"/>
        <v>#NAME?</v>
      </c>
      <c r="C6" t="e">
        <f ca="1"/>
        <v>#NAME?</v>
      </c>
      <c r="D6" s="7" t="e">
        <f ca="1"/>
        <v>#NAME?</v>
      </c>
      <c r="E6" s="15" t="e">
        <f t="shared" ca="1" si="5"/>
        <v>#NAME?</v>
      </c>
      <c r="G6" s="6" t="e">
        <f t="shared" ca="1" si="6"/>
        <v>#NAME?</v>
      </c>
      <c r="H6" t="e">
        <f t="shared" ca="1" si="0"/>
        <v>#NAME?</v>
      </c>
      <c r="I6" t="e">
        <f t="shared" ca="1" si="0"/>
        <v>#NAME?</v>
      </c>
      <c r="J6" s="7" t="e">
        <f t="shared" ca="1" si="0"/>
        <v>#NAME?</v>
      </c>
      <c r="L6" s="6" t="e">
        <f t="shared" ca="1" si="7"/>
        <v>#NAME?</v>
      </c>
      <c r="M6" t="e">
        <f t="shared" ca="1" si="1"/>
        <v>#NAME?</v>
      </c>
      <c r="N6" t="e">
        <f t="shared" ca="1" si="1"/>
        <v>#NAME?</v>
      </c>
      <c r="O6" s="7" t="e">
        <f t="shared" ca="1" si="1"/>
        <v>#NAME?</v>
      </c>
      <c r="Q6" s="6" t="e">
        <f t="shared" ca="1" si="8"/>
        <v>#NAME?</v>
      </c>
      <c r="R6" t="e">
        <f t="shared" ca="1" si="2"/>
        <v>#NAME?</v>
      </c>
      <c r="S6" t="e">
        <f t="shared" ca="1" si="2"/>
        <v>#NAME?</v>
      </c>
      <c r="T6" s="7" t="e">
        <f t="shared" ca="1" si="2"/>
        <v>#NAME?</v>
      </c>
      <c r="V6" s="6" t="e">
        <f t="shared" ca="1" si="9"/>
        <v>#NAME?</v>
      </c>
      <c r="W6" t="e">
        <f t="shared" ca="1" si="3"/>
        <v>#NAME?</v>
      </c>
      <c r="X6" t="e">
        <f t="shared" ca="1" si="3"/>
        <v>#NAME?</v>
      </c>
      <c r="Y6" s="7" t="e">
        <f t="shared" ca="1" si="3"/>
        <v>#NAME?</v>
      </c>
      <c r="Z6" s="6" t="e">
        <f t="shared" ca="1" si="10"/>
        <v>#NAME?</v>
      </c>
      <c r="AA6" t="e">
        <f t="shared" ca="1" si="4"/>
        <v>#NAME?</v>
      </c>
      <c r="AB6" t="e">
        <f t="shared" ca="1" si="4"/>
        <v>#NAME?</v>
      </c>
      <c r="AC6" s="7" t="e">
        <f t="shared" ca="1" si="4"/>
        <v>#NAME?</v>
      </c>
      <c r="AI6" s="16">
        <v>0.74438594238915312</v>
      </c>
      <c r="AJ6" s="17">
        <v>-0.40957759030043861</v>
      </c>
      <c r="AK6" s="18">
        <v>-2.0342245616596158E-2</v>
      </c>
      <c r="AL6" s="6">
        <v>0.82914282581978305</v>
      </c>
      <c r="AM6">
        <v>0.1265547980110012</v>
      </c>
      <c r="AN6" s="7">
        <v>0.13705509166611762</v>
      </c>
      <c r="AP6" s="6" t="e">
        <f ca="1"/>
        <v>#NAME?</v>
      </c>
      <c r="AQ6" t="e">
        <f ca="1"/>
        <v>#NAME?</v>
      </c>
      <c r="AR6" t="e">
        <f ca="1"/>
        <v>#NAME?</v>
      </c>
      <c r="AS6" t="e">
        <f ca="1"/>
        <v>#NAME?</v>
      </c>
      <c r="AT6" t="e">
        <f ca="1"/>
        <v>#NAME?</v>
      </c>
      <c r="AU6" s="7" t="e">
        <f ca="1"/>
        <v>#NAME?</v>
      </c>
    </row>
    <row r="7" spans="1:47" x14ac:dyDescent="0.35">
      <c r="A7" s="6" t="e">
        <f ca="1"/>
        <v>#NAME?</v>
      </c>
      <c r="B7" t="e">
        <f ca="1"/>
        <v>#NAME?</v>
      </c>
      <c r="C7" t="e">
        <f ca="1"/>
        <v>#NAME?</v>
      </c>
      <c r="D7" s="7" t="e">
        <f ca="1"/>
        <v>#NAME?</v>
      </c>
      <c r="E7" s="15" t="e">
        <f t="shared" ca="1" si="5"/>
        <v>#NAME?</v>
      </c>
      <c r="G7" s="6" t="e">
        <f t="shared" ca="1" si="6"/>
        <v>#NAME?</v>
      </c>
      <c r="H7" t="e">
        <f t="shared" ca="1" si="0"/>
        <v>#NAME?</v>
      </c>
      <c r="I7" t="e">
        <f t="shared" ca="1" si="0"/>
        <v>#NAME?</v>
      </c>
      <c r="J7" s="7" t="e">
        <f t="shared" ca="1" si="0"/>
        <v>#NAME?</v>
      </c>
      <c r="L7" s="6" t="e">
        <f t="shared" ca="1" si="7"/>
        <v>#NAME?</v>
      </c>
      <c r="M7" t="e">
        <f t="shared" ca="1" si="1"/>
        <v>#NAME?</v>
      </c>
      <c r="N7" t="e">
        <f t="shared" ca="1" si="1"/>
        <v>#NAME?</v>
      </c>
      <c r="O7" s="7" t="e">
        <f t="shared" ca="1" si="1"/>
        <v>#NAME?</v>
      </c>
      <c r="Q7" s="6" t="e">
        <f t="shared" ca="1" si="8"/>
        <v>#NAME?</v>
      </c>
      <c r="R7" t="e">
        <f t="shared" ca="1" si="2"/>
        <v>#NAME?</v>
      </c>
      <c r="S7" t="e">
        <f t="shared" ca="1" si="2"/>
        <v>#NAME?</v>
      </c>
      <c r="T7" s="7" t="e">
        <f t="shared" ca="1" si="2"/>
        <v>#NAME?</v>
      </c>
      <c r="V7" s="6" t="e">
        <f t="shared" ca="1" si="9"/>
        <v>#NAME?</v>
      </c>
      <c r="W7" t="e">
        <f t="shared" ca="1" si="3"/>
        <v>#NAME?</v>
      </c>
      <c r="X7" t="e">
        <f t="shared" ca="1" si="3"/>
        <v>#NAME?</v>
      </c>
      <c r="Y7" s="7" t="e">
        <f t="shared" ca="1" si="3"/>
        <v>#NAME?</v>
      </c>
      <c r="Z7" s="6" t="e">
        <f t="shared" ca="1" si="10"/>
        <v>#NAME?</v>
      </c>
      <c r="AA7" t="e">
        <f t="shared" ca="1" si="4"/>
        <v>#NAME?</v>
      </c>
      <c r="AB7" t="e">
        <f t="shared" ca="1" si="4"/>
        <v>#NAME?</v>
      </c>
      <c r="AC7" s="7" t="e">
        <f t="shared" ca="1" si="4"/>
        <v>#NAME?</v>
      </c>
      <c r="AI7" s="16">
        <v>0.47052553753531157</v>
      </c>
      <c r="AJ7" s="17">
        <v>0.52224511849987132</v>
      </c>
      <c r="AK7" s="18">
        <v>0.13489810567247856</v>
      </c>
      <c r="AL7" s="6">
        <v>3.0942332300160295E-2</v>
      </c>
      <c r="AM7">
        <v>0.70123649207596495</v>
      </c>
      <c r="AN7" s="7">
        <v>0.14014884386495546</v>
      </c>
      <c r="AP7" s="6" t="e">
        <f ca="1"/>
        <v>#NAME?</v>
      </c>
      <c r="AQ7" t="e">
        <f ca="1"/>
        <v>#NAME?</v>
      </c>
      <c r="AR7" t="e">
        <f ca="1"/>
        <v>#NAME?</v>
      </c>
      <c r="AS7" t="e">
        <f ca="1"/>
        <v>#NAME?</v>
      </c>
      <c r="AT7" t="e">
        <f ca="1"/>
        <v>#NAME?</v>
      </c>
      <c r="AU7" s="7" t="e">
        <f ca="1"/>
        <v>#NAME?</v>
      </c>
    </row>
    <row r="8" spans="1:47" x14ac:dyDescent="0.35">
      <c r="A8" s="6" t="e">
        <f ca="1"/>
        <v>#NAME?</v>
      </c>
      <c r="B8" t="e">
        <f ca="1"/>
        <v>#NAME?</v>
      </c>
      <c r="C8" t="e">
        <f ca="1"/>
        <v>#NAME?</v>
      </c>
      <c r="D8" s="7" t="e">
        <f ca="1"/>
        <v>#NAME?</v>
      </c>
      <c r="E8" s="15" t="e">
        <f t="shared" ca="1" si="5"/>
        <v>#NAME?</v>
      </c>
      <c r="G8" s="6" t="e">
        <f t="shared" ca="1" si="6"/>
        <v>#NAME?</v>
      </c>
      <c r="H8" t="e">
        <f t="shared" ca="1" si="0"/>
        <v>#NAME?</v>
      </c>
      <c r="I8" t="e">
        <f t="shared" ca="1" si="0"/>
        <v>#NAME?</v>
      </c>
      <c r="J8" s="7" t="e">
        <f t="shared" ca="1" si="0"/>
        <v>#NAME?</v>
      </c>
      <c r="L8" s="6" t="e">
        <f t="shared" ca="1" si="7"/>
        <v>#NAME?</v>
      </c>
      <c r="M8" t="e">
        <f t="shared" ca="1" si="1"/>
        <v>#NAME?</v>
      </c>
      <c r="N8" t="e">
        <f t="shared" ca="1" si="1"/>
        <v>#NAME?</v>
      </c>
      <c r="O8" s="7" t="e">
        <f t="shared" ca="1" si="1"/>
        <v>#NAME?</v>
      </c>
      <c r="Q8" s="6" t="e">
        <f t="shared" ca="1" si="8"/>
        <v>#NAME?</v>
      </c>
      <c r="R8" t="e">
        <f t="shared" ca="1" si="2"/>
        <v>#NAME?</v>
      </c>
      <c r="S8" t="e">
        <f t="shared" ca="1" si="2"/>
        <v>#NAME?</v>
      </c>
      <c r="T8" s="7" t="e">
        <f t="shared" ca="1" si="2"/>
        <v>#NAME?</v>
      </c>
      <c r="V8" s="6" t="e">
        <f t="shared" ca="1" si="9"/>
        <v>#NAME?</v>
      </c>
      <c r="W8" t="e">
        <f t="shared" ca="1" si="3"/>
        <v>#NAME?</v>
      </c>
      <c r="X8" t="e">
        <f t="shared" ca="1" si="3"/>
        <v>#NAME?</v>
      </c>
      <c r="Y8" s="7" t="e">
        <f t="shared" ca="1" si="3"/>
        <v>#NAME?</v>
      </c>
      <c r="Z8" s="6" t="e">
        <f t="shared" ca="1" si="10"/>
        <v>#NAME?</v>
      </c>
      <c r="AA8" t="e">
        <f t="shared" ca="1" si="4"/>
        <v>#NAME?</v>
      </c>
      <c r="AB8" t="e">
        <f t="shared" ca="1" si="4"/>
        <v>#NAME?</v>
      </c>
      <c r="AC8" s="7" t="e">
        <f t="shared" ca="1" si="4"/>
        <v>#NAME?</v>
      </c>
      <c r="AI8" s="16">
        <v>0.68078968690372377</v>
      </c>
      <c r="AJ8" s="17">
        <v>-0.15585532840255137</v>
      </c>
      <c r="AK8" s="18">
        <v>-0.14833247439129119</v>
      </c>
      <c r="AL8" s="6">
        <v>0.65230562922377366</v>
      </c>
      <c r="AM8">
        <v>0.28895720213505266</v>
      </c>
      <c r="AN8" s="7">
        <v>-2.7732752518274773E-2</v>
      </c>
      <c r="AP8" s="6" t="e">
        <f ca="1"/>
        <v>#NAME?</v>
      </c>
      <c r="AQ8" t="e">
        <f ca="1"/>
        <v>#NAME?</v>
      </c>
      <c r="AR8" t="e">
        <f ca="1"/>
        <v>#NAME?</v>
      </c>
      <c r="AS8" t="e">
        <f ca="1"/>
        <v>#NAME?</v>
      </c>
      <c r="AT8" t="e">
        <f ca="1"/>
        <v>#NAME?</v>
      </c>
      <c r="AU8" s="7" t="e">
        <f ca="1"/>
        <v>#NAME?</v>
      </c>
    </row>
    <row r="9" spans="1:47" x14ac:dyDescent="0.35">
      <c r="A9" s="6" t="e">
        <f ca="1"/>
        <v>#NAME?</v>
      </c>
      <c r="B9" t="e">
        <f ca="1"/>
        <v>#NAME?</v>
      </c>
      <c r="C9" t="e">
        <f ca="1"/>
        <v>#NAME?</v>
      </c>
      <c r="D9" s="7" t="e">
        <f ca="1"/>
        <v>#NAME?</v>
      </c>
      <c r="E9" s="15" t="e">
        <f t="shared" ca="1" si="5"/>
        <v>#NAME?</v>
      </c>
      <c r="G9" s="6" t="e">
        <f t="shared" ca="1" si="6"/>
        <v>#NAME?</v>
      </c>
      <c r="H9" t="e">
        <f t="shared" ca="1" si="0"/>
        <v>#NAME?</v>
      </c>
      <c r="I9" t="e">
        <f t="shared" ca="1" si="0"/>
        <v>#NAME?</v>
      </c>
      <c r="J9" s="7" t="e">
        <f t="shared" ca="1" si="0"/>
        <v>#NAME?</v>
      </c>
      <c r="L9" s="6" t="e">
        <f t="shared" ca="1" si="7"/>
        <v>#NAME?</v>
      </c>
      <c r="M9" t="e">
        <f t="shared" ca="1" si="1"/>
        <v>#NAME?</v>
      </c>
      <c r="N9" t="e">
        <f t="shared" ca="1" si="1"/>
        <v>#NAME?</v>
      </c>
      <c r="O9" s="7" t="e">
        <f t="shared" ca="1" si="1"/>
        <v>#NAME?</v>
      </c>
      <c r="Q9" s="6" t="e">
        <f t="shared" ca="1" si="8"/>
        <v>#NAME?</v>
      </c>
      <c r="R9" t="e">
        <f t="shared" ca="1" si="2"/>
        <v>#NAME?</v>
      </c>
      <c r="S9" t="e">
        <f t="shared" ca="1" si="2"/>
        <v>#NAME?</v>
      </c>
      <c r="T9" s="7" t="e">
        <f t="shared" ca="1" si="2"/>
        <v>#NAME?</v>
      </c>
      <c r="V9" s="6" t="e">
        <f t="shared" ca="1" si="9"/>
        <v>#NAME?</v>
      </c>
      <c r="W9" t="e">
        <f t="shared" ca="1" si="3"/>
        <v>#NAME?</v>
      </c>
      <c r="X9" t="e">
        <f t="shared" ca="1" si="3"/>
        <v>#NAME?</v>
      </c>
      <c r="Y9" s="7" t="e">
        <f t="shared" ca="1" si="3"/>
        <v>#NAME?</v>
      </c>
      <c r="Z9" s="6" t="e">
        <f t="shared" ca="1" si="10"/>
        <v>#NAME?</v>
      </c>
      <c r="AA9" t="e">
        <f t="shared" ca="1" si="4"/>
        <v>#NAME?</v>
      </c>
      <c r="AB9" t="e">
        <f t="shared" ca="1" si="4"/>
        <v>#NAME?</v>
      </c>
      <c r="AC9" s="7" t="e">
        <f t="shared" ca="1" si="4"/>
        <v>#NAME?</v>
      </c>
      <c r="AI9" s="16">
        <v>0.49816917573692815</v>
      </c>
      <c r="AJ9" s="17">
        <v>-0.49820303064754523</v>
      </c>
      <c r="AK9" s="18">
        <v>-0.25325935865574634</v>
      </c>
      <c r="AL9" s="6">
        <v>0.73336958828156706</v>
      </c>
      <c r="AM9">
        <v>-9.4387302590942163E-2</v>
      </c>
      <c r="AN9" s="7">
        <v>-0.11738472746000909</v>
      </c>
      <c r="AP9" s="6" t="e">
        <f ca="1"/>
        <v>#NAME?</v>
      </c>
      <c r="AQ9" t="e">
        <f ca="1"/>
        <v>#NAME?</v>
      </c>
      <c r="AR9" t="e">
        <f ca="1"/>
        <v>#NAME?</v>
      </c>
      <c r="AS9" t="e">
        <f ca="1"/>
        <v>#NAME?</v>
      </c>
      <c r="AT9" t="e">
        <f ca="1"/>
        <v>#NAME?</v>
      </c>
      <c r="AU9" s="7" t="e">
        <f ca="1"/>
        <v>#NAME?</v>
      </c>
    </row>
    <row r="10" spans="1:47" x14ac:dyDescent="0.35">
      <c r="A10" s="6" t="e">
        <f ca="1"/>
        <v>#NAME?</v>
      </c>
      <c r="B10" t="e">
        <f ca="1"/>
        <v>#NAME?</v>
      </c>
      <c r="C10" t="e">
        <f ca="1"/>
        <v>#NAME?</v>
      </c>
      <c r="D10" s="7" t="e">
        <f ca="1"/>
        <v>#NAME?</v>
      </c>
      <c r="E10" s="15" t="e">
        <f t="shared" ca="1" si="5"/>
        <v>#NAME?</v>
      </c>
      <c r="G10" s="6" t="e">
        <f t="shared" ca="1" si="6"/>
        <v>#NAME?</v>
      </c>
      <c r="H10" t="e">
        <f t="shared" ca="1" si="0"/>
        <v>#NAME?</v>
      </c>
      <c r="I10" t="e">
        <f t="shared" ca="1" si="0"/>
        <v>#NAME?</v>
      </c>
      <c r="J10" s="7" t="e">
        <f t="shared" ca="1" si="0"/>
        <v>#NAME?</v>
      </c>
      <c r="L10" s="6" t="e">
        <f t="shared" ca="1" si="7"/>
        <v>#NAME?</v>
      </c>
      <c r="M10" t="e">
        <f t="shared" ca="1" si="1"/>
        <v>#NAME?</v>
      </c>
      <c r="N10" t="e">
        <f t="shared" ca="1" si="1"/>
        <v>#NAME?</v>
      </c>
      <c r="O10" s="7" t="e">
        <f t="shared" ca="1" si="1"/>
        <v>#NAME?</v>
      </c>
      <c r="Q10" s="6" t="e">
        <f t="shared" ca="1" si="8"/>
        <v>#NAME?</v>
      </c>
      <c r="R10" t="e">
        <f t="shared" ca="1" si="2"/>
        <v>#NAME?</v>
      </c>
      <c r="S10" t="e">
        <f t="shared" ca="1" si="2"/>
        <v>#NAME?</v>
      </c>
      <c r="T10" s="7" t="e">
        <f t="shared" ca="1" si="2"/>
        <v>#NAME?</v>
      </c>
      <c r="V10" s="6" t="e">
        <f t="shared" ca="1" si="9"/>
        <v>#NAME?</v>
      </c>
      <c r="W10" t="e">
        <f t="shared" ca="1" si="3"/>
        <v>#NAME?</v>
      </c>
      <c r="X10" t="e">
        <f t="shared" ca="1" si="3"/>
        <v>#NAME?</v>
      </c>
      <c r="Y10" s="7" t="e">
        <f t="shared" ca="1" si="3"/>
        <v>#NAME?</v>
      </c>
      <c r="Z10" s="6" t="e">
        <f t="shared" ca="1" si="10"/>
        <v>#NAME?</v>
      </c>
      <c r="AA10" t="e">
        <f t="shared" ca="1" si="4"/>
        <v>#NAME?</v>
      </c>
      <c r="AB10" t="e">
        <f t="shared" ca="1" si="4"/>
        <v>#NAME?</v>
      </c>
      <c r="AC10" s="7" t="e">
        <f t="shared" ca="1" si="4"/>
        <v>#NAME?</v>
      </c>
      <c r="AI10" s="16">
        <v>0.8604957870010006</v>
      </c>
      <c r="AJ10" s="17">
        <v>-0.1150420711694501</v>
      </c>
      <c r="AK10" s="18">
        <v>1.1605686981563886E-2</v>
      </c>
      <c r="AL10" s="6">
        <v>0.73831868891076147</v>
      </c>
      <c r="AM10">
        <v>0.43120679142970381</v>
      </c>
      <c r="AN10" s="7">
        <v>0.15089263131689856</v>
      </c>
      <c r="AP10" s="6" t="e">
        <f ca="1"/>
        <v>#NAME?</v>
      </c>
      <c r="AQ10" t="e">
        <f ca="1"/>
        <v>#NAME?</v>
      </c>
      <c r="AR10" t="e">
        <f ca="1"/>
        <v>#NAME?</v>
      </c>
      <c r="AS10" t="e">
        <f ca="1"/>
        <v>#NAME?</v>
      </c>
      <c r="AT10" t="e">
        <f ca="1"/>
        <v>#NAME?</v>
      </c>
      <c r="AU10" s="7" t="e">
        <f ca="1"/>
        <v>#NAME?</v>
      </c>
    </row>
    <row r="11" spans="1:47" x14ac:dyDescent="0.35">
      <c r="A11" s="6" t="e">
        <f ca="1"/>
        <v>#NAME?</v>
      </c>
      <c r="B11" t="e">
        <f ca="1"/>
        <v>#NAME?</v>
      </c>
      <c r="C11" t="e">
        <f ca="1"/>
        <v>#NAME?</v>
      </c>
      <c r="D11" s="7" t="e">
        <f ca="1"/>
        <v>#NAME?</v>
      </c>
      <c r="E11" s="15" t="e">
        <f t="shared" ca="1" si="5"/>
        <v>#NAME?</v>
      </c>
      <c r="G11" s="6" t="e">
        <f t="shared" ca="1" si="6"/>
        <v>#NAME?</v>
      </c>
      <c r="H11" t="e">
        <f t="shared" ca="1" si="0"/>
        <v>#NAME?</v>
      </c>
      <c r="I11" t="e">
        <f t="shared" ca="1" si="0"/>
        <v>#NAME?</v>
      </c>
      <c r="J11" s="7" t="e">
        <f t="shared" ca="1" si="0"/>
        <v>#NAME?</v>
      </c>
      <c r="L11" s="6" t="e">
        <f t="shared" ca="1" si="7"/>
        <v>#NAME?</v>
      </c>
      <c r="M11" t="e">
        <f t="shared" ca="1" si="1"/>
        <v>#NAME?</v>
      </c>
      <c r="N11" t="e">
        <f t="shared" ca="1" si="1"/>
        <v>#NAME?</v>
      </c>
      <c r="O11" s="7" t="e">
        <f t="shared" ca="1" si="1"/>
        <v>#NAME?</v>
      </c>
      <c r="Q11" s="6" t="e">
        <f t="shared" ca="1" si="8"/>
        <v>#NAME?</v>
      </c>
      <c r="R11" t="e">
        <f t="shared" ca="1" si="2"/>
        <v>#NAME?</v>
      </c>
      <c r="S11" t="e">
        <f t="shared" ca="1" si="2"/>
        <v>#NAME?</v>
      </c>
      <c r="T11" s="7" t="e">
        <f t="shared" ca="1" si="2"/>
        <v>#NAME?</v>
      </c>
      <c r="V11" s="6" t="e">
        <f t="shared" ca="1" si="9"/>
        <v>#NAME?</v>
      </c>
      <c r="W11" t="e">
        <f t="shared" ca="1" si="3"/>
        <v>#NAME?</v>
      </c>
      <c r="X11" t="e">
        <f t="shared" ca="1" si="3"/>
        <v>#NAME?</v>
      </c>
      <c r="Y11" s="7" t="e">
        <f t="shared" ca="1" si="3"/>
        <v>#NAME?</v>
      </c>
      <c r="Z11" s="6" t="e">
        <f t="shared" ca="1" si="10"/>
        <v>#NAME?</v>
      </c>
      <c r="AA11" t="e">
        <f t="shared" ca="1" si="4"/>
        <v>#NAME?</v>
      </c>
      <c r="AB11" t="e">
        <f t="shared" ca="1" si="4"/>
        <v>#NAME?</v>
      </c>
      <c r="AC11" s="7" t="e">
        <f t="shared" ca="1" si="4"/>
        <v>#NAME?</v>
      </c>
      <c r="AI11" s="16">
        <v>0.64178906622912479</v>
      </c>
      <c r="AJ11" s="17">
        <v>0.32154746844579774</v>
      </c>
      <c r="AK11" s="18">
        <v>4.3814865308338655E-2</v>
      </c>
      <c r="AL11" s="6">
        <v>0.30134924156350584</v>
      </c>
      <c r="AM11">
        <v>0.64539442208262487</v>
      </c>
      <c r="AN11" s="7">
        <v>9.9299531574300506E-2</v>
      </c>
      <c r="AP11" s="6" t="e">
        <f ca="1"/>
        <v>#NAME?</v>
      </c>
      <c r="AQ11" t="e">
        <f ca="1"/>
        <v>#NAME?</v>
      </c>
      <c r="AR11" t="e">
        <f ca="1"/>
        <v>#NAME?</v>
      </c>
      <c r="AS11" t="e">
        <f ca="1"/>
        <v>#NAME?</v>
      </c>
      <c r="AT11" t="e">
        <f ca="1"/>
        <v>#NAME?</v>
      </c>
      <c r="AU11" s="7" t="e">
        <f ca="1"/>
        <v>#NAME?</v>
      </c>
    </row>
    <row r="12" spans="1:47" x14ac:dyDescent="0.35">
      <c r="A12" s="8" t="e">
        <f ca="1"/>
        <v>#NAME?</v>
      </c>
      <c r="B12" s="9" t="e">
        <f ca="1"/>
        <v>#NAME?</v>
      </c>
      <c r="C12" s="9" t="e">
        <f ca="1"/>
        <v>#NAME?</v>
      </c>
      <c r="D12" s="10" t="e">
        <f ca="1"/>
        <v>#NAME?</v>
      </c>
      <c r="E12" s="19" t="e">
        <f t="shared" ca="1" si="5"/>
        <v>#NAME?</v>
      </c>
      <c r="G12" s="8" t="e">
        <f t="shared" ca="1" si="6"/>
        <v>#NAME?</v>
      </c>
      <c r="H12" s="9" t="e">
        <f t="shared" ca="1" si="0"/>
        <v>#NAME?</v>
      </c>
      <c r="I12" s="9" t="e">
        <f t="shared" ca="1" si="0"/>
        <v>#NAME?</v>
      </c>
      <c r="J12" s="10" t="e">
        <f t="shared" ca="1" si="0"/>
        <v>#NAME?</v>
      </c>
      <c r="L12" s="8" t="e">
        <f t="shared" ca="1" si="7"/>
        <v>#NAME?</v>
      </c>
      <c r="M12" s="9" t="e">
        <f t="shared" ca="1" si="1"/>
        <v>#NAME?</v>
      </c>
      <c r="N12" s="9" t="e">
        <f t="shared" ca="1" si="1"/>
        <v>#NAME?</v>
      </c>
      <c r="O12" s="10" t="e">
        <f t="shared" ca="1" si="1"/>
        <v>#NAME?</v>
      </c>
      <c r="Q12" s="8" t="e">
        <f t="shared" ca="1" si="8"/>
        <v>#NAME?</v>
      </c>
      <c r="R12" s="9" t="e">
        <f t="shared" ca="1" si="2"/>
        <v>#NAME?</v>
      </c>
      <c r="S12" s="9" t="e">
        <f t="shared" ca="1" si="2"/>
        <v>#NAME?</v>
      </c>
      <c r="T12" s="10" t="e">
        <f t="shared" ca="1" si="2"/>
        <v>#NAME?</v>
      </c>
      <c r="V12" s="8" t="e">
        <f t="shared" ca="1" si="9"/>
        <v>#NAME?</v>
      </c>
      <c r="W12" s="9" t="e">
        <f t="shared" ca="1" si="3"/>
        <v>#NAME?</v>
      </c>
      <c r="X12" s="9" t="e">
        <f t="shared" ca="1" si="3"/>
        <v>#NAME?</v>
      </c>
      <c r="Y12" s="10" t="e">
        <f t="shared" ca="1" si="3"/>
        <v>#NAME?</v>
      </c>
      <c r="Z12" s="8" t="e">
        <f t="shared" ca="1" si="10"/>
        <v>#NAME?</v>
      </c>
      <c r="AA12" s="9" t="e">
        <f t="shared" ca="1" si="4"/>
        <v>#NAME?</v>
      </c>
      <c r="AB12" s="9" t="e">
        <f t="shared" ca="1" si="4"/>
        <v>#NAME?</v>
      </c>
      <c r="AC12" s="10" t="e">
        <f t="shared" ca="1" si="4"/>
        <v>#NAME?</v>
      </c>
      <c r="AI12" s="20">
        <v>0.29787837167899389</v>
      </c>
      <c r="AJ12" s="21">
        <v>0.59564132520222801</v>
      </c>
      <c r="AK12" s="22">
        <v>-0.5334811818405415</v>
      </c>
      <c r="AL12" s="8">
        <v>-2.2248379303483948E-2</v>
      </c>
      <c r="AM12" s="9">
        <v>0.65180584852740908</v>
      </c>
      <c r="AN12" s="10">
        <v>-0.55025124209274456</v>
      </c>
      <c r="AP12" s="8" t="e">
        <f ca="1"/>
        <v>#NAME?</v>
      </c>
      <c r="AQ12" s="9" t="e">
        <f ca="1"/>
        <v>#NAME?</v>
      </c>
      <c r="AR12" s="9" t="e">
        <f ca="1"/>
        <v>#NAME?</v>
      </c>
      <c r="AS12" s="9" t="e">
        <f ca="1"/>
        <v>#NAME?</v>
      </c>
      <c r="AT12" s="9" t="e">
        <f ca="1"/>
        <v>#NAME?</v>
      </c>
      <c r="AU12" s="10" t="e">
        <f ca="1"/>
        <v>#NAME?</v>
      </c>
    </row>
    <row r="14" spans="1:47" x14ac:dyDescent="0.35">
      <c r="AE14" t="s">
        <v>6</v>
      </c>
      <c r="AI14" t="s">
        <v>7</v>
      </c>
    </row>
    <row r="15" spans="1:47" x14ac:dyDescent="0.35">
      <c r="A15">
        <v>1</v>
      </c>
      <c r="B15">
        <v>2</v>
      </c>
      <c r="C15">
        <v>3</v>
      </c>
      <c r="D15">
        <v>4</v>
      </c>
      <c r="F15">
        <v>1</v>
      </c>
      <c r="G15">
        <v>2</v>
      </c>
      <c r="I15" s="2" t="s">
        <v>8</v>
      </c>
      <c r="J15" s="2" t="s">
        <v>9</v>
      </c>
      <c r="K15" s="2" t="s">
        <v>10</v>
      </c>
      <c r="L15" s="2" t="s">
        <v>11</v>
      </c>
      <c r="Q15">
        <f>F15</f>
        <v>1</v>
      </c>
      <c r="R15">
        <f>G15</f>
        <v>2</v>
      </c>
      <c r="V15" s="3" t="e">
        <f t="array" aca="1" ref="V15:AC23" ca="1">ELIM(V4:AC12)</f>
        <v>#NAME?</v>
      </c>
      <c r="W15" s="4" t="e">
        <f ca="1"/>
        <v>#NAME?</v>
      </c>
      <c r="X15" s="4" t="e">
        <f ca="1"/>
        <v>#NAME?</v>
      </c>
      <c r="Y15" s="4" t="e">
        <f ca="1"/>
        <v>#NAME?</v>
      </c>
      <c r="Z15" s="3" t="e">
        <f ca="1"/>
        <v>#NAME?</v>
      </c>
      <c r="AA15" s="4" t="e">
        <f ca="1"/>
        <v>#NAME?</v>
      </c>
      <c r="AB15" s="4" t="e">
        <f ca="1"/>
        <v>#NAME?</v>
      </c>
      <c r="AC15" s="5" t="e">
        <f ca="1"/>
        <v>#NAME?</v>
      </c>
      <c r="AE15" s="3" t="e">
        <f t="array" ref="AE15:AH23" ca="1">A4:D12</f>
        <v>#NAME?</v>
      </c>
      <c r="AF15" s="4" t="e">
        <f ca="1"/>
        <v>#NAME?</v>
      </c>
      <c r="AG15" s="4" t="e">
        <f ca="1"/>
        <v>#NAME?</v>
      </c>
      <c r="AH15" s="5" t="e">
        <f ca="1"/>
        <v>#NAME?</v>
      </c>
      <c r="AI15" s="3" t="e">
        <f t="array" aca="1" ref="AI15:AL23" ca="1">VARIMAX(AE15:AH23,100)</f>
        <v>#NAME?</v>
      </c>
      <c r="AJ15" s="4" t="e">
        <f ca="1"/>
        <v>#NAME?</v>
      </c>
      <c r="AK15" s="4" t="e">
        <f ca="1"/>
        <v>#NAME?</v>
      </c>
      <c r="AL15" s="5" t="e">
        <f ca="1"/>
        <v>#NAME?</v>
      </c>
      <c r="AS15" s="3" t="e">
        <f t="array" aca="1" ref="AS15:AU17" ca="1">AS4:AU6</f>
        <v>#NAME?</v>
      </c>
      <c r="AT15" s="4" t="e">
        <f ca="1"/>
        <v>#NAME?</v>
      </c>
      <c r="AU15" s="5" t="e">
        <f ca="1"/>
        <v>#NAME?</v>
      </c>
    </row>
    <row r="16" spans="1:47" x14ac:dyDescent="0.35">
      <c r="A16" s="12" t="e">
        <f t="shared" ref="A16:D24" ca="1" si="11">G4</f>
        <v>#NAME?</v>
      </c>
      <c r="B16" s="13" t="e">
        <f t="shared" ca="1" si="11"/>
        <v>#NAME?</v>
      </c>
      <c r="C16" s="13" t="e">
        <f t="shared" ca="1" si="11"/>
        <v>#NAME?</v>
      </c>
      <c r="D16" s="14" t="e">
        <f t="shared" ca="1" si="11"/>
        <v>#NAME?</v>
      </c>
      <c r="F16" s="3" t="e">
        <f ca="1">INDEX(A16:D24,,F15)</f>
        <v>#NAME?</v>
      </c>
      <c r="G16" s="5" t="e">
        <f ca="1">INDEX(A16:D24,,G15)</f>
        <v>#NAME?</v>
      </c>
      <c r="I16" s="3" t="e">
        <f ca="1">F16^2-G16^2</f>
        <v>#NAME?</v>
      </c>
      <c r="J16" s="4" t="e">
        <f ca="1">2*F16*G16</f>
        <v>#NAME?</v>
      </c>
      <c r="K16" s="4" t="e">
        <f ca="1">I16^2-J16^2</f>
        <v>#NAME?</v>
      </c>
      <c r="L16" s="5" t="e">
        <f ca="1">I16*J16</f>
        <v>#NAME?</v>
      </c>
      <c r="N16" t="s">
        <v>12</v>
      </c>
      <c r="O16" s="11" t="e">
        <f ca="1">2*L25*B26-2*I25*J25</f>
        <v>#NAME?</v>
      </c>
      <c r="Q16" s="3" t="e">
        <f t="array" aca="1" ref="Q16:R24" ca="1">MMULT(F16:G24,N20:O21)</f>
        <v>#NAME?</v>
      </c>
      <c r="R16" s="5" t="e">
        <f ca="1"/>
        <v>#NAME?</v>
      </c>
      <c r="V16" s="6" t="e">
        <f ca="1"/>
        <v>#NAME?</v>
      </c>
      <c r="W16" t="e">
        <f ca="1"/>
        <v>#NAME?</v>
      </c>
      <c r="X16" t="e">
        <f ca="1"/>
        <v>#NAME?</v>
      </c>
      <c r="Y16" t="e">
        <f ca="1"/>
        <v>#NAME?</v>
      </c>
      <c r="Z16" s="6" t="e">
        <f ca="1"/>
        <v>#NAME?</v>
      </c>
      <c r="AA16" t="e">
        <f ca="1"/>
        <v>#NAME?</v>
      </c>
      <c r="AB16" t="e">
        <f ca="1"/>
        <v>#NAME?</v>
      </c>
      <c r="AC16" s="7" t="e">
        <f ca="1"/>
        <v>#NAME?</v>
      </c>
      <c r="AE16" s="6" t="e">
        <f ca="1"/>
        <v>#NAME?</v>
      </c>
      <c r="AF16" t="e">
        <f ca="1"/>
        <v>#NAME?</v>
      </c>
      <c r="AG16" t="e">
        <f ca="1"/>
        <v>#NAME?</v>
      </c>
      <c r="AH16" s="7" t="e">
        <f ca="1"/>
        <v>#NAME?</v>
      </c>
      <c r="AI16" s="6" t="e">
        <f ca="1"/>
        <v>#NAME?</v>
      </c>
      <c r="AJ16" t="e">
        <f ca="1"/>
        <v>#NAME?</v>
      </c>
      <c r="AK16" t="e">
        <f ca="1"/>
        <v>#NAME?</v>
      </c>
      <c r="AL16" s="7" t="e">
        <f ca="1"/>
        <v>#NAME?</v>
      </c>
      <c r="AS16" s="6" t="e">
        <f ca="1"/>
        <v>#NAME?</v>
      </c>
      <c r="AT16" t="e">
        <f ca="1"/>
        <v>#NAME?</v>
      </c>
      <c r="AU16" s="7" t="e">
        <f ca="1"/>
        <v>#NAME?</v>
      </c>
    </row>
    <row r="17" spans="1:47" x14ac:dyDescent="0.35">
      <c r="A17" s="16" t="e">
        <f t="shared" ca="1" si="11"/>
        <v>#NAME?</v>
      </c>
      <c r="B17" s="17" t="e">
        <f t="shared" ca="1" si="11"/>
        <v>#NAME?</v>
      </c>
      <c r="C17" s="17" t="e">
        <f t="shared" ca="1" si="11"/>
        <v>#NAME?</v>
      </c>
      <c r="D17" s="18" t="e">
        <f t="shared" ca="1" si="11"/>
        <v>#NAME?</v>
      </c>
      <c r="F17" s="6" t="e">
        <f ca="1">INDEX(A17:D25,,F15)</f>
        <v>#NAME?</v>
      </c>
      <c r="G17" s="7" t="e">
        <f ca="1">INDEX(A16:D24,,G15)</f>
        <v>#NAME?</v>
      </c>
      <c r="I17" s="6" t="e">
        <f t="shared" ref="I17:I24" ca="1" si="12">F17^2-G17^2</f>
        <v>#NAME?</v>
      </c>
      <c r="J17" t="e">
        <f t="shared" ref="J17:J24" ca="1" si="13">2*F17*G17</f>
        <v>#NAME?</v>
      </c>
      <c r="K17" t="e">
        <f t="shared" ref="K17:K24" ca="1" si="14">I17^2-J17^2</f>
        <v>#NAME?</v>
      </c>
      <c r="L17" s="7" t="e">
        <f t="shared" ref="L17:L24" ca="1" si="15">I17*J17</f>
        <v>#NAME?</v>
      </c>
      <c r="N17" t="s">
        <v>13</v>
      </c>
      <c r="O17" s="15" t="e">
        <f ca="1">K25*B26-(I25^2-J25^2)</f>
        <v>#NAME?</v>
      </c>
      <c r="Q17" s="6" t="e">
        <f ca="1"/>
        <v>#NAME?</v>
      </c>
      <c r="R17" s="7" t="e">
        <f ca="1"/>
        <v>#NAME?</v>
      </c>
      <c r="V17" s="6" t="e">
        <f ca="1"/>
        <v>#NAME?</v>
      </c>
      <c r="W17" t="e">
        <f ca="1"/>
        <v>#NAME?</v>
      </c>
      <c r="X17" t="e">
        <f ca="1"/>
        <v>#NAME?</v>
      </c>
      <c r="Y17" t="e">
        <f ca="1"/>
        <v>#NAME?</v>
      </c>
      <c r="Z17" s="6" t="e">
        <f ca="1"/>
        <v>#NAME?</v>
      </c>
      <c r="AA17" t="e">
        <f ca="1"/>
        <v>#NAME?</v>
      </c>
      <c r="AB17" t="e">
        <f ca="1"/>
        <v>#NAME?</v>
      </c>
      <c r="AC17" s="7" t="e">
        <f ca="1"/>
        <v>#NAME?</v>
      </c>
      <c r="AE17" s="6" t="e">
        <f ca="1"/>
        <v>#NAME?</v>
      </c>
      <c r="AF17" t="e">
        <f ca="1"/>
        <v>#NAME?</v>
      </c>
      <c r="AG17" t="e">
        <f ca="1"/>
        <v>#NAME?</v>
      </c>
      <c r="AH17" s="7" t="e">
        <f ca="1"/>
        <v>#NAME?</v>
      </c>
      <c r="AI17" s="6" t="e">
        <f ca="1"/>
        <v>#NAME?</v>
      </c>
      <c r="AJ17" t="e">
        <f ca="1"/>
        <v>#NAME?</v>
      </c>
      <c r="AK17" t="e">
        <f ca="1"/>
        <v>#NAME?</v>
      </c>
      <c r="AL17" s="7" t="e">
        <f ca="1"/>
        <v>#NAME?</v>
      </c>
      <c r="AS17" s="8" t="e">
        <f ca="1"/>
        <v>#NAME?</v>
      </c>
      <c r="AT17" s="9" t="e">
        <f ca="1"/>
        <v>#NAME?</v>
      </c>
      <c r="AU17" s="10" t="e">
        <f ca="1"/>
        <v>#NAME?</v>
      </c>
    </row>
    <row r="18" spans="1:47" x14ac:dyDescent="0.35">
      <c r="A18" s="16" t="e">
        <f t="shared" ca="1" si="11"/>
        <v>#NAME?</v>
      </c>
      <c r="B18" s="17" t="e">
        <f t="shared" ca="1" si="11"/>
        <v>#NAME?</v>
      </c>
      <c r="C18" s="17" t="e">
        <f t="shared" ca="1" si="11"/>
        <v>#NAME?</v>
      </c>
      <c r="D18" s="18" t="e">
        <f t="shared" ca="1" si="11"/>
        <v>#NAME?</v>
      </c>
      <c r="F18" s="6" t="e">
        <f ca="1">INDEX(A18:D26,,F15)</f>
        <v>#NAME?</v>
      </c>
      <c r="G18" s="7" t="e">
        <f ca="1">INDEX(A16:D24,,G15)</f>
        <v>#NAME?</v>
      </c>
      <c r="I18" s="6" t="e">
        <f t="shared" ca="1" si="12"/>
        <v>#NAME?</v>
      </c>
      <c r="J18" t="e">
        <f t="shared" ca="1" si="13"/>
        <v>#NAME?</v>
      </c>
      <c r="K18" t="e">
        <f t="shared" ca="1" si="14"/>
        <v>#NAME?</v>
      </c>
      <c r="L18" s="7" t="e">
        <f t="shared" ca="1" si="15"/>
        <v>#NAME?</v>
      </c>
      <c r="N18" t="s">
        <v>14</v>
      </c>
      <c r="O18" s="19" t="e">
        <f ca="1">0.25*ATAN(O16/O17)</f>
        <v>#NAME?</v>
      </c>
      <c r="Q18" s="6" t="e">
        <f ca="1"/>
        <v>#NAME?</v>
      </c>
      <c r="R18" s="7" t="e">
        <f ca="1"/>
        <v>#NAME?</v>
      </c>
      <c r="V18" s="6" t="e">
        <f ca="1"/>
        <v>#NAME?</v>
      </c>
      <c r="W18" t="e">
        <f ca="1"/>
        <v>#NAME?</v>
      </c>
      <c r="X18" t="e">
        <f ca="1"/>
        <v>#NAME?</v>
      </c>
      <c r="Y18" t="e">
        <f ca="1"/>
        <v>#NAME?</v>
      </c>
      <c r="Z18" s="6" t="e">
        <f ca="1"/>
        <v>#NAME?</v>
      </c>
      <c r="AA18" t="e">
        <f ca="1"/>
        <v>#NAME?</v>
      </c>
      <c r="AB18" t="e">
        <f ca="1"/>
        <v>#NAME?</v>
      </c>
      <c r="AC18" s="7" t="e">
        <f ca="1"/>
        <v>#NAME?</v>
      </c>
      <c r="AE18" s="6" t="e">
        <f ca="1"/>
        <v>#NAME?</v>
      </c>
      <c r="AF18" t="e">
        <f ca="1"/>
        <v>#NAME?</v>
      </c>
      <c r="AG18" t="e">
        <f ca="1"/>
        <v>#NAME?</v>
      </c>
      <c r="AH18" s="7" t="e">
        <f ca="1"/>
        <v>#NAME?</v>
      </c>
      <c r="AI18" s="6" t="e">
        <f ca="1"/>
        <v>#NAME?</v>
      </c>
      <c r="AJ18" t="e">
        <f ca="1"/>
        <v>#NAME?</v>
      </c>
      <c r="AK18" t="e">
        <f ca="1"/>
        <v>#NAME?</v>
      </c>
      <c r="AL18" s="7" t="e">
        <f ca="1"/>
        <v>#NAME?</v>
      </c>
    </row>
    <row r="19" spans="1:47" x14ac:dyDescent="0.35">
      <c r="A19" s="16" t="e">
        <f t="shared" ca="1" si="11"/>
        <v>#NAME?</v>
      </c>
      <c r="B19" s="17" t="e">
        <f t="shared" ca="1" si="11"/>
        <v>#NAME?</v>
      </c>
      <c r="C19" s="17" t="e">
        <f t="shared" ca="1" si="11"/>
        <v>#NAME?</v>
      </c>
      <c r="D19" s="18" t="e">
        <f t="shared" ca="1" si="11"/>
        <v>#NAME?</v>
      </c>
      <c r="F19" s="6" t="e">
        <f ca="1">INDEX(A19:D27,,F15)</f>
        <v>#NAME?</v>
      </c>
      <c r="G19" s="7" t="e">
        <f ca="1">INDEX(A16:D24,,G15)</f>
        <v>#NAME?</v>
      </c>
      <c r="I19" s="6" t="e">
        <f t="shared" ca="1" si="12"/>
        <v>#NAME?</v>
      </c>
      <c r="J19" t="e">
        <f t="shared" ca="1" si="13"/>
        <v>#NAME?</v>
      </c>
      <c r="K19" t="e">
        <f t="shared" ca="1" si="14"/>
        <v>#NAME?</v>
      </c>
      <c r="L19" s="7" t="e">
        <f t="shared" ca="1" si="15"/>
        <v>#NAME?</v>
      </c>
      <c r="Q19" s="6" t="e">
        <f ca="1"/>
        <v>#NAME?</v>
      </c>
      <c r="R19" s="7" t="e">
        <f ca="1"/>
        <v>#NAME?</v>
      </c>
      <c r="V19" s="6" t="e">
        <f ca="1"/>
        <v>#NAME?</v>
      </c>
      <c r="W19" t="e">
        <f ca="1"/>
        <v>#NAME?</v>
      </c>
      <c r="X19" t="e">
        <f ca="1"/>
        <v>#NAME?</v>
      </c>
      <c r="Y19" t="e">
        <f ca="1"/>
        <v>#NAME?</v>
      </c>
      <c r="Z19" s="6" t="e">
        <f ca="1"/>
        <v>#NAME?</v>
      </c>
      <c r="AA19" t="e">
        <f ca="1"/>
        <v>#NAME?</v>
      </c>
      <c r="AB19" t="e">
        <f ca="1"/>
        <v>#NAME?</v>
      </c>
      <c r="AC19" s="7" t="e">
        <f ca="1"/>
        <v>#NAME?</v>
      </c>
      <c r="AE19" s="6" t="e">
        <f ca="1"/>
        <v>#NAME?</v>
      </c>
      <c r="AF19" t="e">
        <f ca="1"/>
        <v>#NAME?</v>
      </c>
      <c r="AG19" t="e">
        <f ca="1"/>
        <v>#NAME?</v>
      </c>
      <c r="AH19" s="7" t="e">
        <f ca="1"/>
        <v>#NAME?</v>
      </c>
      <c r="AI19" s="6" t="e">
        <f ca="1"/>
        <v>#NAME?</v>
      </c>
      <c r="AJ19" t="e">
        <f ca="1"/>
        <v>#NAME?</v>
      </c>
      <c r="AK19" t="e">
        <f ca="1"/>
        <v>#NAME?</v>
      </c>
      <c r="AL19" s="7" t="e">
        <f ca="1"/>
        <v>#NAME?</v>
      </c>
      <c r="AS19" s="3" t="e">
        <f t="array" aca="1" ref="AS19:AU21" ca="1">MINVERSE(AS15:AU17)</f>
        <v>#NAME?</v>
      </c>
      <c r="AT19" s="4" t="e">
        <f ca="1"/>
        <v>#NAME?</v>
      </c>
      <c r="AU19" s="5" t="e">
        <f ca="1"/>
        <v>#NAME?</v>
      </c>
    </row>
    <row r="20" spans="1:47" x14ac:dyDescent="0.35">
      <c r="A20" s="16" t="e">
        <f t="shared" ca="1" si="11"/>
        <v>#NAME?</v>
      </c>
      <c r="B20" s="17" t="e">
        <f t="shared" ca="1" si="11"/>
        <v>#NAME?</v>
      </c>
      <c r="C20" s="17" t="e">
        <f t="shared" ca="1" si="11"/>
        <v>#NAME?</v>
      </c>
      <c r="D20" s="18" t="e">
        <f t="shared" ca="1" si="11"/>
        <v>#NAME?</v>
      </c>
      <c r="F20" s="6" t="e">
        <f ca="1">INDEX(A20:D28,,F15)</f>
        <v>#NAME?</v>
      </c>
      <c r="G20" s="7" t="e">
        <f ca="1">INDEX(A16:D24,,G15)</f>
        <v>#NAME?</v>
      </c>
      <c r="I20" s="6" t="e">
        <f t="shared" ca="1" si="12"/>
        <v>#NAME?</v>
      </c>
      <c r="J20" t="e">
        <f t="shared" ca="1" si="13"/>
        <v>#NAME?</v>
      </c>
      <c r="K20" t="e">
        <f t="shared" ca="1" si="14"/>
        <v>#NAME?</v>
      </c>
      <c r="L20" s="7" t="e">
        <f t="shared" ca="1" si="15"/>
        <v>#NAME?</v>
      </c>
      <c r="N20" s="3" t="e">
        <f ca="1">COS(O18)</f>
        <v>#NAME?</v>
      </c>
      <c r="O20" s="5" t="e">
        <f ca="1">-N21</f>
        <v>#NAME?</v>
      </c>
      <c r="Q20" s="6" t="e">
        <f ca="1"/>
        <v>#NAME?</v>
      </c>
      <c r="R20" s="7" t="e">
        <f ca="1"/>
        <v>#NAME?</v>
      </c>
      <c r="V20" s="6" t="e">
        <f ca="1"/>
        <v>#NAME?</v>
      </c>
      <c r="W20" t="e">
        <f ca="1"/>
        <v>#NAME?</v>
      </c>
      <c r="X20" t="e">
        <f ca="1"/>
        <v>#NAME?</v>
      </c>
      <c r="Y20" t="e">
        <f ca="1"/>
        <v>#NAME?</v>
      </c>
      <c r="Z20" s="6" t="e">
        <f ca="1"/>
        <v>#NAME?</v>
      </c>
      <c r="AA20" t="e">
        <f ca="1"/>
        <v>#NAME?</v>
      </c>
      <c r="AB20" t="e">
        <f ca="1"/>
        <v>#NAME?</v>
      </c>
      <c r="AC20" s="7" t="e">
        <f ca="1"/>
        <v>#NAME?</v>
      </c>
      <c r="AE20" s="6" t="e">
        <f ca="1"/>
        <v>#NAME?</v>
      </c>
      <c r="AF20" t="e">
        <f ca="1"/>
        <v>#NAME?</v>
      </c>
      <c r="AG20" t="e">
        <f ca="1"/>
        <v>#NAME?</v>
      </c>
      <c r="AH20" s="7" t="e">
        <f ca="1"/>
        <v>#NAME?</v>
      </c>
      <c r="AI20" s="6" t="e">
        <f ca="1"/>
        <v>#NAME?</v>
      </c>
      <c r="AJ20" t="e">
        <f ca="1"/>
        <v>#NAME?</v>
      </c>
      <c r="AK20" t="e">
        <f ca="1"/>
        <v>#NAME?</v>
      </c>
      <c r="AL20" s="7" t="e">
        <f ca="1"/>
        <v>#NAME?</v>
      </c>
      <c r="AS20" s="6" t="e">
        <f ca="1"/>
        <v>#NAME?</v>
      </c>
      <c r="AT20" t="e">
        <f ca="1"/>
        <v>#NAME?</v>
      </c>
      <c r="AU20" s="7" t="e">
        <f ca="1"/>
        <v>#NAME?</v>
      </c>
    </row>
    <row r="21" spans="1:47" x14ac:dyDescent="0.35">
      <c r="A21" s="16" t="e">
        <f t="shared" ca="1" si="11"/>
        <v>#NAME?</v>
      </c>
      <c r="B21" s="17" t="e">
        <f t="shared" ca="1" si="11"/>
        <v>#NAME?</v>
      </c>
      <c r="C21" s="17" t="e">
        <f t="shared" ca="1" si="11"/>
        <v>#NAME?</v>
      </c>
      <c r="D21" s="18" t="e">
        <f t="shared" ca="1" si="11"/>
        <v>#NAME?</v>
      </c>
      <c r="F21" s="6" t="e">
        <f ca="1">INDEX(A21:D29,,F15)</f>
        <v>#NAME?</v>
      </c>
      <c r="G21" s="7" t="e">
        <f ca="1">INDEX(A16:D24,,G15)</f>
        <v>#NAME?</v>
      </c>
      <c r="I21" s="6" t="e">
        <f t="shared" ca="1" si="12"/>
        <v>#NAME?</v>
      </c>
      <c r="J21" t="e">
        <f t="shared" ca="1" si="13"/>
        <v>#NAME?</v>
      </c>
      <c r="K21" t="e">
        <f t="shared" ca="1" si="14"/>
        <v>#NAME?</v>
      </c>
      <c r="L21" s="7" t="e">
        <f t="shared" ca="1" si="15"/>
        <v>#NAME?</v>
      </c>
      <c r="N21" s="8" t="e">
        <f ca="1">SIN(O18)</f>
        <v>#NAME?</v>
      </c>
      <c r="O21" s="10" t="e">
        <f ca="1">N20</f>
        <v>#NAME?</v>
      </c>
      <c r="Q21" s="6" t="e">
        <f ca="1"/>
        <v>#NAME?</v>
      </c>
      <c r="R21" s="7" t="e">
        <f ca="1"/>
        <v>#NAME?</v>
      </c>
      <c r="V21" s="6" t="e">
        <f ca="1"/>
        <v>#NAME?</v>
      </c>
      <c r="W21" t="e">
        <f ca="1"/>
        <v>#NAME?</v>
      </c>
      <c r="X21" t="e">
        <f ca="1"/>
        <v>#NAME?</v>
      </c>
      <c r="Y21" t="e">
        <f ca="1"/>
        <v>#NAME?</v>
      </c>
      <c r="Z21" s="6" t="e">
        <f ca="1"/>
        <v>#NAME?</v>
      </c>
      <c r="AA21" t="e">
        <f ca="1"/>
        <v>#NAME?</v>
      </c>
      <c r="AB21" t="e">
        <f ca="1"/>
        <v>#NAME?</v>
      </c>
      <c r="AC21" s="7" t="e">
        <f ca="1"/>
        <v>#NAME?</v>
      </c>
      <c r="AE21" s="6" t="e">
        <f ca="1"/>
        <v>#NAME?</v>
      </c>
      <c r="AF21" t="e">
        <f ca="1"/>
        <v>#NAME?</v>
      </c>
      <c r="AG21" t="e">
        <f ca="1"/>
        <v>#NAME?</v>
      </c>
      <c r="AH21" s="7" t="e">
        <f ca="1"/>
        <v>#NAME?</v>
      </c>
      <c r="AI21" s="6" t="e">
        <f ca="1"/>
        <v>#NAME?</v>
      </c>
      <c r="AJ21" t="e">
        <f ca="1"/>
        <v>#NAME?</v>
      </c>
      <c r="AK21" t="e">
        <f ca="1"/>
        <v>#NAME?</v>
      </c>
      <c r="AL21" s="7" t="e">
        <f ca="1"/>
        <v>#NAME?</v>
      </c>
      <c r="AS21" s="8" t="e">
        <f ca="1"/>
        <v>#NAME?</v>
      </c>
      <c r="AT21" s="9" t="e">
        <f ca="1"/>
        <v>#NAME?</v>
      </c>
      <c r="AU21" s="10" t="e">
        <f ca="1"/>
        <v>#NAME?</v>
      </c>
    </row>
    <row r="22" spans="1:47" x14ac:dyDescent="0.35">
      <c r="A22" s="16" t="e">
        <f t="shared" ca="1" si="11"/>
        <v>#NAME?</v>
      </c>
      <c r="B22" s="17" t="e">
        <f t="shared" ca="1" si="11"/>
        <v>#NAME?</v>
      </c>
      <c r="C22" s="17" t="e">
        <f t="shared" ca="1" si="11"/>
        <v>#NAME?</v>
      </c>
      <c r="D22" s="18" t="e">
        <f t="shared" ca="1" si="11"/>
        <v>#NAME?</v>
      </c>
      <c r="F22" s="6" t="e">
        <f ca="1">INDEX(A22:D30,,F15)</f>
        <v>#NAME?</v>
      </c>
      <c r="G22" s="7" t="e">
        <f ca="1">INDEX(A16:D24,,G15)</f>
        <v>#NAME?</v>
      </c>
      <c r="I22" s="6" t="e">
        <f t="shared" ca="1" si="12"/>
        <v>#NAME?</v>
      </c>
      <c r="J22" t="e">
        <f t="shared" ca="1" si="13"/>
        <v>#NAME?</v>
      </c>
      <c r="K22" t="e">
        <f t="shared" ca="1" si="14"/>
        <v>#NAME?</v>
      </c>
      <c r="L22" s="7" t="e">
        <f t="shared" ca="1" si="15"/>
        <v>#NAME?</v>
      </c>
      <c r="Q22" s="6" t="e">
        <f ca="1"/>
        <v>#NAME?</v>
      </c>
      <c r="R22" s="7" t="e">
        <f ca="1"/>
        <v>#NAME?</v>
      </c>
      <c r="V22" s="6" t="e">
        <f ca="1"/>
        <v>#NAME?</v>
      </c>
      <c r="W22" t="e">
        <f ca="1"/>
        <v>#NAME?</v>
      </c>
      <c r="X22" t="e">
        <f ca="1"/>
        <v>#NAME?</v>
      </c>
      <c r="Y22" t="e">
        <f ca="1"/>
        <v>#NAME?</v>
      </c>
      <c r="Z22" s="6" t="e">
        <f ca="1"/>
        <v>#NAME?</v>
      </c>
      <c r="AA22" t="e">
        <f ca="1"/>
        <v>#NAME?</v>
      </c>
      <c r="AB22" t="e">
        <f ca="1"/>
        <v>#NAME?</v>
      </c>
      <c r="AC22" s="7" t="e">
        <f ca="1"/>
        <v>#NAME?</v>
      </c>
      <c r="AE22" s="6" t="e">
        <f ca="1"/>
        <v>#NAME?</v>
      </c>
      <c r="AF22" t="e">
        <f ca="1"/>
        <v>#NAME?</v>
      </c>
      <c r="AG22" t="e">
        <f ca="1"/>
        <v>#NAME?</v>
      </c>
      <c r="AH22" s="7" t="e">
        <f ca="1"/>
        <v>#NAME?</v>
      </c>
      <c r="AI22" s="6" t="e">
        <f ca="1"/>
        <v>#NAME?</v>
      </c>
      <c r="AJ22" t="e">
        <f ca="1"/>
        <v>#NAME?</v>
      </c>
      <c r="AK22" t="e">
        <f ca="1"/>
        <v>#NAME?</v>
      </c>
      <c r="AL22" s="7" t="e">
        <f ca="1"/>
        <v>#NAME?</v>
      </c>
    </row>
    <row r="23" spans="1:47" x14ac:dyDescent="0.35">
      <c r="A23" s="16" t="e">
        <f t="shared" ca="1" si="11"/>
        <v>#NAME?</v>
      </c>
      <c r="B23" s="17" t="e">
        <f t="shared" ca="1" si="11"/>
        <v>#NAME?</v>
      </c>
      <c r="C23" s="17" t="e">
        <f t="shared" ca="1" si="11"/>
        <v>#NAME?</v>
      </c>
      <c r="D23" s="18" t="e">
        <f t="shared" ca="1" si="11"/>
        <v>#NAME?</v>
      </c>
      <c r="F23" s="6" t="e">
        <f ca="1">INDEX(A23:D31,,F15)</f>
        <v>#NAME?</v>
      </c>
      <c r="G23" s="7" t="e">
        <f ca="1">INDEX(A16:D24,,G15)</f>
        <v>#NAME?</v>
      </c>
      <c r="I23" s="6" t="e">
        <f t="shared" ca="1" si="12"/>
        <v>#NAME?</v>
      </c>
      <c r="J23" t="e">
        <f t="shared" ca="1" si="13"/>
        <v>#NAME?</v>
      </c>
      <c r="K23" t="e">
        <f t="shared" ca="1" si="14"/>
        <v>#NAME?</v>
      </c>
      <c r="L23" s="7" t="e">
        <f t="shared" ca="1" si="15"/>
        <v>#NAME?</v>
      </c>
      <c r="Q23" s="6" t="e">
        <f ca="1"/>
        <v>#NAME?</v>
      </c>
      <c r="R23" s="7" t="e">
        <f ca="1"/>
        <v>#NAME?</v>
      </c>
      <c r="V23" s="8" t="e">
        <f ca="1"/>
        <v>#NAME?</v>
      </c>
      <c r="W23" s="9" t="e">
        <f ca="1"/>
        <v>#NAME?</v>
      </c>
      <c r="X23" s="9" t="e">
        <f ca="1"/>
        <v>#NAME?</v>
      </c>
      <c r="Y23" s="9" t="e">
        <f ca="1"/>
        <v>#NAME?</v>
      </c>
      <c r="Z23" s="8" t="e">
        <f ca="1"/>
        <v>#NAME?</v>
      </c>
      <c r="AA23" s="9" t="e">
        <f ca="1"/>
        <v>#NAME?</v>
      </c>
      <c r="AB23" s="9" t="e">
        <f ca="1"/>
        <v>#NAME?</v>
      </c>
      <c r="AC23" s="10" t="e">
        <f ca="1"/>
        <v>#NAME?</v>
      </c>
      <c r="AE23" s="8" t="e">
        <f ca="1"/>
        <v>#NAME?</v>
      </c>
      <c r="AF23" s="9" t="e">
        <f ca="1"/>
        <v>#NAME?</v>
      </c>
      <c r="AG23" s="9" t="e">
        <f ca="1"/>
        <v>#NAME?</v>
      </c>
      <c r="AH23" s="10" t="e">
        <f ca="1"/>
        <v>#NAME?</v>
      </c>
      <c r="AI23" s="8" t="e">
        <f ca="1"/>
        <v>#NAME?</v>
      </c>
      <c r="AJ23" s="9" t="e">
        <f ca="1"/>
        <v>#NAME?</v>
      </c>
      <c r="AK23" s="9" t="e">
        <f ca="1"/>
        <v>#NAME?</v>
      </c>
      <c r="AL23" s="10" t="e">
        <f ca="1"/>
        <v>#NAME?</v>
      </c>
    </row>
    <row r="24" spans="1:47" x14ac:dyDescent="0.35">
      <c r="A24" s="20" t="e">
        <f t="shared" ca="1" si="11"/>
        <v>#NAME?</v>
      </c>
      <c r="B24" s="21" t="e">
        <f t="shared" ca="1" si="11"/>
        <v>#NAME?</v>
      </c>
      <c r="C24" s="21" t="e">
        <f t="shared" ca="1" si="11"/>
        <v>#NAME?</v>
      </c>
      <c r="D24" s="22" t="e">
        <f t="shared" ca="1" si="11"/>
        <v>#NAME?</v>
      </c>
      <c r="F24" s="8" t="e">
        <f ca="1">INDEX(A24:D32,,F15)</f>
        <v>#NAME?</v>
      </c>
      <c r="G24" s="10" t="e">
        <f ca="1">INDEX(A16:D24,,G15)</f>
        <v>#NAME?</v>
      </c>
      <c r="I24" s="8" t="e">
        <f t="shared" ca="1" si="12"/>
        <v>#NAME?</v>
      </c>
      <c r="J24" s="9" t="e">
        <f t="shared" ca="1" si="13"/>
        <v>#NAME?</v>
      </c>
      <c r="K24" s="9" t="e">
        <f t="shared" ca="1" si="14"/>
        <v>#NAME?</v>
      </c>
      <c r="L24" s="10" t="e">
        <f t="shared" ca="1" si="15"/>
        <v>#NAME?</v>
      </c>
      <c r="Q24" s="8" t="e">
        <f ca="1"/>
        <v>#NAME?</v>
      </c>
      <c r="R24" s="10" t="e">
        <f ca="1"/>
        <v>#NAME?</v>
      </c>
    </row>
    <row r="25" spans="1:47" x14ac:dyDescent="0.35">
      <c r="I25" t="e">
        <f ca="1">SUM(I16:I24)</f>
        <v>#NAME?</v>
      </c>
      <c r="J25" t="e">
        <f ca="1">SUM(J16:J24)</f>
        <v>#NAME?</v>
      </c>
      <c r="K25" t="e">
        <f ca="1">SUM(K16:K24)</f>
        <v>#NAME?</v>
      </c>
      <c r="L25" t="e">
        <f ca="1">SUM(L16:L24)</f>
        <v>#NAME?</v>
      </c>
      <c r="Z25" t="s">
        <v>15</v>
      </c>
    </row>
    <row r="26" spans="1:47" x14ac:dyDescent="0.35">
      <c r="A26" s="2" t="s">
        <v>16</v>
      </c>
      <c r="B26">
        <f ca="1">COUNT(A16:A24)</f>
        <v>0</v>
      </c>
      <c r="I26" s="2" t="s">
        <v>6</v>
      </c>
      <c r="J26" s="2" t="s">
        <v>17</v>
      </c>
      <c r="K26" s="2" t="s">
        <v>18</v>
      </c>
      <c r="L26" s="2" t="s">
        <v>19</v>
      </c>
      <c r="N26" s="2"/>
      <c r="Z26" s="3" t="e">
        <f t="array" aca="1" ref="Z26:AC29" ca="1">MINVERSE(Z15:AC18)</f>
        <v>#NAME?</v>
      </c>
      <c r="AA26" s="4" t="e">
        <f ca="1"/>
        <v>#NAME?</v>
      </c>
      <c r="AB26" s="4" t="e">
        <f ca="1"/>
        <v>#NAME?</v>
      </c>
      <c r="AC26" s="5" t="e">
        <f ca="1"/>
        <v>#NAME?</v>
      </c>
    </row>
    <row r="27" spans="1:47" x14ac:dyDescent="0.35">
      <c r="Z27" s="6" t="e">
        <f ca="1"/>
        <v>#NAME?</v>
      </c>
      <c r="AA27" t="e">
        <f ca="1"/>
        <v>#NAME?</v>
      </c>
      <c r="AB27" t="e">
        <f ca="1"/>
        <v>#NAME?</v>
      </c>
      <c r="AC27" s="7" t="e">
        <f ca="1"/>
        <v>#NAME?</v>
      </c>
    </row>
    <row r="28" spans="1:47" x14ac:dyDescent="0.35">
      <c r="A28">
        <v>1</v>
      </c>
      <c r="B28">
        <v>2</v>
      </c>
      <c r="C28">
        <v>3</v>
      </c>
      <c r="D28">
        <v>4</v>
      </c>
      <c r="F28">
        <v>1</v>
      </c>
      <c r="G28">
        <v>3</v>
      </c>
      <c r="I28" s="2" t="s">
        <v>8</v>
      </c>
      <c r="J28" s="2" t="s">
        <v>9</v>
      </c>
      <c r="K28" s="2" t="s">
        <v>10</v>
      </c>
      <c r="L28" s="2" t="s">
        <v>11</v>
      </c>
      <c r="Q28">
        <f>F28</f>
        <v>1</v>
      </c>
      <c r="R28">
        <f>G28</f>
        <v>3</v>
      </c>
      <c r="Z28" s="6" t="e">
        <f ca="1"/>
        <v>#NAME?</v>
      </c>
      <c r="AA28" t="e">
        <f ca="1"/>
        <v>#NAME?</v>
      </c>
      <c r="AB28" t="e">
        <f ca="1"/>
        <v>#NAME?</v>
      </c>
      <c r="AC28" s="7" t="e">
        <f ca="1"/>
        <v>#NAME?</v>
      </c>
    </row>
    <row r="29" spans="1:47" x14ac:dyDescent="0.35">
      <c r="A29" s="12" t="e">
        <f t="array" aca="1" ref="A29:A37" ca="1">IF(A28=$Q15,$Q16:$Q24,IF(A28=$R15,$R16:$R24,A16:A24))</f>
        <v>#NAME?</v>
      </c>
      <c r="B29" s="13" t="e">
        <f t="array" aca="1" ref="B29:B37" ca="1">IF(B28=$Q15,$Q16:$Q24,IF(B28=$R15,$R16:$R24,B16:B24))</f>
        <v>#NAME?</v>
      </c>
      <c r="C29" s="13" t="e">
        <f t="array" aca="1" ref="C29:C37" ca="1">IF(C28=$Q15,$Q16:$Q24,IF(C28=$R15,$R16:$R24,C16:C24))</f>
        <v>#NAME?</v>
      </c>
      <c r="D29" s="14" t="e">
        <f t="array" aca="1" ref="D29:D37" ca="1">IF(D28=$Q15,$Q16:$Q24,IF(D28=$R15,$R16:$R24,D16:D24))</f>
        <v>#NAME?</v>
      </c>
      <c r="F29" s="3" t="e">
        <f ca="1">INDEX(A29:D37,,F28)</f>
        <v>#NAME?</v>
      </c>
      <c r="G29" s="5" t="e">
        <f ca="1">INDEX(A29:D37,,G28)</f>
        <v>#NAME?</v>
      </c>
      <c r="I29" s="3" t="e">
        <f ca="1">F29^2-G29^2</f>
        <v>#NAME?</v>
      </c>
      <c r="J29" s="4" t="e">
        <f ca="1">2*F29*G29</f>
        <v>#NAME?</v>
      </c>
      <c r="K29" s="4" t="e">
        <f ca="1">I29^2-J29^2</f>
        <v>#NAME?</v>
      </c>
      <c r="L29" s="5" t="e">
        <f t="shared" ref="L29:L37" ca="1" si="16">I29*J29</f>
        <v>#NAME?</v>
      </c>
      <c r="N29" t="s">
        <v>12</v>
      </c>
      <c r="O29" s="11" t="e">
        <f ca="1">2*L38*B39-2*I38*J38</f>
        <v>#NAME?</v>
      </c>
      <c r="Q29" s="3" t="e">
        <f t="array" aca="1" ref="Q29:R37" ca="1">MMULT(F29:G37,N33:O34)</f>
        <v>#NAME?</v>
      </c>
      <c r="R29" s="5" t="e">
        <f ca="1"/>
        <v>#NAME?</v>
      </c>
      <c r="Z29" s="8" t="e">
        <f ca="1"/>
        <v>#NAME?</v>
      </c>
      <c r="AA29" s="9" t="e">
        <f ca="1"/>
        <v>#NAME?</v>
      </c>
      <c r="AB29" s="9" t="e">
        <f ca="1"/>
        <v>#NAME?</v>
      </c>
      <c r="AC29" s="10" t="e">
        <f ca="1"/>
        <v>#NAME?</v>
      </c>
    </row>
    <row r="30" spans="1:47" x14ac:dyDescent="0.35">
      <c r="A30" s="16" t="e">
        <f ca="1"/>
        <v>#NAME?</v>
      </c>
      <c r="B30" s="17" t="e">
        <f ca="1"/>
        <v>#NAME?</v>
      </c>
      <c r="C30" s="17" t="e">
        <f ca="1"/>
        <v>#NAME?</v>
      </c>
      <c r="D30" s="18" t="e">
        <f ca="1"/>
        <v>#NAME?</v>
      </c>
      <c r="F30" s="6" t="e">
        <f ca="1">INDEX(A30:D38,,F28)</f>
        <v>#NAME?</v>
      </c>
      <c r="G30" s="7" t="e">
        <f ca="1">INDEX(A29:D37,,G28)</f>
        <v>#NAME?</v>
      </c>
      <c r="I30" s="6" t="e">
        <f t="shared" ref="I30:I37" ca="1" si="17">F30^2-G30^2</f>
        <v>#NAME?</v>
      </c>
      <c r="J30" t="e">
        <f t="shared" ref="J30:J37" ca="1" si="18">2*F30*G30</f>
        <v>#NAME?</v>
      </c>
      <c r="K30" t="e">
        <f t="shared" ref="K30:K37" ca="1" si="19">I30^2-J30^2</f>
        <v>#NAME?</v>
      </c>
      <c r="L30" s="7" t="e">
        <f t="shared" ca="1" si="16"/>
        <v>#NAME?</v>
      </c>
      <c r="N30" t="s">
        <v>13</v>
      </c>
      <c r="O30" s="15" t="e">
        <f ca="1">K38*B39-(I38^2-J38^2)</f>
        <v>#NAME?</v>
      </c>
      <c r="Q30" s="6" t="e">
        <f ca="1"/>
        <v>#NAME?</v>
      </c>
      <c r="R30" s="7" t="e">
        <f ca="1"/>
        <v>#NAME?</v>
      </c>
    </row>
    <row r="31" spans="1:47" ht="15" customHeight="1" x14ac:dyDescent="0.35">
      <c r="A31" s="16" t="e">
        <f ca="1"/>
        <v>#NAME?</v>
      </c>
      <c r="B31" s="17" t="e">
        <f ca="1"/>
        <v>#NAME?</v>
      </c>
      <c r="C31" s="17" t="e">
        <f ca="1"/>
        <v>#NAME?</v>
      </c>
      <c r="D31" s="18" t="e">
        <f ca="1"/>
        <v>#NAME?</v>
      </c>
      <c r="F31" s="6" t="e">
        <f ca="1">INDEX(A31:D39,,F28)</f>
        <v>#NAME?</v>
      </c>
      <c r="G31" s="7" t="e">
        <f ca="1">INDEX(A29:D37,,G28)</f>
        <v>#NAME?</v>
      </c>
      <c r="I31" s="6" t="e">
        <f t="shared" ca="1" si="17"/>
        <v>#NAME?</v>
      </c>
      <c r="J31" t="e">
        <f t="shared" ca="1" si="18"/>
        <v>#NAME?</v>
      </c>
      <c r="K31" t="e">
        <f t="shared" ca="1" si="19"/>
        <v>#NAME?</v>
      </c>
      <c r="L31" s="7" t="e">
        <f t="shared" ca="1" si="16"/>
        <v>#NAME?</v>
      </c>
      <c r="N31" t="s">
        <v>14</v>
      </c>
      <c r="O31" s="19" t="e">
        <f ca="1">0.25*ATAN(O29/O30)</f>
        <v>#NAME?</v>
      </c>
      <c r="Q31" s="6" t="e">
        <f ca="1"/>
        <v>#NAME?</v>
      </c>
      <c r="R31" s="7" t="e">
        <f ca="1"/>
        <v>#NAME?</v>
      </c>
      <c r="Z31" t="s">
        <v>20</v>
      </c>
    </row>
    <row r="32" spans="1:47" x14ac:dyDescent="0.35">
      <c r="A32" s="16" t="e">
        <f ca="1"/>
        <v>#NAME?</v>
      </c>
      <c r="B32" s="17" t="e">
        <f ca="1"/>
        <v>#NAME?</v>
      </c>
      <c r="C32" s="17" t="e">
        <f ca="1"/>
        <v>#NAME?</v>
      </c>
      <c r="D32" s="18" t="e">
        <f ca="1"/>
        <v>#NAME?</v>
      </c>
      <c r="F32" s="6" t="e">
        <f ca="1">INDEX(A32:D40,,F28)</f>
        <v>#NAME?</v>
      </c>
      <c r="G32" s="7" t="e">
        <f ca="1">INDEX(A29:D37,,G28)</f>
        <v>#NAME?</v>
      </c>
      <c r="I32" s="6" t="e">
        <f t="shared" ca="1" si="17"/>
        <v>#NAME?</v>
      </c>
      <c r="J32" t="e">
        <f t="shared" ca="1" si="18"/>
        <v>#NAME?</v>
      </c>
      <c r="K32" t="e">
        <f t="shared" ca="1" si="19"/>
        <v>#NAME?</v>
      </c>
      <c r="L32" s="7" t="e">
        <f t="shared" ca="1" si="16"/>
        <v>#NAME?</v>
      </c>
      <c r="Q32" s="6" t="e">
        <f ca="1"/>
        <v>#NAME?</v>
      </c>
      <c r="R32" s="7" t="e">
        <f ca="1"/>
        <v>#NAME?</v>
      </c>
      <c r="Z32" s="3" t="e">
        <f t="array" aca="1" ref="Z32:AC40" ca="1">MMULT(G4:J12,TRANSPOSE(Z26:AC29))</f>
        <v>#NAME?</v>
      </c>
      <c r="AA32" s="4" t="e">
        <f ca="1"/>
        <v>#NAME?</v>
      </c>
      <c r="AB32" s="4" t="e">
        <f ca="1"/>
        <v>#NAME?</v>
      </c>
      <c r="AC32" s="5" t="e">
        <f ca="1"/>
        <v>#NAME?</v>
      </c>
    </row>
    <row r="33" spans="1:29" x14ac:dyDescent="0.35">
      <c r="A33" s="16" t="e">
        <f ca="1"/>
        <v>#NAME?</v>
      </c>
      <c r="B33" s="17" t="e">
        <f ca="1"/>
        <v>#NAME?</v>
      </c>
      <c r="C33" s="17" t="e">
        <f ca="1"/>
        <v>#NAME?</v>
      </c>
      <c r="D33" s="18" t="e">
        <f ca="1"/>
        <v>#NAME?</v>
      </c>
      <c r="F33" s="6" t="e">
        <f ca="1">INDEX(A33:D41,,F28)</f>
        <v>#NAME?</v>
      </c>
      <c r="G33" s="7" t="e">
        <f ca="1">INDEX(A29:D37,,G28)</f>
        <v>#NAME?</v>
      </c>
      <c r="I33" s="6" t="e">
        <f t="shared" ca="1" si="17"/>
        <v>#NAME?</v>
      </c>
      <c r="J33" t="e">
        <f t="shared" ca="1" si="18"/>
        <v>#NAME?</v>
      </c>
      <c r="K33" t="e">
        <f t="shared" ca="1" si="19"/>
        <v>#NAME?</v>
      </c>
      <c r="L33" s="7" t="e">
        <f t="shared" ca="1" si="16"/>
        <v>#NAME?</v>
      </c>
      <c r="N33" s="3" t="e">
        <f ca="1">COS(O31)</f>
        <v>#NAME?</v>
      </c>
      <c r="O33" s="5" t="e">
        <f ca="1">-N34</f>
        <v>#NAME?</v>
      </c>
      <c r="Q33" s="6" t="e">
        <f ca="1"/>
        <v>#NAME?</v>
      </c>
      <c r="R33" s="7" t="e">
        <f ca="1"/>
        <v>#NAME?</v>
      </c>
      <c r="Z33" s="6" t="e">
        <f ca="1"/>
        <v>#NAME?</v>
      </c>
      <c r="AA33" t="e">
        <f ca="1"/>
        <v>#NAME?</v>
      </c>
      <c r="AB33" t="e">
        <f ca="1"/>
        <v>#NAME?</v>
      </c>
      <c r="AC33" s="7" t="e">
        <f ca="1"/>
        <v>#NAME?</v>
      </c>
    </row>
    <row r="34" spans="1:29" x14ac:dyDescent="0.35">
      <c r="A34" s="16" t="e">
        <f ca="1"/>
        <v>#NAME?</v>
      </c>
      <c r="B34" s="17" t="e">
        <f ca="1"/>
        <v>#NAME?</v>
      </c>
      <c r="C34" s="17" t="e">
        <f ca="1"/>
        <v>#NAME?</v>
      </c>
      <c r="D34" s="18" t="e">
        <f ca="1"/>
        <v>#NAME?</v>
      </c>
      <c r="F34" s="6" t="e">
        <f ca="1">INDEX(A34:D42,,F28)</f>
        <v>#NAME?</v>
      </c>
      <c r="G34" s="7" t="e">
        <f ca="1">INDEX(A29:D37,,G28)</f>
        <v>#NAME?</v>
      </c>
      <c r="I34" s="6" t="e">
        <f t="shared" ca="1" si="17"/>
        <v>#NAME?</v>
      </c>
      <c r="J34" t="e">
        <f t="shared" ca="1" si="18"/>
        <v>#NAME?</v>
      </c>
      <c r="K34" t="e">
        <f t="shared" ca="1" si="19"/>
        <v>#NAME?</v>
      </c>
      <c r="L34" s="7" t="e">
        <f t="shared" ca="1" si="16"/>
        <v>#NAME?</v>
      </c>
      <c r="N34" s="8" t="e">
        <f ca="1">SIN(O31)</f>
        <v>#NAME?</v>
      </c>
      <c r="O34" s="10" t="e">
        <f ca="1">N33</f>
        <v>#NAME?</v>
      </c>
      <c r="Q34" s="6" t="e">
        <f ca="1"/>
        <v>#NAME?</v>
      </c>
      <c r="R34" s="7" t="e">
        <f ca="1"/>
        <v>#NAME?</v>
      </c>
      <c r="Z34" s="6" t="e">
        <f ca="1"/>
        <v>#NAME?</v>
      </c>
      <c r="AA34" t="e">
        <f ca="1"/>
        <v>#NAME?</v>
      </c>
      <c r="AB34" t="e">
        <f ca="1"/>
        <v>#NAME?</v>
      </c>
      <c r="AC34" s="7" t="e">
        <f ca="1"/>
        <v>#NAME?</v>
      </c>
    </row>
    <row r="35" spans="1:29" x14ac:dyDescent="0.35">
      <c r="A35" s="16" t="e">
        <f ca="1"/>
        <v>#NAME?</v>
      </c>
      <c r="B35" s="17" t="e">
        <f ca="1"/>
        <v>#NAME?</v>
      </c>
      <c r="C35" s="17" t="e">
        <f ca="1"/>
        <v>#NAME?</v>
      </c>
      <c r="D35" s="18" t="e">
        <f ca="1"/>
        <v>#NAME?</v>
      </c>
      <c r="F35" s="6" t="e">
        <f ca="1">INDEX(A35:D43,,F28)</f>
        <v>#NAME?</v>
      </c>
      <c r="G35" s="7" t="e">
        <f ca="1">INDEX(A29:D37,,G28)</f>
        <v>#NAME?</v>
      </c>
      <c r="I35" s="6" t="e">
        <f t="shared" ca="1" si="17"/>
        <v>#NAME?</v>
      </c>
      <c r="J35" t="e">
        <f t="shared" ca="1" si="18"/>
        <v>#NAME?</v>
      </c>
      <c r="K35" t="e">
        <f t="shared" ca="1" si="19"/>
        <v>#NAME?</v>
      </c>
      <c r="L35" s="7" t="e">
        <f t="shared" ca="1" si="16"/>
        <v>#NAME?</v>
      </c>
      <c r="Q35" s="6" t="e">
        <f ca="1"/>
        <v>#NAME?</v>
      </c>
      <c r="R35" s="7" t="e">
        <f ca="1"/>
        <v>#NAME?</v>
      </c>
      <c r="Z35" s="6" t="e">
        <f ca="1"/>
        <v>#NAME?</v>
      </c>
      <c r="AA35" t="e">
        <f ca="1"/>
        <v>#NAME?</v>
      </c>
      <c r="AB35" t="e">
        <f ca="1"/>
        <v>#NAME?</v>
      </c>
      <c r="AC35" s="7" t="e">
        <f ca="1"/>
        <v>#NAME?</v>
      </c>
    </row>
    <row r="36" spans="1:29" x14ac:dyDescent="0.35">
      <c r="A36" s="16" t="e">
        <f ca="1"/>
        <v>#NAME?</v>
      </c>
      <c r="B36" s="17" t="e">
        <f ca="1"/>
        <v>#NAME?</v>
      </c>
      <c r="C36" s="17" t="e">
        <f ca="1"/>
        <v>#NAME?</v>
      </c>
      <c r="D36" s="18" t="e">
        <f ca="1"/>
        <v>#NAME?</v>
      </c>
      <c r="F36" s="6" t="e">
        <f ca="1">INDEX(A36:D44,,F28)</f>
        <v>#NAME?</v>
      </c>
      <c r="G36" s="7" t="e">
        <f ca="1">INDEX(A29:D37,,G28)</f>
        <v>#NAME?</v>
      </c>
      <c r="I36" s="6" t="e">
        <f t="shared" ca="1" si="17"/>
        <v>#NAME?</v>
      </c>
      <c r="J36" t="e">
        <f t="shared" ca="1" si="18"/>
        <v>#NAME?</v>
      </c>
      <c r="K36" t="e">
        <f t="shared" ca="1" si="19"/>
        <v>#NAME?</v>
      </c>
      <c r="L36" s="7" t="e">
        <f t="shared" ca="1" si="16"/>
        <v>#NAME?</v>
      </c>
      <c r="Q36" s="6" t="e">
        <f ca="1"/>
        <v>#NAME?</v>
      </c>
      <c r="R36" s="7" t="e">
        <f ca="1"/>
        <v>#NAME?</v>
      </c>
      <c r="Z36" s="6" t="e">
        <f ca="1"/>
        <v>#NAME?</v>
      </c>
      <c r="AA36" t="e">
        <f ca="1"/>
        <v>#NAME?</v>
      </c>
      <c r="AB36" t="e">
        <f ca="1"/>
        <v>#NAME?</v>
      </c>
      <c r="AC36" s="7" t="e">
        <f ca="1"/>
        <v>#NAME?</v>
      </c>
    </row>
    <row r="37" spans="1:29" x14ac:dyDescent="0.35">
      <c r="A37" s="20" t="e">
        <f ca="1"/>
        <v>#NAME?</v>
      </c>
      <c r="B37" s="21" t="e">
        <f ca="1"/>
        <v>#NAME?</v>
      </c>
      <c r="C37" s="21" t="e">
        <f ca="1"/>
        <v>#NAME?</v>
      </c>
      <c r="D37" s="22" t="e">
        <f ca="1"/>
        <v>#NAME?</v>
      </c>
      <c r="F37" s="8" t="e">
        <f ca="1">INDEX(A37:D45,,F28)</f>
        <v>#NAME?</v>
      </c>
      <c r="G37" s="10" t="e">
        <f ca="1">INDEX(A29:D37,,G28)</f>
        <v>#NAME?</v>
      </c>
      <c r="I37" s="8" t="e">
        <f t="shared" ca="1" si="17"/>
        <v>#NAME?</v>
      </c>
      <c r="J37" s="9" t="e">
        <f t="shared" ca="1" si="18"/>
        <v>#NAME?</v>
      </c>
      <c r="K37" s="9" t="e">
        <f t="shared" ca="1" si="19"/>
        <v>#NAME?</v>
      </c>
      <c r="L37" s="10" t="e">
        <f t="shared" ca="1" si="16"/>
        <v>#NAME?</v>
      </c>
      <c r="Q37" s="8" t="e">
        <f ca="1"/>
        <v>#NAME?</v>
      </c>
      <c r="R37" s="10" t="e">
        <f ca="1"/>
        <v>#NAME?</v>
      </c>
      <c r="Z37" s="6" t="e">
        <f ca="1"/>
        <v>#NAME?</v>
      </c>
      <c r="AA37" t="e">
        <f ca="1"/>
        <v>#NAME?</v>
      </c>
      <c r="AB37" t="e">
        <f ca="1"/>
        <v>#NAME?</v>
      </c>
      <c r="AC37" s="7" t="e">
        <f ca="1"/>
        <v>#NAME?</v>
      </c>
    </row>
    <row r="38" spans="1:29" x14ac:dyDescent="0.35">
      <c r="I38" t="e">
        <f ca="1">SUM(I29:I37)</f>
        <v>#NAME?</v>
      </c>
      <c r="J38" t="e">
        <f ca="1">SUM(J29:J37)</f>
        <v>#NAME?</v>
      </c>
      <c r="K38" t="e">
        <f ca="1">SUM(K29:K37)</f>
        <v>#NAME?</v>
      </c>
      <c r="L38" t="e">
        <f ca="1">SUM(L29:L37)</f>
        <v>#NAME?</v>
      </c>
      <c r="Z38" s="6" t="e">
        <f ca="1"/>
        <v>#NAME?</v>
      </c>
      <c r="AA38" t="e">
        <f ca="1"/>
        <v>#NAME?</v>
      </c>
      <c r="AB38" t="e">
        <f ca="1"/>
        <v>#NAME?</v>
      </c>
      <c r="AC38" s="7" t="e">
        <f ca="1"/>
        <v>#NAME?</v>
      </c>
    </row>
    <row r="39" spans="1:29" x14ac:dyDescent="0.35">
      <c r="A39" s="2" t="s">
        <v>16</v>
      </c>
      <c r="B39">
        <f ca="1">COUNT(A29:A37)</f>
        <v>0</v>
      </c>
      <c r="I39" s="2" t="s">
        <v>6</v>
      </c>
      <c r="J39" s="2" t="s">
        <v>17</v>
      </c>
      <c r="K39" s="2" t="s">
        <v>18</v>
      </c>
      <c r="L39" s="2" t="s">
        <v>19</v>
      </c>
      <c r="N39" s="2"/>
      <c r="Z39" s="6" t="e">
        <f ca="1"/>
        <v>#NAME?</v>
      </c>
      <c r="AA39" t="e">
        <f ca="1"/>
        <v>#NAME?</v>
      </c>
      <c r="AB39" t="e">
        <f ca="1"/>
        <v>#NAME?</v>
      </c>
      <c r="AC39" s="7" t="e">
        <f ca="1"/>
        <v>#NAME?</v>
      </c>
    </row>
    <row r="40" spans="1:29" x14ac:dyDescent="0.35">
      <c r="Z40" s="8" t="e">
        <f ca="1"/>
        <v>#NAME?</v>
      </c>
      <c r="AA40" s="9" t="e">
        <f ca="1"/>
        <v>#NAME?</v>
      </c>
      <c r="AB40" s="9" t="e">
        <f ca="1"/>
        <v>#NAME?</v>
      </c>
      <c r="AC40" s="10" t="e">
        <f ca="1"/>
        <v>#NAME?</v>
      </c>
    </row>
    <row r="41" spans="1:29" x14ac:dyDescent="0.35">
      <c r="A41">
        <v>1</v>
      </c>
      <c r="B41">
        <v>2</v>
      </c>
      <c r="C41">
        <v>3</v>
      </c>
      <c r="D41">
        <v>4</v>
      </c>
      <c r="F41">
        <v>1</v>
      </c>
      <c r="G41">
        <v>4</v>
      </c>
      <c r="I41" s="2" t="s">
        <v>8</v>
      </c>
      <c r="J41" s="2" t="s">
        <v>9</v>
      </c>
      <c r="K41" s="2" t="s">
        <v>10</v>
      </c>
      <c r="L41" s="2" t="s">
        <v>11</v>
      </c>
      <c r="Q41">
        <f>F41</f>
        <v>1</v>
      </c>
      <c r="R41">
        <f>G41</f>
        <v>4</v>
      </c>
    </row>
    <row r="42" spans="1:29" x14ac:dyDescent="0.35">
      <c r="A42" s="12" t="e">
        <f t="array" aca="1" ref="A42:A50" ca="1">IF(A41=$Q28,$Q29:$Q37,IF(A41=$R28,$R29:$R37,A29:A37))</f>
        <v>#NAME?</v>
      </c>
      <c r="B42" s="13" t="e">
        <f t="array" aca="1" ref="B42:B50" ca="1">IF(B41=$Q28,$Q29:$Q37,IF(B41=$R28,$R29:$R37,B29:B37))</f>
        <v>#NAME?</v>
      </c>
      <c r="C42" s="13" t="e">
        <f t="array" aca="1" ref="C42:C50" ca="1">IF(C41=$Q28,$Q29:$Q37,IF(C41=$R28,$R29:$R37,C29:C37))</f>
        <v>#NAME?</v>
      </c>
      <c r="D42" s="14" t="e">
        <f t="array" aca="1" ref="D42:D50" ca="1">IF(D41=$Q28,$Q29:$Q37,IF(D41=$R28,$R29:$R37,D29:D37))</f>
        <v>#NAME?</v>
      </c>
      <c r="F42" s="3" t="e">
        <f ca="1">INDEX(A42:D50,,F41)</f>
        <v>#NAME?</v>
      </c>
      <c r="G42" s="5" t="e">
        <f ca="1">INDEX(A42:D50,,G41)</f>
        <v>#NAME?</v>
      </c>
      <c r="I42" s="3" t="e">
        <f ca="1">F42^2-G42^2</f>
        <v>#NAME?</v>
      </c>
      <c r="J42" s="4" t="e">
        <f ca="1">2*F42*G42</f>
        <v>#NAME?</v>
      </c>
      <c r="K42" s="4" t="e">
        <f ca="1">I42^2-J42^2</f>
        <v>#NAME?</v>
      </c>
      <c r="L42" s="5" t="e">
        <f t="shared" ref="L42:L50" ca="1" si="20">I42*J42</f>
        <v>#NAME?</v>
      </c>
      <c r="N42" t="s">
        <v>12</v>
      </c>
      <c r="O42" s="11" t="e">
        <f ca="1">2*L51*B52-2*I51*J51</f>
        <v>#NAME?</v>
      </c>
      <c r="Q42" s="3" t="e">
        <f t="array" aca="1" ref="Q42:R50" ca="1">MMULT(F42:G50,N46:O47)</f>
        <v>#NAME?</v>
      </c>
      <c r="R42" s="5" t="e">
        <f ca="1"/>
        <v>#NAME?</v>
      </c>
    </row>
    <row r="43" spans="1:29" x14ac:dyDescent="0.35">
      <c r="A43" s="16" t="e">
        <f ca="1"/>
        <v>#NAME?</v>
      </c>
      <c r="B43" s="17" t="e">
        <f ca="1"/>
        <v>#NAME?</v>
      </c>
      <c r="C43" s="17" t="e">
        <f ca="1"/>
        <v>#NAME?</v>
      </c>
      <c r="D43" s="18" t="e">
        <f ca="1"/>
        <v>#NAME?</v>
      </c>
      <c r="F43" s="6" t="e">
        <f ca="1">INDEX(A43:D51,,F41)</f>
        <v>#NAME?</v>
      </c>
      <c r="G43" s="7" t="e">
        <f ca="1">INDEX(A42:D50,,G41)</f>
        <v>#NAME?</v>
      </c>
      <c r="I43" s="6" t="e">
        <f t="shared" ref="I43:I50" ca="1" si="21">F43^2-G43^2</f>
        <v>#NAME?</v>
      </c>
      <c r="J43" t="e">
        <f t="shared" ref="J43:J50" ca="1" si="22">2*F43*G43</f>
        <v>#NAME?</v>
      </c>
      <c r="K43" t="e">
        <f t="shared" ref="K43:K50" ca="1" si="23">I43^2-J43^2</f>
        <v>#NAME?</v>
      </c>
      <c r="L43" s="7" t="e">
        <f t="shared" ca="1" si="20"/>
        <v>#NAME?</v>
      </c>
      <c r="N43" t="s">
        <v>13</v>
      </c>
      <c r="O43" s="15" t="e">
        <f ca="1">K51*B52-(I51^2-J51^2)</f>
        <v>#NAME?</v>
      </c>
      <c r="Q43" s="6" t="e">
        <f ca="1"/>
        <v>#NAME?</v>
      </c>
      <c r="R43" s="7" t="e">
        <f ca="1"/>
        <v>#NAME?</v>
      </c>
    </row>
    <row r="44" spans="1:29" x14ac:dyDescent="0.35">
      <c r="A44" s="16" t="e">
        <f ca="1"/>
        <v>#NAME?</v>
      </c>
      <c r="B44" s="17" t="e">
        <f ca="1"/>
        <v>#NAME?</v>
      </c>
      <c r="C44" s="17" t="e">
        <f ca="1"/>
        <v>#NAME?</v>
      </c>
      <c r="D44" s="18" t="e">
        <f ca="1"/>
        <v>#NAME?</v>
      </c>
      <c r="F44" s="6" t="e">
        <f ca="1">INDEX(A44:D52,,F41)</f>
        <v>#NAME?</v>
      </c>
      <c r="G44" s="7" t="e">
        <f ca="1">INDEX(A42:D50,,G41)</f>
        <v>#NAME?</v>
      </c>
      <c r="I44" s="6" t="e">
        <f t="shared" ca="1" si="21"/>
        <v>#NAME?</v>
      </c>
      <c r="J44" t="e">
        <f t="shared" ca="1" si="22"/>
        <v>#NAME?</v>
      </c>
      <c r="K44" t="e">
        <f t="shared" ca="1" si="23"/>
        <v>#NAME?</v>
      </c>
      <c r="L44" s="7" t="e">
        <f t="shared" ca="1" si="20"/>
        <v>#NAME?</v>
      </c>
      <c r="N44" t="s">
        <v>14</v>
      </c>
      <c r="O44" s="19" t="e">
        <f ca="1">0.25*ATAN(O42/O43)</f>
        <v>#NAME?</v>
      </c>
      <c r="Q44" s="6" t="e">
        <f ca="1"/>
        <v>#NAME?</v>
      </c>
      <c r="R44" s="7" t="e">
        <f ca="1"/>
        <v>#NAME?</v>
      </c>
    </row>
    <row r="45" spans="1:29" x14ac:dyDescent="0.35">
      <c r="A45" s="16" t="e">
        <f ca="1"/>
        <v>#NAME?</v>
      </c>
      <c r="B45" s="17" t="e">
        <f ca="1"/>
        <v>#NAME?</v>
      </c>
      <c r="C45" s="17" t="e">
        <f ca="1"/>
        <v>#NAME?</v>
      </c>
      <c r="D45" s="18" t="e">
        <f ca="1"/>
        <v>#NAME?</v>
      </c>
      <c r="F45" s="6" t="e">
        <f ca="1">INDEX(A45:D53,,F41)</f>
        <v>#NAME?</v>
      </c>
      <c r="G45" s="7" t="e">
        <f ca="1">INDEX(A42:D50,,G41)</f>
        <v>#NAME?</v>
      </c>
      <c r="I45" s="6" t="e">
        <f t="shared" ca="1" si="21"/>
        <v>#NAME?</v>
      </c>
      <c r="J45" t="e">
        <f t="shared" ca="1" si="22"/>
        <v>#NAME?</v>
      </c>
      <c r="K45" t="e">
        <f t="shared" ca="1" si="23"/>
        <v>#NAME?</v>
      </c>
      <c r="L45" s="7" t="e">
        <f t="shared" ca="1" si="20"/>
        <v>#NAME?</v>
      </c>
      <c r="Q45" s="6" t="e">
        <f ca="1"/>
        <v>#NAME?</v>
      </c>
      <c r="R45" s="7" t="e">
        <f ca="1"/>
        <v>#NAME?</v>
      </c>
    </row>
    <row r="46" spans="1:29" x14ac:dyDescent="0.35">
      <c r="A46" s="16" t="e">
        <f ca="1"/>
        <v>#NAME?</v>
      </c>
      <c r="B46" s="17" t="e">
        <f ca="1"/>
        <v>#NAME?</v>
      </c>
      <c r="C46" s="17" t="e">
        <f ca="1"/>
        <v>#NAME?</v>
      </c>
      <c r="D46" s="18" t="e">
        <f ca="1"/>
        <v>#NAME?</v>
      </c>
      <c r="F46" s="6" t="e">
        <f ca="1">INDEX(A46:D54,,F41)</f>
        <v>#NAME?</v>
      </c>
      <c r="G46" s="7" t="e">
        <f ca="1">INDEX(A42:D50,,G41)</f>
        <v>#NAME?</v>
      </c>
      <c r="I46" s="6" t="e">
        <f t="shared" ca="1" si="21"/>
        <v>#NAME?</v>
      </c>
      <c r="J46" t="e">
        <f t="shared" ca="1" si="22"/>
        <v>#NAME?</v>
      </c>
      <c r="K46" t="e">
        <f t="shared" ca="1" si="23"/>
        <v>#NAME?</v>
      </c>
      <c r="L46" s="7" t="e">
        <f t="shared" ca="1" si="20"/>
        <v>#NAME?</v>
      </c>
      <c r="N46" s="3" t="e">
        <f ca="1">COS(O44)</f>
        <v>#NAME?</v>
      </c>
      <c r="O46" s="5" t="e">
        <f ca="1">-N47</f>
        <v>#NAME?</v>
      </c>
      <c r="Q46" s="6" t="e">
        <f ca="1"/>
        <v>#NAME?</v>
      </c>
      <c r="R46" s="7" t="e">
        <f ca="1"/>
        <v>#NAME?</v>
      </c>
    </row>
    <row r="47" spans="1:29" x14ac:dyDescent="0.35">
      <c r="A47" s="16" t="e">
        <f ca="1"/>
        <v>#NAME?</v>
      </c>
      <c r="B47" s="17" t="e">
        <f ca="1"/>
        <v>#NAME?</v>
      </c>
      <c r="C47" s="17" t="e">
        <f ca="1"/>
        <v>#NAME?</v>
      </c>
      <c r="D47" s="18" t="e">
        <f ca="1"/>
        <v>#NAME?</v>
      </c>
      <c r="F47" s="6" t="e">
        <f ca="1">INDEX(A47:D55,,F41)</f>
        <v>#NAME?</v>
      </c>
      <c r="G47" s="7" t="e">
        <f ca="1">INDEX(A42:D50,,G41)</f>
        <v>#NAME?</v>
      </c>
      <c r="I47" s="6" t="e">
        <f t="shared" ca="1" si="21"/>
        <v>#NAME?</v>
      </c>
      <c r="J47" t="e">
        <f t="shared" ca="1" si="22"/>
        <v>#NAME?</v>
      </c>
      <c r="K47" t="e">
        <f t="shared" ca="1" si="23"/>
        <v>#NAME?</v>
      </c>
      <c r="L47" s="7" t="e">
        <f t="shared" ca="1" si="20"/>
        <v>#NAME?</v>
      </c>
      <c r="N47" s="8" t="e">
        <f ca="1">SIN(O44)</f>
        <v>#NAME?</v>
      </c>
      <c r="O47" s="10" t="e">
        <f ca="1">N46</f>
        <v>#NAME?</v>
      </c>
      <c r="Q47" s="6" t="e">
        <f ca="1"/>
        <v>#NAME?</v>
      </c>
      <c r="R47" s="7" t="e">
        <f ca="1"/>
        <v>#NAME?</v>
      </c>
    </row>
    <row r="48" spans="1:29" x14ac:dyDescent="0.35">
      <c r="A48" s="16" t="e">
        <f ca="1"/>
        <v>#NAME?</v>
      </c>
      <c r="B48" s="17" t="e">
        <f ca="1"/>
        <v>#NAME?</v>
      </c>
      <c r="C48" s="17" t="e">
        <f ca="1"/>
        <v>#NAME?</v>
      </c>
      <c r="D48" s="18" t="e">
        <f ca="1"/>
        <v>#NAME?</v>
      </c>
      <c r="F48" s="6" t="e">
        <f ca="1">INDEX(A48:D56,,F41)</f>
        <v>#NAME?</v>
      </c>
      <c r="G48" s="7" t="e">
        <f ca="1">INDEX(A42:D50,,G41)</f>
        <v>#NAME?</v>
      </c>
      <c r="I48" s="6" t="e">
        <f t="shared" ca="1" si="21"/>
        <v>#NAME?</v>
      </c>
      <c r="J48" t="e">
        <f t="shared" ca="1" si="22"/>
        <v>#NAME?</v>
      </c>
      <c r="K48" t="e">
        <f t="shared" ca="1" si="23"/>
        <v>#NAME?</v>
      </c>
      <c r="L48" s="7" t="e">
        <f t="shared" ca="1" si="20"/>
        <v>#NAME?</v>
      </c>
      <c r="Q48" s="6" t="e">
        <f ca="1"/>
        <v>#NAME?</v>
      </c>
      <c r="R48" s="7" t="e">
        <f ca="1"/>
        <v>#NAME?</v>
      </c>
    </row>
    <row r="49" spans="1:18" x14ac:dyDescent="0.35">
      <c r="A49" s="16" t="e">
        <f ca="1"/>
        <v>#NAME?</v>
      </c>
      <c r="B49" s="17" t="e">
        <f ca="1"/>
        <v>#NAME?</v>
      </c>
      <c r="C49" s="17" t="e">
        <f ca="1"/>
        <v>#NAME?</v>
      </c>
      <c r="D49" s="18" t="e">
        <f ca="1"/>
        <v>#NAME?</v>
      </c>
      <c r="F49" s="6" t="e">
        <f ca="1">INDEX(A49:D57,,F41)</f>
        <v>#NAME?</v>
      </c>
      <c r="G49" s="7" t="e">
        <f ca="1">INDEX(A42:D50,,G41)</f>
        <v>#NAME?</v>
      </c>
      <c r="I49" s="6" t="e">
        <f t="shared" ca="1" si="21"/>
        <v>#NAME?</v>
      </c>
      <c r="J49" t="e">
        <f t="shared" ca="1" si="22"/>
        <v>#NAME?</v>
      </c>
      <c r="K49" t="e">
        <f t="shared" ca="1" si="23"/>
        <v>#NAME?</v>
      </c>
      <c r="L49" s="7" t="e">
        <f t="shared" ca="1" si="20"/>
        <v>#NAME?</v>
      </c>
      <c r="Q49" s="6" t="e">
        <f ca="1"/>
        <v>#NAME?</v>
      </c>
      <c r="R49" s="7" t="e">
        <f ca="1"/>
        <v>#NAME?</v>
      </c>
    </row>
    <row r="50" spans="1:18" x14ac:dyDescent="0.35">
      <c r="A50" s="20" t="e">
        <f ca="1"/>
        <v>#NAME?</v>
      </c>
      <c r="B50" s="21" t="e">
        <f ca="1"/>
        <v>#NAME?</v>
      </c>
      <c r="C50" s="21" t="e">
        <f ca="1"/>
        <v>#NAME?</v>
      </c>
      <c r="D50" s="22" t="e">
        <f ca="1"/>
        <v>#NAME?</v>
      </c>
      <c r="F50" s="8" t="e">
        <f ca="1">INDEX(A50:D58,,F41)</f>
        <v>#NAME?</v>
      </c>
      <c r="G50" s="10" t="e">
        <f ca="1">INDEX(A42:D50,,G41)</f>
        <v>#NAME?</v>
      </c>
      <c r="I50" s="8" t="e">
        <f t="shared" ca="1" si="21"/>
        <v>#NAME?</v>
      </c>
      <c r="J50" s="9" t="e">
        <f t="shared" ca="1" si="22"/>
        <v>#NAME?</v>
      </c>
      <c r="K50" s="9" t="e">
        <f t="shared" ca="1" si="23"/>
        <v>#NAME?</v>
      </c>
      <c r="L50" s="10" t="e">
        <f t="shared" ca="1" si="20"/>
        <v>#NAME?</v>
      </c>
      <c r="Q50" s="8" t="e">
        <f ca="1"/>
        <v>#NAME?</v>
      </c>
      <c r="R50" s="10" t="e">
        <f ca="1"/>
        <v>#NAME?</v>
      </c>
    </row>
    <row r="51" spans="1:18" x14ac:dyDescent="0.35">
      <c r="I51" t="e">
        <f ca="1">SUM(I42:I50)</f>
        <v>#NAME?</v>
      </c>
      <c r="J51" t="e">
        <f ca="1">SUM(J42:J50)</f>
        <v>#NAME?</v>
      </c>
      <c r="K51" t="e">
        <f ca="1">SUM(K42:K50)</f>
        <v>#NAME?</v>
      </c>
      <c r="L51" t="e">
        <f ca="1">SUM(L42:L50)</f>
        <v>#NAME?</v>
      </c>
    </row>
    <row r="52" spans="1:18" x14ac:dyDescent="0.35">
      <c r="A52" s="2" t="s">
        <v>16</v>
      </c>
      <c r="B52">
        <f ca="1">COUNT(A42:A50)</f>
        <v>0</v>
      </c>
      <c r="I52" s="2" t="s">
        <v>6</v>
      </c>
      <c r="J52" s="2" t="s">
        <v>17</v>
      </c>
      <c r="K52" s="2" t="s">
        <v>18</v>
      </c>
      <c r="L52" s="2" t="s">
        <v>19</v>
      </c>
      <c r="N52" s="2"/>
    </row>
    <row r="54" spans="1:18" x14ac:dyDescent="0.35">
      <c r="A54">
        <v>1</v>
      </c>
      <c r="B54">
        <v>2</v>
      </c>
      <c r="C54">
        <v>3</v>
      </c>
      <c r="D54">
        <v>4</v>
      </c>
      <c r="F54">
        <v>2</v>
      </c>
      <c r="G54">
        <v>3</v>
      </c>
      <c r="I54" s="2" t="s">
        <v>8</v>
      </c>
      <c r="J54" s="2" t="s">
        <v>9</v>
      </c>
      <c r="K54" s="2" t="s">
        <v>10</v>
      </c>
      <c r="L54" s="2" t="s">
        <v>11</v>
      </c>
      <c r="Q54">
        <f>F54</f>
        <v>2</v>
      </c>
      <c r="R54">
        <f>G54</f>
        <v>3</v>
      </c>
    </row>
    <row r="55" spans="1:18" x14ac:dyDescent="0.35">
      <c r="A55" s="12" t="e">
        <f t="array" aca="1" ref="A55:A63" ca="1">IF(A54=$Q41,$Q42:$Q50,IF(A54=$R41,$R42:$R50,A42:A50))</f>
        <v>#NAME?</v>
      </c>
      <c r="B55" s="13" t="e">
        <f t="array" aca="1" ref="B55:B63" ca="1">IF(B54=$Q41,$Q42:$Q50,IF(B54=$R41,$R42:$R50,B42:B50))</f>
        <v>#NAME?</v>
      </c>
      <c r="C55" s="13" t="e">
        <f t="array" aca="1" ref="C55:C63" ca="1">IF(C54=$Q41,$Q42:$Q50,IF(C54=$R41,$R42:$R50,C42:C50))</f>
        <v>#NAME?</v>
      </c>
      <c r="D55" s="14" t="e">
        <f t="array" aca="1" ref="D55:D63" ca="1">IF(D54=$Q41,$Q42:$Q50,IF(D54=$R41,$R42:$R50,D42:D50))</f>
        <v>#NAME?</v>
      </c>
      <c r="F55" s="3" t="e">
        <f ca="1">INDEX(A55:D63,,F54)</f>
        <v>#NAME?</v>
      </c>
      <c r="G55" s="5" t="e">
        <f ca="1">INDEX(A55:D63,,G54)</f>
        <v>#NAME?</v>
      </c>
      <c r="I55" s="3" t="e">
        <f ca="1">F55^2-G55^2</f>
        <v>#NAME?</v>
      </c>
      <c r="J55" s="4" t="e">
        <f ca="1">2*F55*G55</f>
        <v>#NAME?</v>
      </c>
      <c r="K55" s="4" t="e">
        <f ca="1">I55^2-J55^2</f>
        <v>#NAME?</v>
      </c>
      <c r="L55" s="5" t="e">
        <f t="shared" ref="L55:L63" ca="1" si="24">I55*J55</f>
        <v>#NAME?</v>
      </c>
      <c r="N55" t="s">
        <v>12</v>
      </c>
      <c r="O55" s="11" t="e">
        <f ca="1">2*L64*B65-2*I64*J64</f>
        <v>#NAME?</v>
      </c>
      <c r="Q55" s="3" t="e">
        <f t="array" aca="1" ref="Q55:R63" ca="1">MMULT(F55:G63,N59:O60)</f>
        <v>#NAME?</v>
      </c>
      <c r="R55" s="5" t="e">
        <f ca="1"/>
        <v>#NAME?</v>
      </c>
    </row>
    <row r="56" spans="1:18" x14ac:dyDescent="0.35">
      <c r="A56" s="16" t="e">
        <f ca="1"/>
        <v>#NAME?</v>
      </c>
      <c r="B56" s="17" t="e">
        <f ca="1"/>
        <v>#NAME?</v>
      </c>
      <c r="C56" s="17" t="e">
        <f ca="1"/>
        <v>#NAME?</v>
      </c>
      <c r="D56" s="18" t="e">
        <f ca="1"/>
        <v>#NAME?</v>
      </c>
      <c r="F56" s="6" t="e">
        <f ca="1">INDEX(A56:D64,,F54)</f>
        <v>#NAME?</v>
      </c>
      <c r="G56" s="7" t="e">
        <f ca="1">INDEX(A55:D63,,G54)</f>
        <v>#NAME?</v>
      </c>
      <c r="I56" s="6" t="e">
        <f t="shared" ref="I56:I63" ca="1" si="25">F56^2-G56^2</f>
        <v>#NAME?</v>
      </c>
      <c r="J56" t="e">
        <f t="shared" ref="J56:J63" ca="1" si="26">2*F56*G56</f>
        <v>#NAME?</v>
      </c>
      <c r="K56" t="e">
        <f t="shared" ref="K56:K63" ca="1" si="27">I56^2-J56^2</f>
        <v>#NAME?</v>
      </c>
      <c r="L56" s="7" t="e">
        <f t="shared" ca="1" si="24"/>
        <v>#NAME?</v>
      </c>
      <c r="N56" t="s">
        <v>13</v>
      </c>
      <c r="O56" s="15" t="e">
        <f ca="1">K64*B65-(I64^2-J64^2)</f>
        <v>#NAME?</v>
      </c>
      <c r="Q56" s="6" t="e">
        <f ca="1"/>
        <v>#NAME?</v>
      </c>
      <c r="R56" s="7" t="e">
        <f ca="1"/>
        <v>#NAME?</v>
      </c>
    </row>
    <row r="57" spans="1:18" x14ac:dyDescent="0.35">
      <c r="A57" s="16" t="e">
        <f ca="1"/>
        <v>#NAME?</v>
      </c>
      <c r="B57" s="17" t="e">
        <f ca="1"/>
        <v>#NAME?</v>
      </c>
      <c r="C57" s="17" t="e">
        <f ca="1"/>
        <v>#NAME?</v>
      </c>
      <c r="D57" s="18" t="e">
        <f ca="1"/>
        <v>#NAME?</v>
      </c>
      <c r="F57" s="6" t="e">
        <f ca="1">INDEX(A57:D65,,F54)</f>
        <v>#NAME?</v>
      </c>
      <c r="G57" s="7" t="e">
        <f ca="1">INDEX(A55:D63,,G54)</f>
        <v>#NAME?</v>
      </c>
      <c r="I57" s="6" t="e">
        <f t="shared" ca="1" si="25"/>
        <v>#NAME?</v>
      </c>
      <c r="J57" t="e">
        <f t="shared" ca="1" si="26"/>
        <v>#NAME?</v>
      </c>
      <c r="K57" t="e">
        <f t="shared" ca="1" si="27"/>
        <v>#NAME?</v>
      </c>
      <c r="L57" s="7" t="e">
        <f t="shared" ca="1" si="24"/>
        <v>#NAME?</v>
      </c>
      <c r="N57" t="s">
        <v>14</v>
      </c>
      <c r="O57" s="19" t="e">
        <f ca="1">0.25*ATAN(O55/O56)</f>
        <v>#NAME?</v>
      </c>
      <c r="Q57" s="6" t="e">
        <f ca="1"/>
        <v>#NAME?</v>
      </c>
      <c r="R57" s="7" t="e">
        <f ca="1"/>
        <v>#NAME?</v>
      </c>
    </row>
    <row r="58" spans="1:18" x14ac:dyDescent="0.35">
      <c r="A58" s="16" t="e">
        <f ca="1"/>
        <v>#NAME?</v>
      </c>
      <c r="B58" s="17" t="e">
        <f ca="1"/>
        <v>#NAME?</v>
      </c>
      <c r="C58" s="17" t="e">
        <f ca="1"/>
        <v>#NAME?</v>
      </c>
      <c r="D58" s="18" t="e">
        <f ca="1"/>
        <v>#NAME?</v>
      </c>
      <c r="F58" s="6" t="e">
        <f ca="1">INDEX(A58:D66,,F54)</f>
        <v>#NAME?</v>
      </c>
      <c r="G58" s="7" t="e">
        <f ca="1">INDEX(A55:D63,,G54)</f>
        <v>#NAME?</v>
      </c>
      <c r="I58" s="6" t="e">
        <f t="shared" ca="1" si="25"/>
        <v>#NAME?</v>
      </c>
      <c r="J58" t="e">
        <f t="shared" ca="1" si="26"/>
        <v>#NAME?</v>
      </c>
      <c r="K58" t="e">
        <f t="shared" ca="1" si="27"/>
        <v>#NAME?</v>
      </c>
      <c r="L58" s="7" t="e">
        <f t="shared" ca="1" si="24"/>
        <v>#NAME?</v>
      </c>
      <c r="Q58" s="6" t="e">
        <f ca="1"/>
        <v>#NAME?</v>
      </c>
      <c r="R58" s="7" t="e">
        <f ca="1"/>
        <v>#NAME?</v>
      </c>
    </row>
    <row r="59" spans="1:18" x14ac:dyDescent="0.35">
      <c r="A59" s="16" t="e">
        <f ca="1"/>
        <v>#NAME?</v>
      </c>
      <c r="B59" s="17" t="e">
        <f ca="1"/>
        <v>#NAME?</v>
      </c>
      <c r="C59" s="17" t="e">
        <f ca="1"/>
        <v>#NAME?</v>
      </c>
      <c r="D59" s="18" t="e">
        <f ca="1"/>
        <v>#NAME?</v>
      </c>
      <c r="F59" s="6" t="e">
        <f ca="1">INDEX(A59:D67,,F54)</f>
        <v>#NAME?</v>
      </c>
      <c r="G59" s="7" t="e">
        <f ca="1">INDEX(A55:D63,,G54)</f>
        <v>#NAME?</v>
      </c>
      <c r="I59" s="6" t="e">
        <f t="shared" ca="1" si="25"/>
        <v>#NAME?</v>
      </c>
      <c r="J59" t="e">
        <f t="shared" ca="1" si="26"/>
        <v>#NAME?</v>
      </c>
      <c r="K59" t="e">
        <f t="shared" ca="1" si="27"/>
        <v>#NAME?</v>
      </c>
      <c r="L59" s="7" t="e">
        <f t="shared" ca="1" si="24"/>
        <v>#NAME?</v>
      </c>
      <c r="N59" s="3" t="e">
        <f ca="1">COS(O57)</f>
        <v>#NAME?</v>
      </c>
      <c r="O59" s="5" t="e">
        <f ca="1">-N60</f>
        <v>#NAME?</v>
      </c>
      <c r="Q59" s="6" t="e">
        <f ca="1"/>
        <v>#NAME?</v>
      </c>
      <c r="R59" s="7" t="e">
        <f ca="1"/>
        <v>#NAME?</v>
      </c>
    </row>
    <row r="60" spans="1:18" x14ac:dyDescent="0.35">
      <c r="A60" s="16" t="e">
        <f ca="1"/>
        <v>#NAME?</v>
      </c>
      <c r="B60" s="17" t="e">
        <f ca="1"/>
        <v>#NAME?</v>
      </c>
      <c r="C60" s="17" t="e">
        <f ca="1"/>
        <v>#NAME?</v>
      </c>
      <c r="D60" s="18" t="e">
        <f ca="1"/>
        <v>#NAME?</v>
      </c>
      <c r="F60" s="6" t="e">
        <f ca="1">INDEX(A60:D68,,F54)</f>
        <v>#NAME?</v>
      </c>
      <c r="G60" s="7" t="e">
        <f ca="1">INDEX(A55:D63,,G54)</f>
        <v>#NAME?</v>
      </c>
      <c r="I60" s="6" t="e">
        <f t="shared" ca="1" si="25"/>
        <v>#NAME?</v>
      </c>
      <c r="J60" t="e">
        <f t="shared" ca="1" si="26"/>
        <v>#NAME?</v>
      </c>
      <c r="K60" t="e">
        <f t="shared" ca="1" si="27"/>
        <v>#NAME?</v>
      </c>
      <c r="L60" s="7" t="e">
        <f t="shared" ca="1" si="24"/>
        <v>#NAME?</v>
      </c>
      <c r="N60" s="8" t="e">
        <f ca="1">SIN(O57)</f>
        <v>#NAME?</v>
      </c>
      <c r="O60" s="10" t="e">
        <f ca="1">N59</f>
        <v>#NAME?</v>
      </c>
      <c r="Q60" s="6" t="e">
        <f ca="1"/>
        <v>#NAME?</v>
      </c>
      <c r="R60" s="7" t="e">
        <f ca="1"/>
        <v>#NAME?</v>
      </c>
    </row>
    <row r="61" spans="1:18" x14ac:dyDescent="0.35">
      <c r="A61" s="16" t="e">
        <f ca="1"/>
        <v>#NAME?</v>
      </c>
      <c r="B61" s="17" t="e">
        <f ca="1"/>
        <v>#NAME?</v>
      </c>
      <c r="C61" s="17" t="e">
        <f ca="1"/>
        <v>#NAME?</v>
      </c>
      <c r="D61" s="18" t="e">
        <f ca="1"/>
        <v>#NAME?</v>
      </c>
      <c r="F61" s="6" t="e">
        <f ca="1">INDEX(A61:D69,,F54)</f>
        <v>#NAME?</v>
      </c>
      <c r="G61" s="7" t="e">
        <f ca="1">INDEX(A55:D63,,G54)</f>
        <v>#NAME?</v>
      </c>
      <c r="I61" s="6" t="e">
        <f t="shared" ca="1" si="25"/>
        <v>#NAME?</v>
      </c>
      <c r="J61" t="e">
        <f t="shared" ca="1" si="26"/>
        <v>#NAME?</v>
      </c>
      <c r="K61" t="e">
        <f t="shared" ca="1" si="27"/>
        <v>#NAME?</v>
      </c>
      <c r="L61" s="7" t="e">
        <f t="shared" ca="1" si="24"/>
        <v>#NAME?</v>
      </c>
      <c r="Q61" s="6" t="e">
        <f ca="1"/>
        <v>#NAME?</v>
      </c>
      <c r="R61" s="7" t="e">
        <f ca="1"/>
        <v>#NAME?</v>
      </c>
    </row>
    <row r="62" spans="1:18" x14ac:dyDescent="0.35">
      <c r="A62" s="16" t="e">
        <f ca="1"/>
        <v>#NAME?</v>
      </c>
      <c r="B62" s="17" t="e">
        <f ca="1"/>
        <v>#NAME?</v>
      </c>
      <c r="C62" s="17" t="e">
        <f ca="1"/>
        <v>#NAME?</v>
      </c>
      <c r="D62" s="18" t="e">
        <f ca="1"/>
        <v>#NAME?</v>
      </c>
      <c r="F62" s="6" t="e">
        <f ca="1">INDEX(A62:D70,,F54)</f>
        <v>#NAME?</v>
      </c>
      <c r="G62" s="7" t="e">
        <f ca="1">INDEX(A55:D63,,G54)</f>
        <v>#NAME?</v>
      </c>
      <c r="I62" s="6" t="e">
        <f t="shared" ca="1" si="25"/>
        <v>#NAME?</v>
      </c>
      <c r="J62" t="e">
        <f t="shared" ca="1" si="26"/>
        <v>#NAME?</v>
      </c>
      <c r="K62" t="e">
        <f t="shared" ca="1" si="27"/>
        <v>#NAME?</v>
      </c>
      <c r="L62" s="7" t="e">
        <f t="shared" ca="1" si="24"/>
        <v>#NAME?</v>
      </c>
      <c r="Q62" s="6" t="e">
        <f ca="1"/>
        <v>#NAME?</v>
      </c>
      <c r="R62" s="7" t="e">
        <f ca="1"/>
        <v>#NAME?</v>
      </c>
    </row>
    <row r="63" spans="1:18" x14ac:dyDescent="0.35">
      <c r="A63" s="20" t="e">
        <f ca="1"/>
        <v>#NAME?</v>
      </c>
      <c r="B63" s="21" t="e">
        <f ca="1"/>
        <v>#NAME?</v>
      </c>
      <c r="C63" s="21" t="e">
        <f ca="1"/>
        <v>#NAME?</v>
      </c>
      <c r="D63" s="22" t="e">
        <f ca="1"/>
        <v>#NAME?</v>
      </c>
      <c r="F63" s="8" t="e">
        <f ca="1">INDEX(A63:D71,,F54)</f>
        <v>#NAME?</v>
      </c>
      <c r="G63" s="10" t="e">
        <f ca="1">INDEX(A55:D63,,G54)</f>
        <v>#NAME?</v>
      </c>
      <c r="I63" s="8" t="e">
        <f t="shared" ca="1" si="25"/>
        <v>#NAME?</v>
      </c>
      <c r="J63" s="9" t="e">
        <f t="shared" ca="1" si="26"/>
        <v>#NAME?</v>
      </c>
      <c r="K63" s="9" t="e">
        <f t="shared" ca="1" si="27"/>
        <v>#NAME?</v>
      </c>
      <c r="L63" s="10" t="e">
        <f t="shared" ca="1" si="24"/>
        <v>#NAME?</v>
      </c>
      <c r="Q63" s="8" t="e">
        <f ca="1"/>
        <v>#NAME?</v>
      </c>
      <c r="R63" s="10" t="e">
        <f ca="1"/>
        <v>#NAME?</v>
      </c>
    </row>
    <row r="64" spans="1:18" x14ac:dyDescent="0.35">
      <c r="I64" t="e">
        <f ca="1">SUM(I55:I63)</f>
        <v>#NAME?</v>
      </c>
      <c r="J64" t="e">
        <f ca="1">SUM(J55:J63)</f>
        <v>#NAME?</v>
      </c>
      <c r="K64" t="e">
        <f ca="1">SUM(K55:K63)</f>
        <v>#NAME?</v>
      </c>
      <c r="L64" t="e">
        <f ca="1">SUM(L55:L63)</f>
        <v>#NAME?</v>
      </c>
    </row>
    <row r="65" spans="1:18" x14ac:dyDescent="0.35">
      <c r="A65" s="2" t="s">
        <v>16</v>
      </c>
      <c r="B65">
        <f ca="1">COUNT(A55:A63)</f>
        <v>0</v>
      </c>
      <c r="I65" s="2" t="s">
        <v>6</v>
      </c>
      <c r="J65" s="2" t="s">
        <v>17</v>
      </c>
      <c r="K65" s="2" t="s">
        <v>18</v>
      </c>
      <c r="L65" s="2" t="s">
        <v>19</v>
      </c>
      <c r="N65" s="2"/>
    </row>
    <row r="67" spans="1:18" x14ac:dyDescent="0.35">
      <c r="A67">
        <v>1</v>
      </c>
      <c r="B67">
        <v>2</v>
      </c>
      <c r="C67">
        <v>3</v>
      </c>
      <c r="D67">
        <v>4</v>
      </c>
      <c r="F67">
        <v>2</v>
      </c>
      <c r="G67">
        <v>4</v>
      </c>
      <c r="I67" s="2" t="s">
        <v>8</v>
      </c>
      <c r="J67" s="2" t="s">
        <v>9</v>
      </c>
      <c r="K67" s="2" t="s">
        <v>10</v>
      </c>
      <c r="L67" s="2" t="s">
        <v>11</v>
      </c>
      <c r="Q67">
        <f>F67</f>
        <v>2</v>
      </c>
      <c r="R67">
        <f>G67</f>
        <v>4</v>
      </c>
    </row>
    <row r="68" spans="1:18" x14ac:dyDescent="0.35">
      <c r="A68" s="12" t="e">
        <f t="array" aca="1" ref="A68:A76" ca="1">IF(A67=$Q54,$Q55:$Q63,IF(A67=$R54,$R55:$R63,A55:A63))</f>
        <v>#NAME?</v>
      </c>
      <c r="B68" s="13" t="e">
        <f t="array" aca="1" ref="B68:B76" ca="1">IF(B67=$Q54,$Q55:$Q63,IF(B67=$R54,$R55:$R63,B55:B63))</f>
        <v>#NAME?</v>
      </c>
      <c r="C68" s="13" t="e">
        <f t="array" aca="1" ref="C68:C76" ca="1">IF(C67=$Q54,$Q55:$Q63,IF(C67=$R54,$R55:$R63,C55:C63))</f>
        <v>#NAME?</v>
      </c>
      <c r="D68" s="14" t="e">
        <f t="array" aca="1" ref="D68:D76" ca="1">IF(D67=$Q54,$Q55:$Q63,IF(D67=$R54,$R55:$R63,D55:D63))</f>
        <v>#NAME?</v>
      </c>
      <c r="F68" s="3" t="e">
        <f ca="1">INDEX(A68:D76,,F67)</f>
        <v>#NAME?</v>
      </c>
      <c r="G68" s="5" t="e">
        <f ca="1">INDEX(A68:D76,,G67)</f>
        <v>#NAME?</v>
      </c>
      <c r="I68" s="3" t="e">
        <f ca="1">F68^2-G68^2</f>
        <v>#NAME?</v>
      </c>
      <c r="J68" s="4" t="e">
        <f ca="1">2*F68*G68</f>
        <v>#NAME?</v>
      </c>
      <c r="K68" s="4" t="e">
        <f ca="1">I68^2-J68^2</f>
        <v>#NAME?</v>
      </c>
      <c r="L68" s="5" t="e">
        <f t="shared" ref="L68:L76" ca="1" si="28">I68*J68</f>
        <v>#NAME?</v>
      </c>
      <c r="N68" t="s">
        <v>12</v>
      </c>
      <c r="O68" s="11" t="e">
        <f ca="1">2*L77*B78-2*I77*J77</f>
        <v>#NAME?</v>
      </c>
      <c r="Q68" s="3" t="e">
        <f t="array" aca="1" ref="Q68:R76" ca="1">MMULT(F68:G76,N72:O73)</f>
        <v>#NAME?</v>
      </c>
      <c r="R68" s="5" t="e">
        <f ca="1"/>
        <v>#NAME?</v>
      </c>
    </row>
    <row r="69" spans="1:18" x14ac:dyDescent="0.35">
      <c r="A69" s="16" t="e">
        <f ca="1"/>
        <v>#NAME?</v>
      </c>
      <c r="B69" s="17" t="e">
        <f ca="1"/>
        <v>#NAME?</v>
      </c>
      <c r="C69" s="17" t="e">
        <f ca="1"/>
        <v>#NAME?</v>
      </c>
      <c r="D69" s="18" t="e">
        <f ca="1"/>
        <v>#NAME?</v>
      </c>
      <c r="F69" s="6" t="e">
        <f ca="1">INDEX(A69:D77,,F67)</f>
        <v>#NAME?</v>
      </c>
      <c r="G69" s="7" t="e">
        <f ca="1">INDEX(A68:D76,,G67)</f>
        <v>#NAME?</v>
      </c>
      <c r="I69" s="6" t="e">
        <f t="shared" ref="I69:I76" ca="1" si="29">F69^2-G69^2</f>
        <v>#NAME?</v>
      </c>
      <c r="J69" t="e">
        <f t="shared" ref="J69:J76" ca="1" si="30">2*F69*G69</f>
        <v>#NAME?</v>
      </c>
      <c r="K69" t="e">
        <f t="shared" ref="K69:K76" ca="1" si="31">I69^2-J69^2</f>
        <v>#NAME?</v>
      </c>
      <c r="L69" s="7" t="e">
        <f t="shared" ca="1" si="28"/>
        <v>#NAME?</v>
      </c>
      <c r="N69" t="s">
        <v>13</v>
      </c>
      <c r="O69" s="15" t="e">
        <f ca="1">K77*B78-(I77^2-J77^2)</f>
        <v>#NAME?</v>
      </c>
      <c r="Q69" s="6" t="e">
        <f ca="1"/>
        <v>#NAME?</v>
      </c>
      <c r="R69" s="7" t="e">
        <f ca="1"/>
        <v>#NAME?</v>
      </c>
    </row>
    <row r="70" spans="1:18" x14ac:dyDescent="0.35">
      <c r="A70" s="16" t="e">
        <f ca="1"/>
        <v>#NAME?</v>
      </c>
      <c r="B70" s="17" t="e">
        <f ca="1"/>
        <v>#NAME?</v>
      </c>
      <c r="C70" s="17" t="e">
        <f ca="1"/>
        <v>#NAME?</v>
      </c>
      <c r="D70" s="18" t="e">
        <f ca="1"/>
        <v>#NAME?</v>
      </c>
      <c r="F70" s="6" t="e">
        <f ca="1">INDEX(A70:D78,,F67)</f>
        <v>#NAME?</v>
      </c>
      <c r="G70" s="7" t="e">
        <f ca="1">INDEX(A68:D76,,G67)</f>
        <v>#NAME?</v>
      </c>
      <c r="I70" s="6" t="e">
        <f t="shared" ca="1" si="29"/>
        <v>#NAME?</v>
      </c>
      <c r="J70" t="e">
        <f t="shared" ca="1" si="30"/>
        <v>#NAME?</v>
      </c>
      <c r="K70" t="e">
        <f t="shared" ca="1" si="31"/>
        <v>#NAME?</v>
      </c>
      <c r="L70" s="7" t="e">
        <f t="shared" ca="1" si="28"/>
        <v>#NAME?</v>
      </c>
      <c r="N70" t="s">
        <v>14</v>
      </c>
      <c r="O70" s="19" t="e">
        <f ca="1">0.25*ATAN(O68/O69)</f>
        <v>#NAME?</v>
      </c>
      <c r="Q70" s="6" t="e">
        <f ca="1"/>
        <v>#NAME?</v>
      </c>
      <c r="R70" s="7" t="e">
        <f ca="1"/>
        <v>#NAME?</v>
      </c>
    </row>
    <row r="71" spans="1:18" x14ac:dyDescent="0.35">
      <c r="A71" s="16" t="e">
        <f ca="1"/>
        <v>#NAME?</v>
      </c>
      <c r="B71" s="17" t="e">
        <f ca="1"/>
        <v>#NAME?</v>
      </c>
      <c r="C71" s="17" t="e">
        <f ca="1"/>
        <v>#NAME?</v>
      </c>
      <c r="D71" s="18" t="e">
        <f ca="1"/>
        <v>#NAME?</v>
      </c>
      <c r="F71" s="6" t="e">
        <f ca="1">INDEX(A71:D79,,F67)</f>
        <v>#NAME?</v>
      </c>
      <c r="G71" s="7" t="e">
        <f ca="1">INDEX(A68:D76,,G67)</f>
        <v>#NAME?</v>
      </c>
      <c r="I71" s="6" t="e">
        <f t="shared" ca="1" si="29"/>
        <v>#NAME?</v>
      </c>
      <c r="J71" t="e">
        <f t="shared" ca="1" si="30"/>
        <v>#NAME?</v>
      </c>
      <c r="K71" t="e">
        <f t="shared" ca="1" si="31"/>
        <v>#NAME?</v>
      </c>
      <c r="L71" s="7" t="e">
        <f t="shared" ca="1" si="28"/>
        <v>#NAME?</v>
      </c>
      <c r="Q71" s="6" t="e">
        <f ca="1"/>
        <v>#NAME?</v>
      </c>
      <c r="R71" s="7" t="e">
        <f ca="1"/>
        <v>#NAME?</v>
      </c>
    </row>
    <row r="72" spans="1:18" x14ac:dyDescent="0.35">
      <c r="A72" s="16" t="e">
        <f ca="1"/>
        <v>#NAME?</v>
      </c>
      <c r="B72" s="17" t="e">
        <f ca="1"/>
        <v>#NAME?</v>
      </c>
      <c r="C72" s="17" t="e">
        <f ca="1"/>
        <v>#NAME?</v>
      </c>
      <c r="D72" s="18" t="e">
        <f ca="1"/>
        <v>#NAME?</v>
      </c>
      <c r="F72" s="6" t="e">
        <f ca="1">INDEX(A72:D80,,F67)</f>
        <v>#NAME?</v>
      </c>
      <c r="G72" s="7" t="e">
        <f ca="1">INDEX(A68:D76,,G67)</f>
        <v>#NAME?</v>
      </c>
      <c r="I72" s="6" t="e">
        <f t="shared" ca="1" si="29"/>
        <v>#NAME?</v>
      </c>
      <c r="J72" t="e">
        <f t="shared" ca="1" si="30"/>
        <v>#NAME?</v>
      </c>
      <c r="K72" t="e">
        <f t="shared" ca="1" si="31"/>
        <v>#NAME?</v>
      </c>
      <c r="L72" s="7" t="e">
        <f t="shared" ca="1" si="28"/>
        <v>#NAME?</v>
      </c>
      <c r="N72" s="3" t="e">
        <f ca="1">COS(O70)</f>
        <v>#NAME?</v>
      </c>
      <c r="O72" s="5" t="e">
        <f ca="1">-N73</f>
        <v>#NAME?</v>
      </c>
      <c r="Q72" s="6" t="e">
        <f ca="1"/>
        <v>#NAME?</v>
      </c>
      <c r="R72" s="7" t="e">
        <f ca="1"/>
        <v>#NAME?</v>
      </c>
    </row>
    <row r="73" spans="1:18" x14ac:dyDescent="0.35">
      <c r="A73" s="16" t="e">
        <f ca="1"/>
        <v>#NAME?</v>
      </c>
      <c r="B73" s="17" t="e">
        <f ca="1"/>
        <v>#NAME?</v>
      </c>
      <c r="C73" s="17" t="e">
        <f ca="1"/>
        <v>#NAME?</v>
      </c>
      <c r="D73" s="18" t="e">
        <f ca="1"/>
        <v>#NAME?</v>
      </c>
      <c r="F73" s="6" t="e">
        <f ca="1">INDEX(A73:D81,,F67)</f>
        <v>#NAME?</v>
      </c>
      <c r="G73" s="7" t="e">
        <f ca="1">INDEX(A68:D76,,G67)</f>
        <v>#NAME?</v>
      </c>
      <c r="I73" s="6" t="e">
        <f t="shared" ca="1" si="29"/>
        <v>#NAME?</v>
      </c>
      <c r="J73" t="e">
        <f t="shared" ca="1" si="30"/>
        <v>#NAME?</v>
      </c>
      <c r="K73" t="e">
        <f t="shared" ca="1" si="31"/>
        <v>#NAME?</v>
      </c>
      <c r="L73" s="7" t="e">
        <f t="shared" ca="1" si="28"/>
        <v>#NAME?</v>
      </c>
      <c r="N73" s="8" t="e">
        <f ca="1">SIN(O70)</f>
        <v>#NAME?</v>
      </c>
      <c r="O73" s="10" t="e">
        <f ca="1">N72</f>
        <v>#NAME?</v>
      </c>
      <c r="Q73" s="6" t="e">
        <f ca="1"/>
        <v>#NAME?</v>
      </c>
      <c r="R73" s="7" t="e">
        <f ca="1"/>
        <v>#NAME?</v>
      </c>
    </row>
    <row r="74" spans="1:18" x14ac:dyDescent="0.35">
      <c r="A74" s="16" t="e">
        <f ca="1"/>
        <v>#NAME?</v>
      </c>
      <c r="B74" s="17" t="e">
        <f ca="1"/>
        <v>#NAME?</v>
      </c>
      <c r="C74" s="17" t="e">
        <f ca="1"/>
        <v>#NAME?</v>
      </c>
      <c r="D74" s="18" t="e">
        <f ca="1"/>
        <v>#NAME?</v>
      </c>
      <c r="F74" s="6" t="e">
        <f ca="1">INDEX(A74:D82,,F67)</f>
        <v>#NAME?</v>
      </c>
      <c r="G74" s="7" t="e">
        <f ca="1">INDEX(A68:D76,,G67)</f>
        <v>#NAME?</v>
      </c>
      <c r="I74" s="6" t="e">
        <f t="shared" ca="1" si="29"/>
        <v>#NAME?</v>
      </c>
      <c r="J74" t="e">
        <f t="shared" ca="1" si="30"/>
        <v>#NAME?</v>
      </c>
      <c r="K74" t="e">
        <f t="shared" ca="1" si="31"/>
        <v>#NAME?</v>
      </c>
      <c r="L74" s="7" t="e">
        <f t="shared" ca="1" si="28"/>
        <v>#NAME?</v>
      </c>
      <c r="Q74" s="6" t="e">
        <f ca="1"/>
        <v>#NAME?</v>
      </c>
      <c r="R74" s="7" t="e">
        <f ca="1"/>
        <v>#NAME?</v>
      </c>
    </row>
    <row r="75" spans="1:18" x14ac:dyDescent="0.35">
      <c r="A75" s="16" t="e">
        <f ca="1"/>
        <v>#NAME?</v>
      </c>
      <c r="B75" s="17" t="e">
        <f ca="1"/>
        <v>#NAME?</v>
      </c>
      <c r="C75" s="17" t="e">
        <f ca="1"/>
        <v>#NAME?</v>
      </c>
      <c r="D75" s="18" t="e">
        <f ca="1"/>
        <v>#NAME?</v>
      </c>
      <c r="F75" s="6" t="e">
        <f ca="1">INDEX(A75:D83,,F67)</f>
        <v>#NAME?</v>
      </c>
      <c r="G75" s="7" t="e">
        <f ca="1">INDEX(A68:D76,,G67)</f>
        <v>#NAME?</v>
      </c>
      <c r="I75" s="6" t="e">
        <f t="shared" ca="1" si="29"/>
        <v>#NAME?</v>
      </c>
      <c r="J75" t="e">
        <f t="shared" ca="1" si="30"/>
        <v>#NAME?</v>
      </c>
      <c r="K75" t="e">
        <f t="shared" ca="1" si="31"/>
        <v>#NAME?</v>
      </c>
      <c r="L75" s="7" t="e">
        <f t="shared" ca="1" si="28"/>
        <v>#NAME?</v>
      </c>
      <c r="Q75" s="6" t="e">
        <f ca="1"/>
        <v>#NAME?</v>
      </c>
      <c r="R75" s="7" t="e">
        <f ca="1"/>
        <v>#NAME?</v>
      </c>
    </row>
    <row r="76" spans="1:18" x14ac:dyDescent="0.35">
      <c r="A76" s="20" t="e">
        <f ca="1"/>
        <v>#NAME?</v>
      </c>
      <c r="B76" s="21" t="e">
        <f ca="1"/>
        <v>#NAME?</v>
      </c>
      <c r="C76" s="21" t="e">
        <f ca="1"/>
        <v>#NAME?</v>
      </c>
      <c r="D76" s="22" t="e">
        <f ca="1"/>
        <v>#NAME?</v>
      </c>
      <c r="F76" s="8" t="e">
        <f ca="1">INDEX(A76:D84,,F67)</f>
        <v>#NAME?</v>
      </c>
      <c r="G76" s="10" t="e">
        <f ca="1">INDEX(A68:D76,,G67)</f>
        <v>#NAME?</v>
      </c>
      <c r="I76" s="8" t="e">
        <f t="shared" ca="1" si="29"/>
        <v>#NAME?</v>
      </c>
      <c r="J76" s="9" t="e">
        <f t="shared" ca="1" si="30"/>
        <v>#NAME?</v>
      </c>
      <c r="K76" s="9" t="e">
        <f t="shared" ca="1" si="31"/>
        <v>#NAME?</v>
      </c>
      <c r="L76" s="10" t="e">
        <f t="shared" ca="1" si="28"/>
        <v>#NAME?</v>
      </c>
      <c r="Q76" s="8" t="e">
        <f ca="1"/>
        <v>#NAME?</v>
      </c>
      <c r="R76" s="10" t="e">
        <f ca="1"/>
        <v>#NAME?</v>
      </c>
    </row>
    <row r="77" spans="1:18" x14ac:dyDescent="0.35">
      <c r="I77" t="e">
        <f ca="1">SUM(I68:I76)</f>
        <v>#NAME?</v>
      </c>
      <c r="J77" t="e">
        <f ca="1">SUM(J68:J76)</f>
        <v>#NAME?</v>
      </c>
      <c r="K77" t="e">
        <f ca="1">SUM(K68:K76)</f>
        <v>#NAME?</v>
      </c>
      <c r="L77" t="e">
        <f ca="1">SUM(L68:L76)</f>
        <v>#NAME?</v>
      </c>
    </row>
    <row r="78" spans="1:18" x14ac:dyDescent="0.35">
      <c r="A78" s="2" t="s">
        <v>16</v>
      </c>
      <c r="B78">
        <f ca="1">COUNT(A68:A76)</f>
        <v>0</v>
      </c>
      <c r="I78" s="2" t="s">
        <v>6</v>
      </c>
      <c r="J78" s="2" t="s">
        <v>17</v>
      </c>
      <c r="K78" s="2" t="s">
        <v>18</v>
      </c>
      <c r="L78" s="2" t="s">
        <v>19</v>
      </c>
      <c r="N78" s="2"/>
    </row>
    <row r="80" spans="1:18" x14ac:dyDescent="0.35">
      <c r="A80">
        <v>1</v>
      </c>
      <c r="B80">
        <v>2</v>
      </c>
      <c r="C80">
        <v>3</v>
      </c>
      <c r="D80">
        <v>4</v>
      </c>
      <c r="F80">
        <v>3</v>
      </c>
      <c r="G80">
        <v>4</v>
      </c>
      <c r="I80" s="2" t="s">
        <v>8</v>
      </c>
      <c r="J80" s="2" t="s">
        <v>9</v>
      </c>
      <c r="K80" s="2" t="s">
        <v>10</v>
      </c>
      <c r="L80" s="2" t="s">
        <v>11</v>
      </c>
      <c r="Q80">
        <f>F80</f>
        <v>3</v>
      </c>
      <c r="R80">
        <f>G80</f>
        <v>4</v>
      </c>
    </row>
    <row r="81" spans="1:18" x14ac:dyDescent="0.35">
      <c r="A81" s="12" t="e">
        <f t="array" aca="1" ref="A81:A89" ca="1">IF(A80=$Q67,$Q68:$Q76,IF(A80=$R67,$R68:$R76,A68:A76))</f>
        <v>#NAME?</v>
      </c>
      <c r="B81" s="13" t="e">
        <f t="array" aca="1" ref="B81:B89" ca="1">IF(B80=$Q67,$Q68:$Q76,IF(B80=$R67,$R68:$R76,B68:B76))</f>
        <v>#NAME?</v>
      </c>
      <c r="C81" s="13" t="e">
        <f t="array" aca="1" ref="C81:C89" ca="1">IF(C80=$Q67,$Q68:$Q76,IF(C80=$R67,$R68:$R76,C68:C76))</f>
        <v>#NAME?</v>
      </c>
      <c r="D81" s="14" t="e">
        <f t="array" aca="1" ref="D81:D89" ca="1">IF(D80=$Q67,$Q68:$Q76,IF(D80=$R67,$R68:$R76,D68:D76))</f>
        <v>#NAME?</v>
      </c>
      <c r="F81" s="3" t="e">
        <f ca="1">INDEX(A81:D89,,F80)</f>
        <v>#NAME?</v>
      </c>
      <c r="G81" s="5" t="e">
        <f ca="1">INDEX(A81:D89,,G80)</f>
        <v>#NAME?</v>
      </c>
      <c r="I81" s="3" t="e">
        <f ca="1">F81^2-G81^2</f>
        <v>#NAME?</v>
      </c>
      <c r="J81" s="4" t="e">
        <f ca="1">2*F81*G81</f>
        <v>#NAME?</v>
      </c>
      <c r="K81" s="4" t="e">
        <f ca="1">I81^2-J81^2</f>
        <v>#NAME?</v>
      </c>
      <c r="L81" s="5" t="e">
        <f t="shared" ref="L81:L89" ca="1" si="32">I81*J81</f>
        <v>#NAME?</v>
      </c>
      <c r="N81" t="s">
        <v>12</v>
      </c>
      <c r="O81" s="11" t="e">
        <f ca="1">2*L90*B91-2*I90*J90</f>
        <v>#NAME?</v>
      </c>
      <c r="Q81" s="3" t="e">
        <f t="array" aca="1" ref="Q81:R89" ca="1">MMULT(F81:G89,N85:O86)</f>
        <v>#NAME?</v>
      </c>
      <c r="R81" s="5" t="e">
        <f ca="1"/>
        <v>#NAME?</v>
      </c>
    </row>
    <row r="82" spans="1:18" x14ac:dyDescent="0.35">
      <c r="A82" s="16" t="e">
        <f ca="1"/>
        <v>#NAME?</v>
      </c>
      <c r="B82" s="17" t="e">
        <f ca="1"/>
        <v>#NAME?</v>
      </c>
      <c r="C82" s="17" t="e">
        <f ca="1"/>
        <v>#NAME?</v>
      </c>
      <c r="D82" s="18" t="e">
        <f ca="1"/>
        <v>#NAME?</v>
      </c>
      <c r="F82" s="6" t="e">
        <f ca="1">INDEX(A82:D90,,F80)</f>
        <v>#NAME?</v>
      </c>
      <c r="G82" s="7" t="e">
        <f ca="1">INDEX(A81:D89,,G80)</f>
        <v>#NAME?</v>
      </c>
      <c r="I82" s="6" t="e">
        <f t="shared" ref="I82:I89" ca="1" si="33">F82^2-G82^2</f>
        <v>#NAME?</v>
      </c>
      <c r="J82" t="e">
        <f t="shared" ref="J82:J89" ca="1" si="34">2*F82*G82</f>
        <v>#NAME?</v>
      </c>
      <c r="K82" t="e">
        <f t="shared" ref="K82:K89" ca="1" si="35">I82^2-J82^2</f>
        <v>#NAME?</v>
      </c>
      <c r="L82" s="7" t="e">
        <f t="shared" ca="1" si="32"/>
        <v>#NAME?</v>
      </c>
      <c r="N82" t="s">
        <v>13</v>
      </c>
      <c r="O82" s="15" t="e">
        <f ca="1">K90*B91-(I90^2-J90^2)</f>
        <v>#NAME?</v>
      </c>
      <c r="Q82" s="6" t="e">
        <f ca="1"/>
        <v>#NAME?</v>
      </c>
      <c r="R82" s="7" t="e">
        <f ca="1"/>
        <v>#NAME?</v>
      </c>
    </row>
    <row r="83" spans="1:18" x14ac:dyDescent="0.35">
      <c r="A83" s="16" t="e">
        <f ca="1"/>
        <v>#NAME?</v>
      </c>
      <c r="B83" s="17" t="e">
        <f ca="1"/>
        <v>#NAME?</v>
      </c>
      <c r="C83" s="17" t="e">
        <f ca="1"/>
        <v>#NAME?</v>
      </c>
      <c r="D83" s="18" t="e">
        <f ca="1"/>
        <v>#NAME?</v>
      </c>
      <c r="F83" s="6" t="e">
        <f ca="1">INDEX(A83:D91,,F80)</f>
        <v>#NAME?</v>
      </c>
      <c r="G83" s="7" t="e">
        <f ca="1">INDEX(A81:D89,,G80)</f>
        <v>#NAME?</v>
      </c>
      <c r="I83" s="6" t="e">
        <f t="shared" ca="1" si="33"/>
        <v>#NAME?</v>
      </c>
      <c r="J83" t="e">
        <f t="shared" ca="1" si="34"/>
        <v>#NAME?</v>
      </c>
      <c r="K83" t="e">
        <f t="shared" ca="1" si="35"/>
        <v>#NAME?</v>
      </c>
      <c r="L83" s="7" t="e">
        <f t="shared" ca="1" si="32"/>
        <v>#NAME?</v>
      </c>
      <c r="N83" t="s">
        <v>14</v>
      </c>
      <c r="O83" s="19" t="e">
        <f ca="1">0.25*ATAN(O81/O82)</f>
        <v>#NAME?</v>
      </c>
      <c r="Q83" s="6" t="e">
        <f ca="1"/>
        <v>#NAME?</v>
      </c>
      <c r="R83" s="7" t="e">
        <f ca="1"/>
        <v>#NAME?</v>
      </c>
    </row>
    <row r="84" spans="1:18" x14ac:dyDescent="0.35">
      <c r="A84" s="16" t="e">
        <f ca="1"/>
        <v>#NAME?</v>
      </c>
      <c r="B84" s="17" t="e">
        <f ca="1"/>
        <v>#NAME?</v>
      </c>
      <c r="C84" s="17" t="e">
        <f ca="1"/>
        <v>#NAME?</v>
      </c>
      <c r="D84" s="18" t="e">
        <f ca="1"/>
        <v>#NAME?</v>
      </c>
      <c r="F84" s="6" t="e">
        <f ca="1">INDEX(A84:D92,,F80)</f>
        <v>#NAME?</v>
      </c>
      <c r="G84" s="7" t="e">
        <f ca="1">INDEX(A81:D89,,G80)</f>
        <v>#NAME?</v>
      </c>
      <c r="I84" s="6" t="e">
        <f t="shared" ca="1" si="33"/>
        <v>#NAME?</v>
      </c>
      <c r="J84" t="e">
        <f t="shared" ca="1" si="34"/>
        <v>#NAME?</v>
      </c>
      <c r="K84" t="e">
        <f t="shared" ca="1" si="35"/>
        <v>#NAME?</v>
      </c>
      <c r="L84" s="7" t="e">
        <f t="shared" ca="1" si="32"/>
        <v>#NAME?</v>
      </c>
      <c r="Q84" s="6" t="e">
        <f ca="1"/>
        <v>#NAME?</v>
      </c>
      <c r="R84" s="7" t="e">
        <f ca="1"/>
        <v>#NAME?</v>
      </c>
    </row>
    <row r="85" spans="1:18" x14ac:dyDescent="0.35">
      <c r="A85" s="16" t="e">
        <f ca="1"/>
        <v>#NAME?</v>
      </c>
      <c r="B85" s="17" t="e">
        <f ca="1"/>
        <v>#NAME?</v>
      </c>
      <c r="C85" s="17" t="e">
        <f ca="1"/>
        <v>#NAME?</v>
      </c>
      <c r="D85" s="18" t="e">
        <f ca="1"/>
        <v>#NAME?</v>
      </c>
      <c r="F85" s="6" t="e">
        <f ca="1">INDEX(A85:D93,,F80)</f>
        <v>#NAME?</v>
      </c>
      <c r="G85" s="7" t="e">
        <f ca="1">INDEX(A81:D89,,G80)</f>
        <v>#NAME?</v>
      </c>
      <c r="I85" s="6" t="e">
        <f t="shared" ca="1" si="33"/>
        <v>#NAME?</v>
      </c>
      <c r="J85" t="e">
        <f t="shared" ca="1" si="34"/>
        <v>#NAME?</v>
      </c>
      <c r="K85" t="e">
        <f t="shared" ca="1" si="35"/>
        <v>#NAME?</v>
      </c>
      <c r="L85" s="7" t="e">
        <f t="shared" ca="1" si="32"/>
        <v>#NAME?</v>
      </c>
      <c r="N85" s="3" t="e">
        <f ca="1">COS(O83)</f>
        <v>#NAME?</v>
      </c>
      <c r="O85" s="5" t="e">
        <f ca="1">-N86</f>
        <v>#NAME?</v>
      </c>
      <c r="Q85" s="6" t="e">
        <f ca="1"/>
        <v>#NAME?</v>
      </c>
      <c r="R85" s="7" t="e">
        <f ca="1"/>
        <v>#NAME?</v>
      </c>
    </row>
    <row r="86" spans="1:18" x14ac:dyDescent="0.35">
      <c r="A86" s="16" t="e">
        <f ca="1"/>
        <v>#NAME?</v>
      </c>
      <c r="B86" s="17" t="e">
        <f ca="1"/>
        <v>#NAME?</v>
      </c>
      <c r="C86" s="17" t="e">
        <f ca="1"/>
        <v>#NAME?</v>
      </c>
      <c r="D86" s="18" t="e">
        <f ca="1"/>
        <v>#NAME?</v>
      </c>
      <c r="F86" s="6" t="e">
        <f ca="1">INDEX(A86:D94,,F80)</f>
        <v>#NAME?</v>
      </c>
      <c r="G86" s="7" t="e">
        <f ca="1">INDEX(A81:D89,,G80)</f>
        <v>#NAME?</v>
      </c>
      <c r="I86" s="6" t="e">
        <f t="shared" ca="1" si="33"/>
        <v>#NAME?</v>
      </c>
      <c r="J86" t="e">
        <f t="shared" ca="1" si="34"/>
        <v>#NAME?</v>
      </c>
      <c r="K86" t="e">
        <f t="shared" ca="1" si="35"/>
        <v>#NAME?</v>
      </c>
      <c r="L86" s="7" t="e">
        <f t="shared" ca="1" si="32"/>
        <v>#NAME?</v>
      </c>
      <c r="N86" s="8" t="e">
        <f ca="1">SIN(O83)</f>
        <v>#NAME?</v>
      </c>
      <c r="O86" s="10" t="e">
        <f ca="1">N85</f>
        <v>#NAME?</v>
      </c>
      <c r="Q86" s="6" t="e">
        <f ca="1"/>
        <v>#NAME?</v>
      </c>
      <c r="R86" s="7" t="e">
        <f ca="1"/>
        <v>#NAME?</v>
      </c>
    </row>
    <row r="87" spans="1:18" x14ac:dyDescent="0.35">
      <c r="A87" s="16" t="e">
        <f ca="1"/>
        <v>#NAME?</v>
      </c>
      <c r="B87" s="17" t="e">
        <f ca="1"/>
        <v>#NAME?</v>
      </c>
      <c r="C87" s="17" t="e">
        <f ca="1"/>
        <v>#NAME?</v>
      </c>
      <c r="D87" s="18" t="e">
        <f ca="1"/>
        <v>#NAME?</v>
      </c>
      <c r="F87" s="6" t="e">
        <f ca="1">INDEX(A87:D95,,F80)</f>
        <v>#NAME?</v>
      </c>
      <c r="G87" s="7" t="e">
        <f ca="1">INDEX(A81:D89,,G80)</f>
        <v>#NAME?</v>
      </c>
      <c r="I87" s="6" t="e">
        <f t="shared" ca="1" si="33"/>
        <v>#NAME?</v>
      </c>
      <c r="J87" t="e">
        <f t="shared" ca="1" si="34"/>
        <v>#NAME?</v>
      </c>
      <c r="K87" t="e">
        <f t="shared" ca="1" si="35"/>
        <v>#NAME?</v>
      </c>
      <c r="L87" s="7" t="e">
        <f t="shared" ca="1" si="32"/>
        <v>#NAME?</v>
      </c>
      <c r="Q87" s="6" t="e">
        <f ca="1"/>
        <v>#NAME?</v>
      </c>
      <c r="R87" s="7" t="e">
        <f ca="1"/>
        <v>#NAME?</v>
      </c>
    </row>
    <row r="88" spans="1:18" x14ac:dyDescent="0.35">
      <c r="A88" s="16" t="e">
        <f ca="1"/>
        <v>#NAME?</v>
      </c>
      <c r="B88" s="17" t="e">
        <f ca="1"/>
        <v>#NAME?</v>
      </c>
      <c r="C88" s="17" t="e">
        <f ca="1"/>
        <v>#NAME?</v>
      </c>
      <c r="D88" s="18" t="e">
        <f ca="1"/>
        <v>#NAME?</v>
      </c>
      <c r="F88" s="6" t="e">
        <f ca="1">INDEX(A88:D96,,F80)</f>
        <v>#NAME?</v>
      </c>
      <c r="G88" s="7" t="e">
        <f ca="1">INDEX(A81:D89,,G80)</f>
        <v>#NAME?</v>
      </c>
      <c r="I88" s="6" t="e">
        <f t="shared" ca="1" si="33"/>
        <v>#NAME?</v>
      </c>
      <c r="J88" t="e">
        <f t="shared" ca="1" si="34"/>
        <v>#NAME?</v>
      </c>
      <c r="K88" t="e">
        <f t="shared" ca="1" si="35"/>
        <v>#NAME?</v>
      </c>
      <c r="L88" s="7" t="e">
        <f t="shared" ca="1" si="32"/>
        <v>#NAME?</v>
      </c>
      <c r="Q88" s="6" t="e">
        <f ca="1"/>
        <v>#NAME?</v>
      </c>
      <c r="R88" s="7" t="e">
        <f ca="1"/>
        <v>#NAME?</v>
      </c>
    </row>
    <row r="89" spans="1:18" x14ac:dyDescent="0.35">
      <c r="A89" s="20" t="e">
        <f ca="1"/>
        <v>#NAME?</v>
      </c>
      <c r="B89" s="21" t="e">
        <f ca="1"/>
        <v>#NAME?</v>
      </c>
      <c r="C89" s="21" t="e">
        <f ca="1"/>
        <v>#NAME?</v>
      </c>
      <c r="D89" s="22" t="e">
        <f ca="1"/>
        <v>#NAME?</v>
      </c>
      <c r="F89" s="8" t="e">
        <f ca="1">INDEX(A89:D97,,F80)</f>
        <v>#NAME?</v>
      </c>
      <c r="G89" s="10" t="e">
        <f ca="1">INDEX(A81:D89,,G80)</f>
        <v>#NAME?</v>
      </c>
      <c r="I89" s="8" t="e">
        <f t="shared" ca="1" si="33"/>
        <v>#NAME?</v>
      </c>
      <c r="J89" s="9" t="e">
        <f t="shared" ca="1" si="34"/>
        <v>#NAME?</v>
      </c>
      <c r="K89" s="9" t="e">
        <f t="shared" ca="1" si="35"/>
        <v>#NAME?</v>
      </c>
      <c r="L89" s="10" t="e">
        <f t="shared" ca="1" si="32"/>
        <v>#NAME?</v>
      </c>
      <c r="Q89" s="8" t="e">
        <f ca="1"/>
        <v>#NAME?</v>
      </c>
      <c r="R89" s="10" t="e">
        <f ca="1"/>
        <v>#NAME?</v>
      </c>
    </row>
    <row r="90" spans="1:18" x14ac:dyDescent="0.35">
      <c r="I90" t="e">
        <f ca="1">SUM(I81:I89)</f>
        <v>#NAME?</v>
      </c>
      <c r="J90" t="e">
        <f ca="1">SUM(J81:J89)</f>
        <v>#NAME?</v>
      </c>
      <c r="K90" t="e">
        <f ca="1">SUM(K81:K89)</f>
        <v>#NAME?</v>
      </c>
      <c r="L90" t="e">
        <f ca="1">SUM(L81:L89)</f>
        <v>#NAME?</v>
      </c>
    </row>
    <row r="91" spans="1:18" x14ac:dyDescent="0.35">
      <c r="A91" s="2" t="s">
        <v>16</v>
      </c>
      <c r="B91">
        <f ca="1">COUNT(A81:A89)</f>
        <v>0</v>
      </c>
      <c r="I91" s="2" t="s">
        <v>6</v>
      </c>
      <c r="J91" s="2" t="s">
        <v>17</v>
      </c>
      <c r="K91" s="2" t="s">
        <v>18</v>
      </c>
      <c r="L91" s="2" t="s">
        <v>19</v>
      </c>
      <c r="N91" s="2"/>
    </row>
    <row r="93" spans="1:18" x14ac:dyDescent="0.35">
      <c r="A93">
        <v>1</v>
      </c>
      <c r="B93">
        <v>2</v>
      </c>
      <c r="C93">
        <v>3</v>
      </c>
      <c r="D93">
        <v>4</v>
      </c>
      <c r="F93">
        <v>1</v>
      </c>
      <c r="G93">
        <v>2</v>
      </c>
      <c r="I93" s="2" t="s">
        <v>8</v>
      </c>
      <c r="J93" s="2" t="s">
        <v>9</v>
      </c>
      <c r="K93" s="2" t="s">
        <v>10</v>
      </c>
      <c r="L93" s="2" t="s">
        <v>11</v>
      </c>
      <c r="Q93">
        <f>F93</f>
        <v>1</v>
      </c>
      <c r="R93">
        <f>G93</f>
        <v>2</v>
      </c>
    </row>
    <row r="94" spans="1:18" x14ac:dyDescent="0.35">
      <c r="A94" s="12" t="e">
        <f t="array" aca="1" ref="A94:A102" ca="1">IF(A93=$Q80,$Q81:$Q89,IF(A93=$R80,$R81:$R89,A81:A89))</f>
        <v>#NAME?</v>
      </c>
      <c r="B94" s="13" t="e">
        <f t="array" aca="1" ref="B94:B102" ca="1">IF(B93=$Q80,$Q81:$Q89,IF(B93=$R80,$R81:$R89,B81:B89))</f>
        <v>#NAME?</v>
      </c>
      <c r="C94" s="13" t="e">
        <f t="array" aca="1" ref="C94:C102" ca="1">IF(C93=$Q80,$Q81:$Q89,IF(C93=$R80,$R81:$R89,C81:C89))</f>
        <v>#NAME?</v>
      </c>
      <c r="D94" s="14" t="e">
        <f t="array" aca="1" ref="D94:D102" ca="1">IF(D93=$Q80,$Q81:$Q89,IF(D93=$R80,$R81:$R89,D81:D89))</f>
        <v>#NAME?</v>
      </c>
      <c r="F94" s="3" t="e">
        <f ca="1">INDEX(A94:D102,,F93)</f>
        <v>#NAME?</v>
      </c>
      <c r="G94" s="5" t="e">
        <f ca="1">INDEX(A94:D102,,G93)</f>
        <v>#NAME?</v>
      </c>
      <c r="I94" s="3" t="e">
        <f ca="1">F94^2-G94^2</f>
        <v>#NAME?</v>
      </c>
      <c r="J94" s="4" t="e">
        <f ca="1">2*F94*G94</f>
        <v>#NAME?</v>
      </c>
      <c r="K94" s="4" t="e">
        <f ca="1">I94^2-J94^2</f>
        <v>#NAME?</v>
      </c>
      <c r="L94" s="5" t="e">
        <f t="shared" ref="L94:L102" ca="1" si="36">I94*J94</f>
        <v>#NAME?</v>
      </c>
      <c r="N94" t="s">
        <v>12</v>
      </c>
      <c r="O94" s="11" t="e">
        <f ca="1">2*L103*B104-2*I103*J103</f>
        <v>#NAME?</v>
      </c>
      <c r="Q94" s="3" t="e">
        <f t="array" aca="1" ref="Q94:R102" ca="1">MMULT(F94:G102,N98:O99)</f>
        <v>#NAME?</v>
      </c>
      <c r="R94" s="5" t="e">
        <f ca="1"/>
        <v>#NAME?</v>
      </c>
    </row>
    <row r="95" spans="1:18" x14ac:dyDescent="0.35">
      <c r="A95" s="16" t="e">
        <f ca="1"/>
        <v>#NAME?</v>
      </c>
      <c r="B95" s="17" t="e">
        <f ca="1"/>
        <v>#NAME?</v>
      </c>
      <c r="C95" s="17" t="e">
        <f ca="1"/>
        <v>#NAME?</v>
      </c>
      <c r="D95" s="18" t="e">
        <f ca="1"/>
        <v>#NAME?</v>
      </c>
      <c r="F95" s="6" t="e">
        <f ca="1">INDEX(A95:D103,,F93)</f>
        <v>#NAME?</v>
      </c>
      <c r="G95" s="7" t="e">
        <f ca="1">INDEX(A94:D102,,G93)</f>
        <v>#NAME?</v>
      </c>
      <c r="I95" s="6" t="e">
        <f t="shared" ref="I95:I102" ca="1" si="37">F95^2-G95^2</f>
        <v>#NAME?</v>
      </c>
      <c r="J95" t="e">
        <f t="shared" ref="J95:J102" ca="1" si="38">2*F95*G95</f>
        <v>#NAME?</v>
      </c>
      <c r="K95" t="e">
        <f t="shared" ref="K95:K102" ca="1" si="39">I95^2-J95^2</f>
        <v>#NAME?</v>
      </c>
      <c r="L95" s="7" t="e">
        <f t="shared" ca="1" si="36"/>
        <v>#NAME?</v>
      </c>
      <c r="N95" t="s">
        <v>13</v>
      </c>
      <c r="O95" s="15" t="e">
        <f ca="1">K103*B104-(I103^2-J103^2)</f>
        <v>#NAME?</v>
      </c>
      <c r="Q95" s="6" t="e">
        <f ca="1"/>
        <v>#NAME?</v>
      </c>
      <c r="R95" s="7" t="e">
        <f ca="1"/>
        <v>#NAME?</v>
      </c>
    </row>
    <row r="96" spans="1:18" x14ac:dyDescent="0.35">
      <c r="A96" s="16" t="e">
        <f ca="1"/>
        <v>#NAME?</v>
      </c>
      <c r="B96" s="17" t="e">
        <f ca="1"/>
        <v>#NAME?</v>
      </c>
      <c r="C96" s="17" t="e">
        <f ca="1"/>
        <v>#NAME?</v>
      </c>
      <c r="D96" s="18" t="e">
        <f ca="1"/>
        <v>#NAME?</v>
      </c>
      <c r="F96" s="6" t="e">
        <f ca="1">INDEX(A96:D104,,F93)</f>
        <v>#NAME?</v>
      </c>
      <c r="G96" s="7" t="e">
        <f ca="1">INDEX(A94:D102,,G93)</f>
        <v>#NAME?</v>
      </c>
      <c r="I96" s="6" t="e">
        <f t="shared" ca="1" si="37"/>
        <v>#NAME?</v>
      </c>
      <c r="J96" t="e">
        <f t="shared" ca="1" si="38"/>
        <v>#NAME?</v>
      </c>
      <c r="K96" t="e">
        <f t="shared" ca="1" si="39"/>
        <v>#NAME?</v>
      </c>
      <c r="L96" s="7" t="e">
        <f t="shared" ca="1" si="36"/>
        <v>#NAME?</v>
      </c>
      <c r="N96" t="s">
        <v>14</v>
      </c>
      <c r="O96" s="19" t="e">
        <f ca="1">0.25*ATAN(O94/O95)</f>
        <v>#NAME?</v>
      </c>
      <c r="Q96" s="6" t="e">
        <f ca="1"/>
        <v>#NAME?</v>
      </c>
      <c r="R96" s="7" t="e">
        <f ca="1"/>
        <v>#NAME?</v>
      </c>
    </row>
    <row r="97" spans="1:18" x14ac:dyDescent="0.35">
      <c r="A97" s="16" t="e">
        <f ca="1"/>
        <v>#NAME?</v>
      </c>
      <c r="B97" s="17" t="e">
        <f ca="1"/>
        <v>#NAME?</v>
      </c>
      <c r="C97" s="17" t="e">
        <f ca="1"/>
        <v>#NAME?</v>
      </c>
      <c r="D97" s="18" t="e">
        <f ca="1"/>
        <v>#NAME?</v>
      </c>
      <c r="F97" s="6" t="e">
        <f ca="1">INDEX(A97:D105,,F93)</f>
        <v>#NAME?</v>
      </c>
      <c r="G97" s="7" t="e">
        <f ca="1">INDEX(A94:D102,,G93)</f>
        <v>#NAME?</v>
      </c>
      <c r="I97" s="6" t="e">
        <f t="shared" ca="1" si="37"/>
        <v>#NAME?</v>
      </c>
      <c r="J97" t="e">
        <f t="shared" ca="1" si="38"/>
        <v>#NAME?</v>
      </c>
      <c r="K97" t="e">
        <f t="shared" ca="1" si="39"/>
        <v>#NAME?</v>
      </c>
      <c r="L97" s="7" t="e">
        <f t="shared" ca="1" si="36"/>
        <v>#NAME?</v>
      </c>
      <c r="Q97" s="6" t="e">
        <f ca="1"/>
        <v>#NAME?</v>
      </c>
      <c r="R97" s="7" t="e">
        <f ca="1"/>
        <v>#NAME?</v>
      </c>
    </row>
    <row r="98" spans="1:18" x14ac:dyDescent="0.35">
      <c r="A98" s="16" t="e">
        <f ca="1"/>
        <v>#NAME?</v>
      </c>
      <c r="B98" s="17" t="e">
        <f ca="1"/>
        <v>#NAME?</v>
      </c>
      <c r="C98" s="17" t="e">
        <f ca="1"/>
        <v>#NAME?</v>
      </c>
      <c r="D98" s="18" t="e">
        <f ca="1"/>
        <v>#NAME?</v>
      </c>
      <c r="F98" s="6" t="e">
        <f ca="1">INDEX(A98:D106,,F93)</f>
        <v>#NAME?</v>
      </c>
      <c r="G98" s="7" t="e">
        <f ca="1">INDEX(A94:D102,,G93)</f>
        <v>#NAME?</v>
      </c>
      <c r="I98" s="6" t="e">
        <f t="shared" ca="1" si="37"/>
        <v>#NAME?</v>
      </c>
      <c r="J98" t="e">
        <f t="shared" ca="1" si="38"/>
        <v>#NAME?</v>
      </c>
      <c r="K98" t="e">
        <f t="shared" ca="1" si="39"/>
        <v>#NAME?</v>
      </c>
      <c r="L98" s="7" t="e">
        <f t="shared" ca="1" si="36"/>
        <v>#NAME?</v>
      </c>
      <c r="N98" s="3" t="e">
        <f ca="1">COS(O96)</f>
        <v>#NAME?</v>
      </c>
      <c r="O98" s="5" t="e">
        <f ca="1">-N99</f>
        <v>#NAME?</v>
      </c>
      <c r="Q98" s="6" t="e">
        <f ca="1"/>
        <v>#NAME?</v>
      </c>
      <c r="R98" s="7" t="e">
        <f ca="1"/>
        <v>#NAME?</v>
      </c>
    </row>
    <row r="99" spans="1:18" x14ac:dyDescent="0.35">
      <c r="A99" s="16" t="e">
        <f ca="1"/>
        <v>#NAME?</v>
      </c>
      <c r="B99" s="17" t="e">
        <f ca="1"/>
        <v>#NAME?</v>
      </c>
      <c r="C99" s="17" t="e">
        <f ca="1"/>
        <v>#NAME?</v>
      </c>
      <c r="D99" s="18" t="e">
        <f ca="1"/>
        <v>#NAME?</v>
      </c>
      <c r="F99" s="6" t="e">
        <f ca="1">INDEX(A99:D107,,F93)</f>
        <v>#NAME?</v>
      </c>
      <c r="G99" s="7" t="e">
        <f ca="1">INDEX(A94:D102,,G93)</f>
        <v>#NAME?</v>
      </c>
      <c r="I99" s="6" t="e">
        <f t="shared" ca="1" si="37"/>
        <v>#NAME?</v>
      </c>
      <c r="J99" t="e">
        <f t="shared" ca="1" si="38"/>
        <v>#NAME?</v>
      </c>
      <c r="K99" t="e">
        <f t="shared" ca="1" si="39"/>
        <v>#NAME?</v>
      </c>
      <c r="L99" s="7" t="e">
        <f t="shared" ca="1" si="36"/>
        <v>#NAME?</v>
      </c>
      <c r="N99" s="8" t="e">
        <f ca="1">SIN(O96)</f>
        <v>#NAME?</v>
      </c>
      <c r="O99" s="10" t="e">
        <f ca="1">N98</f>
        <v>#NAME?</v>
      </c>
      <c r="Q99" s="6" t="e">
        <f ca="1"/>
        <v>#NAME?</v>
      </c>
      <c r="R99" s="7" t="e">
        <f ca="1"/>
        <v>#NAME?</v>
      </c>
    </row>
    <row r="100" spans="1:18" x14ac:dyDescent="0.35">
      <c r="A100" s="16" t="e">
        <f ca="1"/>
        <v>#NAME?</v>
      </c>
      <c r="B100" s="17" t="e">
        <f ca="1"/>
        <v>#NAME?</v>
      </c>
      <c r="C100" s="17" t="e">
        <f ca="1"/>
        <v>#NAME?</v>
      </c>
      <c r="D100" s="18" t="e">
        <f ca="1"/>
        <v>#NAME?</v>
      </c>
      <c r="F100" s="6" t="e">
        <f ca="1">INDEX(A100:D108,,F93)</f>
        <v>#NAME?</v>
      </c>
      <c r="G100" s="7" t="e">
        <f ca="1">INDEX(A94:D102,,G93)</f>
        <v>#NAME?</v>
      </c>
      <c r="I100" s="6" t="e">
        <f t="shared" ca="1" si="37"/>
        <v>#NAME?</v>
      </c>
      <c r="J100" t="e">
        <f t="shared" ca="1" si="38"/>
        <v>#NAME?</v>
      </c>
      <c r="K100" t="e">
        <f t="shared" ca="1" si="39"/>
        <v>#NAME?</v>
      </c>
      <c r="L100" s="7" t="e">
        <f t="shared" ca="1" si="36"/>
        <v>#NAME?</v>
      </c>
      <c r="Q100" s="6" t="e">
        <f ca="1"/>
        <v>#NAME?</v>
      </c>
      <c r="R100" s="7" t="e">
        <f ca="1"/>
        <v>#NAME?</v>
      </c>
    </row>
    <row r="101" spans="1:18" x14ac:dyDescent="0.35">
      <c r="A101" s="16" t="e">
        <f ca="1"/>
        <v>#NAME?</v>
      </c>
      <c r="B101" s="17" t="e">
        <f ca="1"/>
        <v>#NAME?</v>
      </c>
      <c r="C101" s="17" t="e">
        <f ca="1"/>
        <v>#NAME?</v>
      </c>
      <c r="D101" s="18" t="e">
        <f ca="1"/>
        <v>#NAME?</v>
      </c>
      <c r="F101" s="6" t="e">
        <f ca="1">INDEX(A101:D109,,F93)</f>
        <v>#NAME?</v>
      </c>
      <c r="G101" s="7" t="e">
        <f ca="1">INDEX(A94:D102,,G93)</f>
        <v>#NAME?</v>
      </c>
      <c r="I101" s="6" t="e">
        <f t="shared" ca="1" si="37"/>
        <v>#NAME?</v>
      </c>
      <c r="J101" t="e">
        <f t="shared" ca="1" si="38"/>
        <v>#NAME?</v>
      </c>
      <c r="K101" t="e">
        <f t="shared" ca="1" si="39"/>
        <v>#NAME?</v>
      </c>
      <c r="L101" s="7" t="e">
        <f t="shared" ca="1" si="36"/>
        <v>#NAME?</v>
      </c>
      <c r="Q101" s="6" t="e">
        <f ca="1"/>
        <v>#NAME?</v>
      </c>
      <c r="R101" s="7" t="e">
        <f ca="1"/>
        <v>#NAME?</v>
      </c>
    </row>
    <row r="102" spans="1:18" x14ac:dyDescent="0.35">
      <c r="A102" s="20" t="e">
        <f ca="1"/>
        <v>#NAME?</v>
      </c>
      <c r="B102" s="21" t="e">
        <f ca="1"/>
        <v>#NAME?</v>
      </c>
      <c r="C102" s="21" t="e">
        <f ca="1"/>
        <v>#NAME?</v>
      </c>
      <c r="D102" s="22" t="e">
        <f ca="1"/>
        <v>#NAME?</v>
      </c>
      <c r="F102" s="8" t="e">
        <f ca="1">INDEX(A102:D110,,F93)</f>
        <v>#NAME?</v>
      </c>
      <c r="G102" s="10" t="e">
        <f ca="1">INDEX(A94:D102,,G93)</f>
        <v>#NAME?</v>
      </c>
      <c r="I102" s="8" t="e">
        <f t="shared" ca="1" si="37"/>
        <v>#NAME?</v>
      </c>
      <c r="J102" s="9" t="e">
        <f t="shared" ca="1" si="38"/>
        <v>#NAME?</v>
      </c>
      <c r="K102" s="9" t="e">
        <f t="shared" ca="1" si="39"/>
        <v>#NAME?</v>
      </c>
      <c r="L102" s="10" t="e">
        <f t="shared" ca="1" si="36"/>
        <v>#NAME?</v>
      </c>
      <c r="Q102" s="8" t="e">
        <f ca="1"/>
        <v>#NAME?</v>
      </c>
      <c r="R102" s="10" t="e">
        <f ca="1"/>
        <v>#NAME?</v>
      </c>
    </row>
    <row r="103" spans="1:18" x14ac:dyDescent="0.35">
      <c r="I103" t="e">
        <f ca="1">SUM(I94:I102)</f>
        <v>#NAME?</v>
      </c>
      <c r="J103" t="e">
        <f ca="1">SUM(J94:J102)</f>
        <v>#NAME?</v>
      </c>
      <c r="K103" t="e">
        <f ca="1">SUM(K94:K102)</f>
        <v>#NAME?</v>
      </c>
      <c r="L103" t="e">
        <f ca="1">SUM(L94:L102)</f>
        <v>#NAME?</v>
      </c>
    </row>
    <row r="104" spans="1:18" x14ac:dyDescent="0.35">
      <c r="A104" s="2" t="s">
        <v>16</v>
      </c>
      <c r="B104">
        <f ca="1">COUNT(A94:A102)</f>
        <v>0</v>
      </c>
      <c r="I104" s="2" t="s">
        <v>6</v>
      </c>
      <c r="J104" s="2" t="s">
        <v>17</v>
      </c>
      <c r="K104" s="2" t="s">
        <v>18</v>
      </c>
      <c r="L104" s="2" t="s">
        <v>19</v>
      </c>
      <c r="N104" s="2"/>
    </row>
    <row r="106" spans="1:18" x14ac:dyDescent="0.35">
      <c r="A106">
        <v>1</v>
      </c>
      <c r="B106">
        <v>2</v>
      </c>
      <c r="C106">
        <v>3</v>
      </c>
      <c r="D106">
        <v>4</v>
      </c>
      <c r="F106">
        <v>1</v>
      </c>
      <c r="G106">
        <v>3</v>
      </c>
      <c r="I106" s="2" t="s">
        <v>8</v>
      </c>
      <c r="J106" s="2" t="s">
        <v>9</v>
      </c>
      <c r="K106" s="2" t="s">
        <v>10</v>
      </c>
      <c r="L106" s="2" t="s">
        <v>11</v>
      </c>
      <c r="Q106">
        <f>F106</f>
        <v>1</v>
      </c>
      <c r="R106">
        <f>G106</f>
        <v>3</v>
      </c>
    </row>
    <row r="107" spans="1:18" x14ac:dyDescent="0.35">
      <c r="A107" s="12" t="e">
        <f t="array" aca="1" ref="A107:A115" ca="1">IF(A106=$Q93,$Q94:$Q102,IF(A106=$R93,$R94:$R102,A94:A102))</f>
        <v>#NAME?</v>
      </c>
      <c r="B107" s="13" t="e">
        <f t="array" aca="1" ref="B107:B115" ca="1">IF(B106=$Q93,$Q94:$Q102,IF(B106=$R93,$R94:$R102,B94:B102))</f>
        <v>#NAME?</v>
      </c>
      <c r="C107" s="13" t="e">
        <f t="array" aca="1" ref="C107:C115" ca="1">IF(C106=$Q93,$Q94:$Q102,IF(C106=$R93,$R94:$R102,C94:C102))</f>
        <v>#NAME?</v>
      </c>
      <c r="D107" s="14" t="e">
        <f t="array" aca="1" ref="D107:D115" ca="1">IF(D106=$Q93,$Q94:$Q102,IF(D106=$R93,$R94:$R102,D94:D102))</f>
        <v>#NAME?</v>
      </c>
      <c r="F107" s="3" t="e">
        <f ca="1">INDEX(A107:D115,,F106)</f>
        <v>#NAME?</v>
      </c>
      <c r="G107" s="5" t="e">
        <f ca="1">INDEX(A107:D115,,G106)</f>
        <v>#NAME?</v>
      </c>
      <c r="I107" s="3" t="e">
        <f ca="1">F107^2-G107^2</f>
        <v>#NAME?</v>
      </c>
      <c r="J107" s="4" t="e">
        <f ca="1">2*F107*G107</f>
        <v>#NAME?</v>
      </c>
      <c r="K107" s="4" t="e">
        <f ca="1">I107^2-J107^2</f>
        <v>#NAME?</v>
      </c>
      <c r="L107" s="5" t="e">
        <f t="shared" ref="L107:L115" ca="1" si="40">I107*J107</f>
        <v>#NAME?</v>
      </c>
      <c r="N107" t="s">
        <v>12</v>
      </c>
      <c r="O107" s="11" t="e">
        <f ca="1">2*L116*B117-2*I116*J116</f>
        <v>#NAME?</v>
      </c>
      <c r="Q107" s="3" t="e">
        <f t="array" aca="1" ref="Q107:R115" ca="1">MMULT(F107:G115,N111:O112)</f>
        <v>#NAME?</v>
      </c>
      <c r="R107" s="5" t="e">
        <f ca="1"/>
        <v>#NAME?</v>
      </c>
    </row>
    <row r="108" spans="1:18" x14ac:dyDescent="0.35">
      <c r="A108" s="16" t="e">
        <f ca="1"/>
        <v>#NAME?</v>
      </c>
      <c r="B108" s="17" t="e">
        <f ca="1"/>
        <v>#NAME?</v>
      </c>
      <c r="C108" s="17" t="e">
        <f ca="1"/>
        <v>#NAME?</v>
      </c>
      <c r="D108" s="18" t="e">
        <f ca="1"/>
        <v>#NAME?</v>
      </c>
      <c r="F108" s="6" t="e">
        <f ca="1">INDEX(A108:D116,,F106)</f>
        <v>#NAME?</v>
      </c>
      <c r="G108" s="7" t="e">
        <f ca="1">INDEX(A107:D115,,G106)</f>
        <v>#NAME?</v>
      </c>
      <c r="I108" s="6" t="e">
        <f t="shared" ref="I108:I115" ca="1" si="41">F108^2-G108^2</f>
        <v>#NAME?</v>
      </c>
      <c r="J108" t="e">
        <f t="shared" ref="J108:J115" ca="1" si="42">2*F108*G108</f>
        <v>#NAME?</v>
      </c>
      <c r="K108" t="e">
        <f t="shared" ref="K108:K115" ca="1" si="43">I108^2-J108^2</f>
        <v>#NAME?</v>
      </c>
      <c r="L108" s="7" t="e">
        <f t="shared" ca="1" si="40"/>
        <v>#NAME?</v>
      </c>
      <c r="N108" t="s">
        <v>13</v>
      </c>
      <c r="O108" s="15" t="e">
        <f ca="1">K116*B117-(I116^2-J116^2)</f>
        <v>#NAME?</v>
      </c>
      <c r="Q108" s="6" t="e">
        <f ca="1"/>
        <v>#NAME?</v>
      </c>
      <c r="R108" s="7" t="e">
        <f ca="1"/>
        <v>#NAME?</v>
      </c>
    </row>
    <row r="109" spans="1:18" x14ac:dyDescent="0.35">
      <c r="A109" s="16" t="e">
        <f ca="1"/>
        <v>#NAME?</v>
      </c>
      <c r="B109" s="17" t="e">
        <f ca="1"/>
        <v>#NAME?</v>
      </c>
      <c r="C109" s="17" t="e">
        <f ca="1"/>
        <v>#NAME?</v>
      </c>
      <c r="D109" s="18" t="e">
        <f ca="1"/>
        <v>#NAME?</v>
      </c>
      <c r="F109" s="6" t="e">
        <f ca="1">INDEX(A109:D117,,F106)</f>
        <v>#NAME?</v>
      </c>
      <c r="G109" s="7" t="e">
        <f ca="1">INDEX(A107:D115,,G106)</f>
        <v>#NAME?</v>
      </c>
      <c r="I109" s="6" t="e">
        <f t="shared" ca="1" si="41"/>
        <v>#NAME?</v>
      </c>
      <c r="J109" t="e">
        <f t="shared" ca="1" si="42"/>
        <v>#NAME?</v>
      </c>
      <c r="K109" t="e">
        <f t="shared" ca="1" si="43"/>
        <v>#NAME?</v>
      </c>
      <c r="L109" s="7" t="e">
        <f t="shared" ca="1" si="40"/>
        <v>#NAME?</v>
      </c>
      <c r="N109" t="s">
        <v>14</v>
      </c>
      <c r="O109" s="19" t="e">
        <f ca="1">0.25*ATAN(O107/O108)</f>
        <v>#NAME?</v>
      </c>
      <c r="Q109" s="6" t="e">
        <f ca="1"/>
        <v>#NAME?</v>
      </c>
      <c r="R109" s="7" t="e">
        <f ca="1"/>
        <v>#NAME?</v>
      </c>
    </row>
    <row r="110" spans="1:18" x14ac:dyDescent="0.35">
      <c r="A110" s="16" t="e">
        <f ca="1"/>
        <v>#NAME?</v>
      </c>
      <c r="B110" s="17" t="e">
        <f ca="1"/>
        <v>#NAME?</v>
      </c>
      <c r="C110" s="17" t="e">
        <f ca="1"/>
        <v>#NAME?</v>
      </c>
      <c r="D110" s="18" t="e">
        <f ca="1"/>
        <v>#NAME?</v>
      </c>
      <c r="F110" s="6" t="e">
        <f ca="1">INDEX(A110:D118,,F106)</f>
        <v>#NAME?</v>
      </c>
      <c r="G110" s="7" t="e">
        <f ca="1">INDEX(A107:D115,,G106)</f>
        <v>#NAME?</v>
      </c>
      <c r="I110" s="6" t="e">
        <f t="shared" ca="1" si="41"/>
        <v>#NAME?</v>
      </c>
      <c r="J110" t="e">
        <f t="shared" ca="1" si="42"/>
        <v>#NAME?</v>
      </c>
      <c r="K110" t="e">
        <f t="shared" ca="1" si="43"/>
        <v>#NAME?</v>
      </c>
      <c r="L110" s="7" t="e">
        <f t="shared" ca="1" si="40"/>
        <v>#NAME?</v>
      </c>
      <c r="Q110" s="6" t="e">
        <f ca="1"/>
        <v>#NAME?</v>
      </c>
      <c r="R110" s="7" t="e">
        <f ca="1"/>
        <v>#NAME?</v>
      </c>
    </row>
    <row r="111" spans="1:18" x14ac:dyDescent="0.35">
      <c r="A111" s="16" t="e">
        <f ca="1"/>
        <v>#NAME?</v>
      </c>
      <c r="B111" s="17" t="e">
        <f ca="1"/>
        <v>#NAME?</v>
      </c>
      <c r="C111" s="17" t="e">
        <f ca="1"/>
        <v>#NAME?</v>
      </c>
      <c r="D111" s="18" t="e">
        <f ca="1"/>
        <v>#NAME?</v>
      </c>
      <c r="F111" s="6" t="e">
        <f ca="1">INDEX(A111:D119,,F106)</f>
        <v>#NAME?</v>
      </c>
      <c r="G111" s="7" t="e">
        <f ca="1">INDEX(A107:D115,,G106)</f>
        <v>#NAME?</v>
      </c>
      <c r="I111" s="6" t="e">
        <f t="shared" ca="1" si="41"/>
        <v>#NAME?</v>
      </c>
      <c r="J111" t="e">
        <f t="shared" ca="1" si="42"/>
        <v>#NAME?</v>
      </c>
      <c r="K111" t="e">
        <f t="shared" ca="1" si="43"/>
        <v>#NAME?</v>
      </c>
      <c r="L111" s="7" t="e">
        <f t="shared" ca="1" si="40"/>
        <v>#NAME?</v>
      </c>
      <c r="N111" s="3" t="e">
        <f ca="1">COS(O109)</f>
        <v>#NAME?</v>
      </c>
      <c r="O111" s="5" t="e">
        <f ca="1">-N112</f>
        <v>#NAME?</v>
      </c>
      <c r="Q111" s="6" t="e">
        <f ca="1"/>
        <v>#NAME?</v>
      </c>
      <c r="R111" s="7" t="e">
        <f ca="1"/>
        <v>#NAME?</v>
      </c>
    </row>
    <row r="112" spans="1:18" x14ac:dyDescent="0.35">
      <c r="A112" s="16" t="e">
        <f ca="1"/>
        <v>#NAME?</v>
      </c>
      <c r="B112" s="17" t="e">
        <f ca="1"/>
        <v>#NAME?</v>
      </c>
      <c r="C112" s="17" t="e">
        <f ca="1"/>
        <v>#NAME?</v>
      </c>
      <c r="D112" s="18" t="e">
        <f ca="1"/>
        <v>#NAME?</v>
      </c>
      <c r="F112" s="6" t="e">
        <f ca="1">INDEX(A112:D120,,F106)</f>
        <v>#NAME?</v>
      </c>
      <c r="G112" s="7" t="e">
        <f ca="1">INDEX(A107:D115,,G106)</f>
        <v>#NAME?</v>
      </c>
      <c r="I112" s="6" t="e">
        <f t="shared" ca="1" si="41"/>
        <v>#NAME?</v>
      </c>
      <c r="J112" t="e">
        <f t="shared" ca="1" si="42"/>
        <v>#NAME?</v>
      </c>
      <c r="K112" t="e">
        <f t="shared" ca="1" si="43"/>
        <v>#NAME?</v>
      </c>
      <c r="L112" s="7" t="e">
        <f t="shared" ca="1" si="40"/>
        <v>#NAME?</v>
      </c>
      <c r="N112" s="8" t="e">
        <f ca="1">SIN(O109)</f>
        <v>#NAME?</v>
      </c>
      <c r="O112" s="10" t="e">
        <f ca="1">N111</f>
        <v>#NAME?</v>
      </c>
      <c r="Q112" s="6" t="e">
        <f ca="1"/>
        <v>#NAME?</v>
      </c>
      <c r="R112" s="7" t="e">
        <f ca="1"/>
        <v>#NAME?</v>
      </c>
    </row>
    <row r="113" spans="1:18" x14ac:dyDescent="0.35">
      <c r="A113" s="16" t="e">
        <f ca="1"/>
        <v>#NAME?</v>
      </c>
      <c r="B113" s="17" t="e">
        <f ca="1"/>
        <v>#NAME?</v>
      </c>
      <c r="C113" s="17" t="e">
        <f ca="1"/>
        <v>#NAME?</v>
      </c>
      <c r="D113" s="18" t="e">
        <f ca="1"/>
        <v>#NAME?</v>
      </c>
      <c r="F113" s="6" t="e">
        <f ca="1">INDEX(A113:D121,,F106)</f>
        <v>#NAME?</v>
      </c>
      <c r="G113" s="7" t="e">
        <f ca="1">INDEX(A107:D115,,G106)</f>
        <v>#NAME?</v>
      </c>
      <c r="I113" s="6" t="e">
        <f t="shared" ca="1" si="41"/>
        <v>#NAME?</v>
      </c>
      <c r="J113" t="e">
        <f t="shared" ca="1" si="42"/>
        <v>#NAME?</v>
      </c>
      <c r="K113" t="e">
        <f t="shared" ca="1" si="43"/>
        <v>#NAME?</v>
      </c>
      <c r="L113" s="7" t="e">
        <f t="shared" ca="1" si="40"/>
        <v>#NAME?</v>
      </c>
      <c r="Q113" s="6" t="e">
        <f ca="1"/>
        <v>#NAME?</v>
      </c>
      <c r="R113" s="7" t="e">
        <f ca="1"/>
        <v>#NAME?</v>
      </c>
    </row>
    <row r="114" spans="1:18" x14ac:dyDescent="0.35">
      <c r="A114" s="16" t="e">
        <f ca="1"/>
        <v>#NAME?</v>
      </c>
      <c r="B114" s="17" t="e">
        <f ca="1"/>
        <v>#NAME?</v>
      </c>
      <c r="C114" s="17" t="e">
        <f ca="1"/>
        <v>#NAME?</v>
      </c>
      <c r="D114" s="18" t="e">
        <f ca="1"/>
        <v>#NAME?</v>
      </c>
      <c r="F114" s="6" t="e">
        <f ca="1">INDEX(A114:D122,,F106)</f>
        <v>#NAME?</v>
      </c>
      <c r="G114" s="7" t="e">
        <f ca="1">INDEX(A107:D115,,G106)</f>
        <v>#NAME?</v>
      </c>
      <c r="I114" s="6" t="e">
        <f t="shared" ca="1" si="41"/>
        <v>#NAME?</v>
      </c>
      <c r="J114" t="e">
        <f t="shared" ca="1" si="42"/>
        <v>#NAME?</v>
      </c>
      <c r="K114" t="e">
        <f t="shared" ca="1" si="43"/>
        <v>#NAME?</v>
      </c>
      <c r="L114" s="7" t="e">
        <f t="shared" ca="1" si="40"/>
        <v>#NAME?</v>
      </c>
      <c r="Q114" s="6" t="e">
        <f ca="1"/>
        <v>#NAME?</v>
      </c>
      <c r="R114" s="7" t="e">
        <f ca="1"/>
        <v>#NAME?</v>
      </c>
    </row>
    <row r="115" spans="1:18" x14ac:dyDescent="0.35">
      <c r="A115" s="20" t="e">
        <f ca="1"/>
        <v>#NAME?</v>
      </c>
      <c r="B115" s="21" t="e">
        <f ca="1"/>
        <v>#NAME?</v>
      </c>
      <c r="C115" s="21" t="e">
        <f ca="1"/>
        <v>#NAME?</v>
      </c>
      <c r="D115" s="22" t="e">
        <f ca="1"/>
        <v>#NAME?</v>
      </c>
      <c r="F115" s="8" t="e">
        <f ca="1">INDEX(A115:D123,,F106)</f>
        <v>#NAME?</v>
      </c>
      <c r="G115" s="10" t="e">
        <f ca="1">INDEX(A107:D115,,G106)</f>
        <v>#NAME?</v>
      </c>
      <c r="I115" s="8" t="e">
        <f t="shared" ca="1" si="41"/>
        <v>#NAME?</v>
      </c>
      <c r="J115" s="9" t="e">
        <f t="shared" ca="1" si="42"/>
        <v>#NAME?</v>
      </c>
      <c r="K115" s="9" t="e">
        <f t="shared" ca="1" si="43"/>
        <v>#NAME?</v>
      </c>
      <c r="L115" s="10" t="e">
        <f t="shared" ca="1" si="40"/>
        <v>#NAME?</v>
      </c>
      <c r="Q115" s="8" t="e">
        <f ca="1"/>
        <v>#NAME?</v>
      </c>
      <c r="R115" s="10" t="e">
        <f ca="1"/>
        <v>#NAME?</v>
      </c>
    </row>
    <row r="116" spans="1:18" x14ac:dyDescent="0.35">
      <c r="I116" t="e">
        <f ca="1">SUM(I107:I115)</f>
        <v>#NAME?</v>
      </c>
      <c r="J116" t="e">
        <f ca="1">SUM(J107:J115)</f>
        <v>#NAME?</v>
      </c>
      <c r="K116" t="e">
        <f ca="1">SUM(K107:K115)</f>
        <v>#NAME?</v>
      </c>
      <c r="L116" t="e">
        <f ca="1">SUM(L107:L115)</f>
        <v>#NAME?</v>
      </c>
    </row>
    <row r="117" spans="1:18" x14ac:dyDescent="0.35">
      <c r="A117" s="2" t="s">
        <v>16</v>
      </c>
      <c r="B117">
        <f ca="1">COUNT(A107:A115)</f>
        <v>0</v>
      </c>
      <c r="I117" s="2" t="s">
        <v>6</v>
      </c>
      <c r="J117" s="2" t="s">
        <v>17</v>
      </c>
      <c r="K117" s="2" t="s">
        <v>18</v>
      </c>
      <c r="L117" s="2" t="s">
        <v>19</v>
      </c>
      <c r="N117" s="2"/>
    </row>
    <row r="119" spans="1:18" x14ac:dyDescent="0.35">
      <c r="A119">
        <v>1</v>
      </c>
      <c r="B119">
        <v>2</v>
      </c>
      <c r="C119">
        <v>3</v>
      </c>
      <c r="D119">
        <v>4</v>
      </c>
      <c r="F119">
        <v>1</v>
      </c>
      <c r="G119">
        <v>4</v>
      </c>
      <c r="I119" s="2" t="s">
        <v>8</v>
      </c>
      <c r="J119" s="2" t="s">
        <v>9</v>
      </c>
      <c r="K119" s="2" t="s">
        <v>10</v>
      </c>
      <c r="L119" s="2" t="s">
        <v>11</v>
      </c>
      <c r="Q119">
        <f>F119</f>
        <v>1</v>
      </c>
      <c r="R119">
        <f>G119</f>
        <v>4</v>
      </c>
    </row>
    <row r="120" spans="1:18" x14ac:dyDescent="0.35">
      <c r="A120" s="12" t="e">
        <f t="array" aca="1" ref="A120:A128" ca="1">IF(A119=$Q106,$Q107:$Q115,IF(A119=$R106,$R107:$R115,A107:A115))</f>
        <v>#NAME?</v>
      </c>
      <c r="B120" s="13" t="e">
        <f t="array" aca="1" ref="B120:B128" ca="1">IF(B119=$Q106,$Q107:$Q115,IF(B119=$R106,$R107:$R115,B107:B115))</f>
        <v>#NAME?</v>
      </c>
      <c r="C120" s="13" t="e">
        <f t="array" aca="1" ref="C120:C128" ca="1">IF(C119=$Q106,$Q107:$Q115,IF(C119=$R106,$R107:$R115,C107:C115))</f>
        <v>#NAME?</v>
      </c>
      <c r="D120" s="14" t="e">
        <f t="array" aca="1" ref="D120:D128" ca="1">IF(D119=$Q106,$Q107:$Q115,IF(D119=$R106,$R107:$R115,D107:D115))</f>
        <v>#NAME?</v>
      </c>
      <c r="F120" s="3" t="e">
        <f ca="1">INDEX(A120:D128,,F119)</f>
        <v>#NAME?</v>
      </c>
      <c r="G120" s="5" t="e">
        <f ca="1">INDEX(A120:D128,,G119)</f>
        <v>#NAME?</v>
      </c>
      <c r="I120" s="3" t="e">
        <f ca="1">F120^2-G120^2</f>
        <v>#NAME?</v>
      </c>
      <c r="J120" s="4" t="e">
        <f ca="1">2*F120*G120</f>
        <v>#NAME?</v>
      </c>
      <c r="K120" s="4" t="e">
        <f ca="1">I120^2-J120^2</f>
        <v>#NAME?</v>
      </c>
      <c r="L120" s="5" t="e">
        <f t="shared" ref="L120:L128" ca="1" si="44">I120*J120</f>
        <v>#NAME?</v>
      </c>
      <c r="N120" t="s">
        <v>12</v>
      </c>
      <c r="O120" s="11" t="e">
        <f ca="1">2*L129*B130-2*I129*J129</f>
        <v>#NAME?</v>
      </c>
      <c r="Q120" s="3" t="e">
        <f t="array" aca="1" ref="Q120:R128" ca="1">MMULT(F120:G128,N124:O125)</f>
        <v>#NAME?</v>
      </c>
      <c r="R120" s="5" t="e">
        <f ca="1"/>
        <v>#NAME?</v>
      </c>
    </row>
    <row r="121" spans="1:18" x14ac:dyDescent="0.35">
      <c r="A121" s="16" t="e">
        <f ca="1"/>
        <v>#NAME?</v>
      </c>
      <c r="B121" s="17" t="e">
        <f ca="1"/>
        <v>#NAME?</v>
      </c>
      <c r="C121" s="17" t="e">
        <f ca="1"/>
        <v>#NAME?</v>
      </c>
      <c r="D121" s="18" t="e">
        <f ca="1"/>
        <v>#NAME?</v>
      </c>
      <c r="F121" s="6" t="e">
        <f ca="1">INDEX(A121:D129,,F119)</f>
        <v>#NAME?</v>
      </c>
      <c r="G121" s="7" t="e">
        <f ca="1">INDEX(A120:D128,,G119)</f>
        <v>#NAME?</v>
      </c>
      <c r="I121" s="6" t="e">
        <f t="shared" ref="I121:I128" ca="1" si="45">F121^2-G121^2</f>
        <v>#NAME?</v>
      </c>
      <c r="J121" t="e">
        <f t="shared" ref="J121:J128" ca="1" si="46">2*F121*G121</f>
        <v>#NAME?</v>
      </c>
      <c r="K121" t="e">
        <f t="shared" ref="K121:K128" ca="1" si="47">I121^2-J121^2</f>
        <v>#NAME?</v>
      </c>
      <c r="L121" s="7" t="e">
        <f t="shared" ca="1" si="44"/>
        <v>#NAME?</v>
      </c>
      <c r="N121" t="s">
        <v>13</v>
      </c>
      <c r="O121" s="15" t="e">
        <f ca="1">K129*B130-(I129^2-J129^2)</f>
        <v>#NAME?</v>
      </c>
      <c r="Q121" s="6" t="e">
        <f ca="1"/>
        <v>#NAME?</v>
      </c>
      <c r="R121" s="7" t="e">
        <f ca="1"/>
        <v>#NAME?</v>
      </c>
    </row>
    <row r="122" spans="1:18" x14ac:dyDescent="0.35">
      <c r="A122" s="16" t="e">
        <f ca="1"/>
        <v>#NAME?</v>
      </c>
      <c r="B122" s="17" t="e">
        <f ca="1"/>
        <v>#NAME?</v>
      </c>
      <c r="C122" s="17" t="e">
        <f ca="1"/>
        <v>#NAME?</v>
      </c>
      <c r="D122" s="18" t="e">
        <f ca="1"/>
        <v>#NAME?</v>
      </c>
      <c r="F122" s="6" t="e">
        <f ca="1">INDEX(A122:D130,,F119)</f>
        <v>#NAME?</v>
      </c>
      <c r="G122" s="7" t="e">
        <f ca="1">INDEX(A120:D128,,G119)</f>
        <v>#NAME?</v>
      </c>
      <c r="I122" s="6" t="e">
        <f t="shared" ca="1" si="45"/>
        <v>#NAME?</v>
      </c>
      <c r="J122" t="e">
        <f t="shared" ca="1" si="46"/>
        <v>#NAME?</v>
      </c>
      <c r="K122" t="e">
        <f t="shared" ca="1" si="47"/>
        <v>#NAME?</v>
      </c>
      <c r="L122" s="7" t="e">
        <f t="shared" ca="1" si="44"/>
        <v>#NAME?</v>
      </c>
      <c r="N122" t="s">
        <v>14</v>
      </c>
      <c r="O122" s="19" t="e">
        <f ca="1">0.25*ATAN(O120/O121)</f>
        <v>#NAME?</v>
      </c>
      <c r="Q122" s="6" t="e">
        <f ca="1"/>
        <v>#NAME?</v>
      </c>
      <c r="R122" s="7" t="e">
        <f ca="1"/>
        <v>#NAME?</v>
      </c>
    </row>
    <row r="123" spans="1:18" x14ac:dyDescent="0.35">
      <c r="A123" s="16" t="e">
        <f ca="1"/>
        <v>#NAME?</v>
      </c>
      <c r="B123" s="17" t="e">
        <f ca="1"/>
        <v>#NAME?</v>
      </c>
      <c r="C123" s="17" t="e">
        <f ca="1"/>
        <v>#NAME?</v>
      </c>
      <c r="D123" s="18" t="e">
        <f ca="1"/>
        <v>#NAME?</v>
      </c>
      <c r="F123" s="6" t="e">
        <f ca="1">INDEX(A123:D131,,F119)</f>
        <v>#NAME?</v>
      </c>
      <c r="G123" s="7" t="e">
        <f ca="1">INDEX(A120:D128,,G119)</f>
        <v>#NAME?</v>
      </c>
      <c r="I123" s="6" t="e">
        <f t="shared" ca="1" si="45"/>
        <v>#NAME?</v>
      </c>
      <c r="J123" t="e">
        <f t="shared" ca="1" si="46"/>
        <v>#NAME?</v>
      </c>
      <c r="K123" t="e">
        <f t="shared" ca="1" si="47"/>
        <v>#NAME?</v>
      </c>
      <c r="L123" s="7" t="e">
        <f t="shared" ca="1" si="44"/>
        <v>#NAME?</v>
      </c>
      <c r="Q123" s="6" t="e">
        <f ca="1"/>
        <v>#NAME?</v>
      </c>
      <c r="R123" s="7" t="e">
        <f ca="1"/>
        <v>#NAME?</v>
      </c>
    </row>
    <row r="124" spans="1:18" x14ac:dyDescent="0.35">
      <c r="A124" s="16" t="e">
        <f ca="1"/>
        <v>#NAME?</v>
      </c>
      <c r="B124" s="17" t="e">
        <f ca="1"/>
        <v>#NAME?</v>
      </c>
      <c r="C124" s="17" t="e">
        <f ca="1"/>
        <v>#NAME?</v>
      </c>
      <c r="D124" s="18" t="e">
        <f ca="1"/>
        <v>#NAME?</v>
      </c>
      <c r="F124" s="6" t="e">
        <f ca="1">INDEX(A124:D132,,F119)</f>
        <v>#NAME?</v>
      </c>
      <c r="G124" s="7" t="e">
        <f ca="1">INDEX(A120:D128,,G119)</f>
        <v>#NAME?</v>
      </c>
      <c r="I124" s="6" t="e">
        <f t="shared" ca="1" si="45"/>
        <v>#NAME?</v>
      </c>
      <c r="J124" t="e">
        <f t="shared" ca="1" si="46"/>
        <v>#NAME?</v>
      </c>
      <c r="K124" t="e">
        <f t="shared" ca="1" si="47"/>
        <v>#NAME?</v>
      </c>
      <c r="L124" s="7" t="e">
        <f t="shared" ca="1" si="44"/>
        <v>#NAME?</v>
      </c>
      <c r="N124" s="3" t="e">
        <f ca="1">COS(O122)</f>
        <v>#NAME?</v>
      </c>
      <c r="O124" s="5" t="e">
        <f ca="1">-N125</f>
        <v>#NAME?</v>
      </c>
      <c r="Q124" s="6" t="e">
        <f ca="1"/>
        <v>#NAME?</v>
      </c>
      <c r="R124" s="7" t="e">
        <f ca="1"/>
        <v>#NAME?</v>
      </c>
    </row>
    <row r="125" spans="1:18" x14ac:dyDescent="0.35">
      <c r="A125" s="16" t="e">
        <f ca="1"/>
        <v>#NAME?</v>
      </c>
      <c r="B125" s="17" t="e">
        <f ca="1"/>
        <v>#NAME?</v>
      </c>
      <c r="C125" s="17" t="e">
        <f ca="1"/>
        <v>#NAME?</v>
      </c>
      <c r="D125" s="18" t="e">
        <f ca="1"/>
        <v>#NAME?</v>
      </c>
      <c r="F125" s="6" t="e">
        <f ca="1">INDEX(A125:D133,,F119)</f>
        <v>#NAME?</v>
      </c>
      <c r="G125" s="7" t="e">
        <f ca="1">INDEX(A120:D128,,G119)</f>
        <v>#NAME?</v>
      </c>
      <c r="I125" s="6" t="e">
        <f t="shared" ca="1" si="45"/>
        <v>#NAME?</v>
      </c>
      <c r="J125" t="e">
        <f t="shared" ca="1" si="46"/>
        <v>#NAME?</v>
      </c>
      <c r="K125" t="e">
        <f t="shared" ca="1" si="47"/>
        <v>#NAME?</v>
      </c>
      <c r="L125" s="7" t="e">
        <f t="shared" ca="1" si="44"/>
        <v>#NAME?</v>
      </c>
      <c r="N125" s="8" t="e">
        <f ca="1">SIN(O122)</f>
        <v>#NAME?</v>
      </c>
      <c r="O125" s="10" t="e">
        <f ca="1">N124</f>
        <v>#NAME?</v>
      </c>
      <c r="Q125" s="6" t="e">
        <f ca="1"/>
        <v>#NAME?</v>
      </c>
      <c r="R125" s="7" t="e">
        <f ca="1"/>
        <v>#NAME?</v>
      </c>
    </row>
    <row r="126" spans="1:18" x14ac:dyDescent="0.35">
      <c r="A126" s="16" t="e">
        <f ca="1"/>
        <v>#NAME?</v>
      </c>
      <c r="B126" s="17" t="e">
        <f ca="1"/>
        <v>#NAME?</v>
      </c>
      <c r="C126" s="17" t="e">
        <f ca="1"/>
        <v>#NAME?</v>
      </c>
      <c r="D126" s="18" t="e">
        <f ca="1"/>
        <v>#NAME?</v>
      </c>
      <c r="F126" s="6" t="e">
        <f ca="1">INDEX(A126:D134,,F119)</f>
        <v>#NAME?</v>
      </c>
      <c r="G126" s="7" t="e">
        <f ca="1">INDEX(A120:D128,,G119)</f>
        <v>#NAME?</v>
      </c>
      <c r="I126" s="6" t="e">
        <f t="shared" ca="1" si="45"/>
        <v>#NAME?</v>
      </c>
      <c r="J126" t="e">
        <f t="shared" ca="1" si="46"/>
        <v>#NAME?</v>
      </c>
      <c r="K126" t="e">
        <f t="shared" ca="1" si="47"/>
        <v>#NAME?</v>
      </c>
      <c r="L126" s="7" t="e">
        <f t="shared" ca="1" si="44"/>
        <v>#NAME?</v>
      </c>
      <c r="Q126" s="6" t="e">
        <f ca="1"/>
        <v>#NAME?</v>
      </c>
      <c r="R126" s="7" t="e">
        <f ca="1"/>
        <v>#NAME?</v>
      </c>
    </row>
    <row r="127" spans="1:18" x14ac:dyDescent="0.35">
      <c r="A127" s="16" t="e">
        <f ca="1"/>
        <v>#NAME?</v>
      </c>
      <c r="B127" s="17" t="e">
        <f ca="1"/>
        <v>#NAME?</v>
      </c>
      <c r="C127" s="17" t="e">
        <f ca="1"/>
        <v>#NAME?</v>
      </c>
      <c r="D127" s="18" t="e">
        <f ca="1"/>
        <v>#NAME?</v>
      </c>
      <c r="F127" s="6" t="e">
        <f ca="1">INDEX(A127:D135,,F119)</f>
        <v>#NAME?</v>
      </c>
      <c r="G127" s="7" t="e">
        <f ca="1">INDEX(A120:D128,,G119)</f>
        <v>#NAME?</v>
      </c>
      <c r="I127" s="6" t="e">
        <f t="shared" ca="1" si="45"/>
        <v>#NAME?</v>
      </c>
      <c r="J127" t="e">
        <f t="shared" ca="1" si="46"/>
        <v>#NAME?</v>
      </c>
      <c r="K127" t="e">
        <f t="shared" ca="1" si="47"/>
        <v>#NAME?</v>
      </c>
      <c r="L127" s="7" t="e">
        <f t="shared" ca="1" si="44"/>
        <v>#NAME?</v>
      </c>
      <c r="Q127" s="6" t="e">
        <f ca="1"/>
        <v>#NAME?</v>
      </c>
      <c r="R127" s="7" t="e">
        <f ca="1"/>
        <v>#NAME?</v>
      </c>
    </row>
    <row r="128" spans="1:18" x14ac:dyDescent="0.35">
      <c r="A128" s="20" t="e">
        <f ca="1"/>
        <v>#NAME?</v>
      </c>
      <c r="B128" s="21" t="e">
        <f ca="1"/>
        <v>#NAME?</v>
      </c>
      <c r="C128" s="21" t="e">
        <f ca="1"/>
        <v>#NAME?</v>
      </c>
      <c r="D128" s="22" t="e">
        <f ca="1"/>
        <v>#NAME?</v>
      </c>
      <c r="F128" s="8" t="e">
        <f ca="1">INDEX(A128:D136,,F119)</f>
        <v>#NAME?</v>
      </c>
      <c r="G128" s="10" t="e">
        <f ca="1">INDEX(A120:D128,,G119)</f>
        <v>#NAME?</v>
      </c>
      <c r="I128" s="8" t="e">
        <f t="shared" ca="1" si="45"/>
        <v>#NAME?</v>
      </c>
      <c r="J128" s="9" t="e">
        <f t="shared" ca="1" si="46"/>
        <v>#NAME?</v>
      </c>
      <c r="K128" s="9" t="e">
        <f t="shared" ca="1" si="47"/>
        <v>#NAME?</v>
      </c>
      <c r="L128" s="10" t="e">
        <f t="shared" ca="1" si="44"/>
        <v>#NAME?</v>
      </c>
      <c r="Q128" s="8" t="e">
        <f ca="1"/>
        <v>#NAME?</v>
      </c>
      <c r="R128" s="10" t="e">
        <f ca="1"/>
        <v>#NAME?</v>
      </c>
    </row>
    <row r="129" spans="1:18" x14ac:dyDescent="0.35">
      <c r="I129" t="e">
        <f ca="1">SUM(I120:I128)</f>
        <v>#NAME?</v>
      </c>
      <c r="J129" t="e">
        <f ca="1">SUM(J120:J128)</f>
        <v>#NAME?</v>
      </c>
      <c r="K129" t="e">
        <f ca="1">SUM(K120:K128)</f>
        <v>#NAME?</v>
      </c>
      <c r="L129" t="e">
        <f ca="1">SUM(L120:L128)</f>
        <v>#NAME?</v>
      </c>
    </row>
    <row r="130" spans="1:18" x14ac:dyDescent="0.35">
      <c r="A130" s="2" t="s">
        <v>16</v>
      </c>
      <c r="B130">
        <f ca="1">COUNT(A120:A128)</f>
        <v>0</v>
      </c>
      <c r="I130" s="2" t="s">
        <v>6</v>
      </c>
      <c r="J130" s="2" t="s">
        <v>17</v>
      </c>
      <c r="K130" s="2" t="s">
        <v>18</v>
      </c>
      <c r="L130" s="2" t="s">
        <v>19</v>
      </c>
      <c r="N130" s="2"/>
    </row>
    <row r="132" spans="1:18" x14ac:dyDescent="0.35">
      <c r="A132">
        <v>1</v>
      </c>
      <c r="B132">
        <v>2</v>
      </c>
      <c r="C132">
        <v>3</v>
      </c>
      <c r="D132">
        <v>4</v>
      </c>
      <c r="F132">
        <v>2</v>
      </c>
      <c r="G132">
        <v>3</v>
      </c>
      <c r="I132" s="2" t="s">
        <v>8</v>
      </c>
      <c r="J132" s="2" t="s">
        <v>9</v>
      </c>
      <c r="K132" s="2" t="s">
        <v>10</v>
      </c>
      <c r="L132" s="2" t="s">
        <v>11</v>
      </c>
      <c r="Q132">
        <f>F132</f>
        <v>2</v>
      </c>
      <c r="R132">
        <f>G132</f>
        <v>3</v>
      </c>
    </row>
    <row r="133" spans="1:18" x14ac:dyDescent="0.35">
      <c r="A133" s="12" t="e">
        <f t="array" aca="1" ref="A133:A141" ca="1">IF(A132=$Q119,$Q120:$Q128,IF(A132=$R119,$R120:$R128,A120:A128))</f>
        <v>#NAME?</v>
      </c>
      <c r="B133" s="13" t="e">
        <f t="array" aca="1" ref="B133:B141" ca="1">IF(B132=$Q119,$Q120:$Q128,IF(B132=$R119,$R120:$R128,B120:B128))</f>
        <v>#NAME?</v>
      </c>
      <c r="C133" s="13" t="e">
        <f t="array" aca="1" ref="C133:C141" ca="1">IF(C132=$Q119,$Q120:$Q128,IF(C132=$R119,$R120:$R128,C120:C128))</f>
        <v>#NAME?</v>
      </c>
      <c r="D133" s="14" t="e">
        <f t="array" aca="1" ref="D133:D141" ca="1">IF(D132=$Q119,$Q120:$Q128,IF(D132=$R119,$R120:$R128,D120:D128))</f>
        <v>#NAME?</v>
      </c>
      <c r="F133" s="3" t="e">
        <f ca="1">INDEX(A133:D141,,F132)</f>
        <v>#NAME?</v>
      </c>
      <c r="G133" s="5" t="e">
        <f ca="1">INDEX(A133:D141,,G132)</f>
        <v>#NAME?</v>
      </c>
      <c r="I133" s="3" t="e">
        <f ca="1">F133^2-G133^2</f>
        <v>#NAME?</v>
      </c>
      <c r="J133" s="4" t="e">
        <f ca="1">2*F133*G133</f>
        <v>#NAME?</v>
      </c>
      <c r="K133" s="4" t="e">
        <f ca="1">I133^2-J133^2</f>
        <v>#NAME?</v>
      </c>
      <c r="L133" s="5" t="e">
        <f t="shared" ref="L133:L141" ca="1" si="48">I133*J133</f>
        <v>#NAME?</v>
      </c>
      <c r="N133" t="s">
        <v>12</v>
      </c>
      <c r="O133" s="11" t="e">
        <f ca="1">2*L142*B143-2*I142*J142</f>
        <v>#NAME?</v>
      </c>
      <c r="Q133" s="3" t="e">
        <f t="array" aca="1" ref="Q133:R141" ca="1">MMULT(F133:G141,N137:O138)</f>
        <v>#NAME?</v>
      </c>
      <c r="R133" s="5" t="e">
        <f ca="1"/>
        <v>#NAME?</v>
      </c>
    </row>
    <row r="134" spans="1:18" x14ac:dyDescent="0.35">
      <c r="A134" s="16" t="e">
        <f ca="1"/>
        <v>#NAME?</v>
      </c>
      <c r="B134" s="17" t="e">
        <f ca="1"/>
        <v>#NAME?</v>
      </c>
      <c r="C134" s="17" t="e">
        <f ca="1"/>
        <v>#NAME?</v>
      </c>
      <c r="D134" s="18" t="e">
        <f ca="1"/>
        <v>#NAME?</v>
      </c>
      <c r="F134" s="6" t="e">
        <f ca="1">INDEX(A134:D142,,F132)</f>
        <v>#NAME?</v>
      </c>
      <c r="G134" s="7" t="e">
        <f ca="1">INDEX(A133:D141,,G132)</f>
        <v>#NAME?</v>
      </c>
      <c r="I134" s="6" t="e">
        <f t="shared" ref="I134:I141" ca="1" si="49">F134^2-G134^2</f>
        <v>#NAME?</v>
      </c>
      <c r="J134" t="e">
        <f t="shared" ref="J134:J141" ca="1" si="50">2*F134*G134</f>
        <v>#NAME?</v>
      </c>
      <c r="K134" t="e">
        <f t="shared" ref="K134:K141" ca="1" si="51">I134^2-J134^2</f>
        <v>#NAME?</v>
      </c>
      <c r="L134" s="7" t="e">
        <f t="shared" ca="1" si="48"/>
        <v>#NAME?</v>
      </c>
      <c r="N134" t="s">
        <v>13</v>
      </c>
      <c r="O134" s="15" t="e">
        <f ca="1">K142*B143-(I142^2-J142^2)</f>
        <v>#NAME?</v>
      </c>
      <c r="Q134" s="6" t="e">
        <f ca="1"/>
        <v>#NAME?</v>
      </c>
      <c r="R134" s="7" t="e">
        <f ca="1"/>
        <v>#NAME?</v>
      </c>
    </row>
    <row r="135" spans="1:18" x14ac:dyDescent="0.35">
      <c r="A135" s="16" t="e">
        <f ca="1"/>
        <v>#NAME?</v>
      </c>
      <c r="B135" s="17" t="e">
        <f ca="1"/>
        <v>#NAME?</v>
      </c>
      <c r="C135" s="17" t="e">
        <f ca="1"/>
        <v>#NAME?</v>
      </c>
      <c r="D135" s="18" t="e">
        <f ca="1"/>
        <v>#NAME?</v>
      </c>
      <c r="F135" s="6" t="e">
        <f ca="1">INDEX(A135:D143,,F132)</f>
        <v>#NAME?</v>
      </c>
      <c r="G135" s="7" t="e">
        <f ca="1">INDEX(A133:D141,,G132)</f>
        <v>#NAME?</v>
      </c>
      <c r="I135" s="6" t="e">
        <f t="shared" ca="1" si="49"/>
        <v>#NAME?</v>
      </c>
      <c r="J135" t="e">
        <f t="shared" ca="1" si="50"/>
        <v>#NAME?</v>
      </c>
      <c r="K135" t="e">
        <f t="shared" ca="1" si="51"/>
        <v>#NAME?</v>
      </c>
      <c r="L135" s="7" t="e">
        <f t="shared" ca="1" si="48"/>
        <v>#NAME?</v>
      </c>
      <c r="N135" t="s">
        <v>14</v>
      </c>
      <c r="O135" s="19" t="e">
        <f ca="1">0.25*ATAN(O133/O134)</f>
        <v>#NAME?</v>
      </c>
      <c r="Q135" s="6" t="e">
        <f ca="1"/>
        <v>#NAME?</v>
      </c>
      <c r="R135" s="7" t="e">
        <f ca="1"/>
        <v>#NAME?</v>
      </c>
    </row>
    <row r="136" spans="1:18" x14ac:dyDescent="0.35">
      <c r="A136" s="16" t="e">
        <f ca="1"/>
        <v>#NAME?</v>
      </c>
      <c r="B136" s="17" t="e">
        <f ca="1"/>
        <v>#NAME?</v>
      </c>
      <c r="C136" s="17" t="e">
        <f ca="1"/>
        <v>#NAME?</v>
      </c>
      <c r="D136" s="18" t="e">
        <f ca="1"/>
        <v>#NAME?</v>
      </c>
      <c r="F136" s="6" t="e">
        <f ca="1">INDEX(A136:D144,,F132)</f>
        <v>#NAME?</v>
      </c>
      <c r="G136" s="7" t="e">
        <f ca="1">INDEX(A133:D141,,G132)</f>
        <v>#NAME?</v>
      </c>
      <c r="I136" s="6" t="e">
        <f t="shared" ca="1" si="49"/>
        <v>#NAME?</v>
      </c>
      <c r="J136" t="e">
        <f t="shared" ca="1" si="50"/>
        <v>#NAME?</v>
      </c>
      <c r="K136" t="e">
        <f t="shared" ca="1" si="51"/>
        <v>#NAME?</v>
      </c>
      <c r="L136" s="7" t="e">
        <f t="shared" ca="1" si="48"/>
        <v>#NAME?</v>
      </c>
      <c r="Q136" s="6" t="e">
        <f ca="1"/>
        <v>#NAME?</v>
      </c>
      <c r="R136" s="7" t="e">
        <f ca="1"/>
        <v>#NAME?</v>
      </c>
    </row>
    <row r="137" spans="1:18" x14ac:dyDescent="0.35">
      <c r="A137" s="16" t="e">
        <f ca="1"/>
        <v>#NAME?</v>
      </c>
      <c r="B137" s="17" t="e">
        <f ca="1"/>
        <v>#NAME?</v>
      </c>
      <c r="C137" s="17" t="e">
        <f ca="1"/>
        <v>#NAME?</v>
      </c>
      <c r="D137" s="18" t="e">
        <f ca="1"/>
        <v>#NAME?</v>
      </c>
      <c r="F137" s="6" t="e">
        <f ca="1">INDEX(A137:D145,,F132)</f>
        <v>#NAME?</v>
      </c>
      <c r="G137" s="7" t="e">
        <f ca="1">INDEX(A133:D141,,G132)</f>
        <v>#NAME?</v>
      </c>
      <c r="I137" s="6" t="e">
        <f t="shared" ca="1" si="49"/>
        <v>#NAME?</v>
      </c>
      <c r="J137" t="e">
        <f t="shared" ca="1" si="50"/>
        <v>#NAME?</v>
      </c>
      <c r="K137" t="e">
        <f t="shared" ca="1" si="51"/>
        <v>#NAME?</v>
      </c>
      <c r="L137" s="7" t="e">
        <f t="shared" ca="1" si="48"/>
        <v>#NAME?</v>
      </c>
      <c r="N137" s="3" t="e">
        <f ca="1">COS(O135)</f>
        <v>#NAME?</v>
      </c>
      <c r="O137" s="5" t="e">
        <f ca="1">-N138</f>
        <v>#NAME?</v>
      </c>
      <c r="Q137" s="6" t="e">
        <f ca="1"/>
        <v>#NAME?</v>
      </c>
      <c r="R137" s="7" t="e">
        <f ca="1"/>
        <v>#NAME?</v>
      </c>
    </row>
    <row r="138" spans="1:18" x14ac:dyDescent="0.35">
      <c r="A138" s="16" t="e">
        <f ca="1"/>
        <v>#NAME?</v>
      </c>
      <c r="B138" s="17" t="e">
        <f ca="1"/>
        <v>#NAME?</v>
      </c>
      <c r="C138" s="17" t="e">
        <f ca="1"/>
        <v>#NAME?</v>
      </c>
      <c r="D138" s="18" t="e">
        <f ca="1"/>
        <v>#NAME?</v>
      </c>
      <c r="F138" s="6" t="e">
        <f ca="1">INDEX(A138:D146,,F132)</f>
        <v>#NAME?</v>
      </c>
      <c r="G138" s="7" t="e">
        <f ca="1">INDEX(A133:D141,,G132)</f>
        <v>#NAME?</v>
      </c>
      <c r="I138" s="6" t="e">
        <f t="shared" ca="1" si="49"/>
        <v>#NAME?</v>
      </c>
      <c r="J138" t="e">
        <f t="shared" ca="1" si="50"/>
        <v>#NAME?</v>
      </c>
      <c r="K138" t="e">
        <f t="shared" ca="1" si="51"/>
        <v>#NAME?</v>
      </c>
      <c r="L138" s="7" t="e">
        <f t="shared" ca="1" si="48"/>
        <v>#NAME?</v>
      </c>
      <c r="N138" s="8" t="e">
        <f ca="1">SIN(O135)</f>
        <v>#NAME?</v>
      </c>
      <c r="O138" s="10" t="e">
        <f ca="1">N137</f>
        <v>#NAME?</v>
      </c>
      <c r="Q138" s="6" t="e">
        <f ca="1"/>
        <v>#NAME?</v>
      </c>
      <c r="R138" s="7" t="e">
        <f ca="1"/>
        <v>#NAME?</v>
      </c>
    </row>
    <row r="139" spans="1:18" x14ac:dyDescent="0.35">
      <c r="A139" s="16" t="e">
        <f ca="1"/>
        <v>#NAME?</v>
      </c>
      <c r="B139" s="17" t="e">
        <f ca="1"/>
        <v>#NAME?</v>
      </c>
      <c r="C139" s="17" t="e">
        <f ca="1"/>
        <v>#NAME?</v>
      </c>
      <c r="D139" s="18" t="e">
        <f ca="1"/>
        <v>#NAME?</v>
      </c>
      <c r="F139" s="6" t="e">
        <f ca="1">INDEX(A139:D147,,F132)</f>
        <v>#NAME?</v>
      </c>
      <c r="G139" s="7" t="e">
        <f ca="1">INDEX(A133:D141,,G132)</f>
        <v>#NAME?</v>
      </c>
      <c r="I139" s="6" t="e">
        <f t="shared" ca="1" si="49"/>
        <v>#NAME?</v>
      </c>
      <c r="J139" t="e">
        <f t="shared" ca="1" si="50"/>
        <v>#NAME?</v>
      </c>
      <c r="K139" t="e">
        <f t="shared" ca="1" si="51"/>
        <v>#NAME?</v>
      </c>
      <c r="L139" s="7" t="e">
        <f t="shared" ca="1" si="48"/>
        <v>#NAME?</v>
      </c>
      <c r="Q139" s="6" t="e">
        <f ca="1"/>
        <v>#NAME?</v>
      </c>
      <c r="R139" s="7" t="e">
        <f ca="1"/>
        <v>#NAME?</v>
      </c>
    </row>
    <row r="140" spans="1:18" x14ac:dyDescent="0.35">
      <c r="A140" s="16" t="e">
        <f ca="1"/>
        <v>#NAME?</v>
      </c>
      <c r="B140" s="17" t="e">
        <f ca="1"/>
        <v>#NAME?</v>
      </c>
      <c r="C140" s="17" t="e">
        <f ca="1"/>
        <v>#NAME?</v>
      </c>
      <c r="D140" s="18" t="e">
        <f ca="1"/>
        <v>#NAME?</v>
      </c>
      <c r="F140" s="6" t="e">
        <f ca="1">INDEX(A140:D148,,F132)</f>
        <v>#NAME?</v>
      </c>
      <c r="G140" s="7" t="e">
        <f ca="1">INDEX(A133:D141,,G132)</f>
        <v>#NAME?</v>
      </c>
      <c r="I140" s="6" t="e">
        <f t="shared" ca="1" si="49"/>
        <v>#NAME?</v>
      </c>
      <c r="J140" t="e">
        <f t="shared" ca="1" si="50"/>
        <v>#NAME?</v>
      </c>
      <c r="K140" t="e">
        <f t="shared" ca="1" si="51"/>
        <v>#NAME?</v>
      </c>
      <c r="L140" s="7" t="e">
        <f t="shared" ca="1" si="48"/>
        <v>#NAME?</v>
      </c>
      <c r="Q140" s="6" t="e">
        <f ca="1"/>
        <v>#NAME?</v>
      </c>
      <c r="R140" s="7" t="e">
        <f ca="1"/>
        <v>#NAME?</v>
      </c>
    </row>
    <row r="141" spans="1:18" x14ac:dyDescent="0.35">
      <c r="A141" s="20" t="e">
        <f ca="1"/>
        <v>#NAME?</v>
      </c>
      <c r="B141" s="21" t="e">
        <f ca="1"/>
        <v>#NAME?</v>
      </c>
      <c r="C141" s="21" t="e">
        <f ca="1"/>
        <v>#NAME?</v>
      </c>
      <c r="D141" s="22" t="e">
        <f ca="1"/>
        <v>#NAME?</v>
      </c>
      <c r="F141" s="8" t="e">
        <f ca="1">INDEX(A141:D149,,F132)</f>
        <v>#NAME?</v>
      </c>
      <c r="G141" s="10" t="e">
        <f ca="1">INDEX(A133:D141,,G132)</f>
        <v>#NAME?</v>
      </c>
      <c r="I141" s="8" t="e">
        <f t="shared" ca="1" si="49"/>
        <v>#NAME?</v>
      </c>
      <c r="J141" s="9" t="e">
        <f t="shared" ca="1" si="50"/>
        <v>#NAME?</v>
      </c>
      <c r="K141" s="9" t="e">
        <f t="shared" ca="1" si="51"/>
        <v>#NAME?</v>
      </c>
      <c r="L141" s="10" t="e">
        <f t="shared" ca="1" si="48"/>
        <v>#NAME?</v>
      </c>
      <c r="Q141" s="8" t="e">
        <f ca="1"/>
        <v>#NAME?</v>
      </c>
      <c r="R141" s="10" t="e">
        <f ca="1"/>
        <v>#NAME?</v>
      </c>
    </row>
    <row r="142" spans="1:18" x14ac:dyDescent="0.35">
      <c r="I142" t="e">
        <f ca="1">SUM(I133:I141)</f>
        <v>#NAME?</v>
      </c>
      <c r="J142" t="e">
        <f ca="1">SUM(J133:J141)</f>
        <v>#NAME?</v>
      </c>
      <c r="K142" t="e">
        <f ca="1">SUM(K133:K141)</f>
        <v>#NAME?</v>
      </c>
      <c r="L142" t="e">
        <f ca="1">SUM(L133:L141)</f>
        <v>#NAME?</v>
      </c>
    </row>
    <row r="143" spans="1:18" x14ac:dyDescent="0.35">
      <c r="A143" s="2" t="s">
        <v>16</v>
      </c>
      <c r="B143">
        <f ca="1">COUNT(A133:A141)</f>
        <v>0</v>
      </c>
      <c r="I143" s="2" t="s">
        <v>6</v>
      </c>
      <c r="J143" s="2" t="s">
        <v>17</v>
      </c>
      <c r="K143" s="2" t="s">
        <v>18</v>
      </c>
      <c r="L143" s="2" t="s">
        <v>19</v>
      </c>
      <c r="N143" s="2"/>
    </row>
    <row r="145" spans="1:18" x14ac:dyDescent="0.35">
      <c r="A145">
        <v>1</v>
      </c>
      <c r="B145">
        <v>2</v>
      </c>
      <c r="C145">
        <v>3</v>
      </c>
      <c r="D145">
        <v>4</v>
      </c>
      <c r="F145">
        <v>2</v>
      </c>
      <c r="G145">
        <v>4</v>
      </c>
      <c r="I145" s="2" t="s">
        <v>8</v>
      </c>
      <c r="J145" s="2" t="s">
        <v>9</v>
      </c>
      <c r="K145" s="2" t="s">
        <v>10</v>
      </c>
      <c r="L145" s="2" t="s">
        <v>11</v>
      </c>
      <c r="Q145">
        <f>F145</f>
        <v>2</v>
      </c>
      <c r="R145">
        <f>G145</f>
        <v>4</v>
      </c>
    </row>
    <row r="146" spans="1:18" x14ac:dyDescent="0.35">
      <c r="A146" s="12" t="e">
        <f t="array" aca="1" ref="A146:A154" ca="1">IF(A145=$Q132,$Q133:$Q141,IF(A145=$R132,$R133:$R141,A133:A141))</f>
        <v>#NAME?</v>
      </c>
      <c r="B146" s="13" t="e">
        <f t="array" aca="1" ref="B146:B154" ca="1">IF(B145=$Q132,$Q133:$Q141,IF(B145=$R132,$R133:$R141,B133:B141))</f>
        <v>#NAME?</v>
      </c>
      <c r="C146" s="13" t="e">
        <f t="array" aca="1" ref="C146:C154" ca="1">IF(C145=$Q132,$Q133:$Q141,IF(C145=$R132,$R133:$R141,C133:C141))</f>
        <v>#NAME?</v>
      </c>
      <c r="D146" s="14" t="e">
        <f t="array" aca="1" ref="D146:D154" ca="1">IF(D145=$Q132,$Q133:$Q141,IF(D145=$R132,$R133:$R141,D133:D141))</f>
        <v>#NAME?</v>
      </c>
      <c r="F146" s="3" t="e">
        <f ca="1">INDEX(A146:D154,,F145)</f>
        <v>#NAME?</v>
      </c>
      <c r="G146" s="5" t="e">
        <f ca="1">INDEX(A146:D154,,G145)</f>
        <v>#NAME?</v>
      </c>
      <c r="I146" s="3" t="e">
        <f ca="1">F146^2-G146^2</f>
        <v>#NAME?</v>
      </c>
      <c r="J146" s="4" t="e">
        <f ca="1">2*F146*G146</f>
        <v>#NAME?</v>
      </c>
      <c r="K146" s="4" t="e">
        <f ca="1">I146^2-J146^2</f>
        <v>#NAME?</v>
      </c>
      <c r="L146" s="5" t="e">
        <f t="shared" ref="L146:L154" ca="1" si="52">I146*J146</f>
        <v>#NAME?</v>
      </c>
      <c r="N146" t="s">
        <v>12</v>
      </c>
      <c r="O146" s="11" t="e">
        <f ca="1">2*L155*B156-2*I155*J155</f>
        <v>#NAME?</v>
      </c>
      <c r="Q146" s="3" t="e">
        <f t="array" aca="1" ref="Q146:R154" ca="1">MMULT(F146:G154,N150:O151)</f>
        <v>#NAME?</v>
      </c>
      <c r="R146" s="5" t="e">
        <f ca="1"/>
        <v>#NAME?</v>
      </c>
    </row>
    <row r="147" spans="1:18" x14ac:dyDescent="0.35">
      <c r="A147" s="16" t="e">
        <f ca="1"/>
        <v>#NAME?</v>
      </c>
      <c r="B147" s="17" t="e">
        <f ca="1"/>
        <v>#NAME?</v>
      </c>
      <c r="C147" s="17" t="e">
        <f ca="1"/>
        <v>#NAME?</v>
      </c>
      <c r="D147" s="18" t="e">
        <f ca="1"/>
        <v>#NAME?</v>
      </c>
      <c r="F147" s="6" t="e">
        <f ca="1">INDEX(A147:D155,,F145)</f>
        <v>#NAME?</v>
      </c>
      <c r="G147" s="7" t="e">
        <f ca="1">INDEX(A146:D154,,G145)</f>
        <v>#NAME?</v>
      </c>
      <c r="I147" s="6" t="e">
        <f t="shared" ref="I147:I154" ca="1" si="53">F147^2-G147^2</f>
        <v>#NAME?</v>
      </c>
      <c r="J147" t="e">
        <f t="shared" ref="J147:J154" ca="1" si="54">2*F147*G147</f>
        <v>#NAME?</v>
      </c>
      <c r="K147" t="e">
        <f t="shared" ref="K147:K154" ca="1" si="55">I147^2-J147^2</f>
        <v>#NAME?</v>
      </c>
      <c r="L147" s="7" t="e">
        <f t="shared" ca="1" si="52"/>
        <v>#NAME?</v>
      </c>
      <c r="N147" t="s">
        <v>13</v>
      </c>
      <c r="O147" s="15" t="e">
        <f ca="1">K155*B156-(I155^2-J155^2)</f>
        <v>#NAME?</v>
      </c>
      <c r="Q147" s="6" t="e">
        <f ca="1"/>
        <v>#NAME?</v>
      </c>
      <c r="R147" s="7" t="e">
        <f ca="1"/>
        <v>#NAME?</v>
      </c>
    </row>
    <row r="148" spans="1:18" x14ac:dyDescent="0.35">
      <c r="A148" s="16" t="e">
        <f ca="1"/>
        <v>#NAME?</v>
      </c>
      <c r="B148" s="17" t="e">
        <f ca="1"/>
        <v>#NAME?</v>
      </c>
      <c r="C148" s="17" t="e">
        <f ca="1"/>
        <v>#NAME?</v>
      </c>
      <c r="D148" s="18" t="e">
        <f ca="1"/>
        <v>#NAME?</v>
      </c>
      <c r="F148" s="6" t="e">
        <f ca="1">INDEX(A148:D156,,F145)</f>
        <v>#NAME?</v>
      </c>
      <c r="G148" s="7" t="e">
        <f ca="1">INDEX(A146:D154,,G145)</f>
        <v>#NAME?</v>
      </c>
      <c r="I148" s="6" t="e">
        <f t="shared" ca="1" si="53"/>
        <v>#NAME?</v>
      </c>
      <c r="J148" t="e">
        <f t="shared" ca="1" si="54"/>
        <v>#NAME?</v>
      </c>
      <c r="K148" t="e">
        <f t="shared" ca="1" si="55"/>
        <v>#NAME?</v>
      </c>
      <c r="L148" s="7" t="e">
        <f t="shared" ca="1" si="52"/>
        <v>#NAME?</v>
      </c>
      <c r="N148" t="s">
        <v>14</v>
      </c>
      <c r="O148" s="19" t="e">
        <f ca="1">0.25*ATAN(O146/O147)</f>
        <v>#NAME?</v>
      </c>
      <c r="Q148" s="6" t="e">
        <f ca="1"/>
        <v>#NAME?</v>
      </c>
      <c r="R148" s="7" t="e">
        <f ca="1"/>
        <v>#NAME?</v>
      </c>
    </row>
    <row r="149" spans="1:18" x14ac:dyDescent="0.35">
      <c r="A149" s="16" t="e">
        <f ca="1"/>
        <v>#NAME?</v>
      </c>
      <c r="B149" s="17" t="e">
        <f ca="1"/>
        <v>#NAME?</v>
      </c>
      <c r="C149" s="17" t="e">
        <f ca="1"/>
        <v>#NAME?</v>
      </c>
      <c r="D149" s="18" t="e">
        <f ca="1"/>
        <v>#NAME?</v>
      </c>
      <c r="F149" s="6" t="e">
        <f ca="1">INDEX(A149:D157,,F145)</f>
        <v>#NAME?</v>
      </c>
      <c r="G149" s="7" t="e">
        <f ca="1">INDEX(A146:D154,,G145)</f>
        <v>#NAME?</v>
      </c>
      <c r="I149" s="6" t="e">
        <f t="shared" ca="1" si="53"/>
        <v>#NAME?</v>
      </c>
      <c r="J149" t="e">
        <f t="shared" ca="1" si="54"/>
        <v>#NAME?</v>
      </c>
      <c r="K149" t="e">
        <f t="shared" ca="1" si="55"/>
        <v>#NAME?</v>
      </c>
      <c r="L149" s="7" t="e">
        <f t="shared" ca="1" si="52"/>
        <v>#NAME?</v>
      </c>
      <c r="Q149" s="6" t="e">
        <f ca="1"/>
        <v>#NAME?</v>
      </c>
      <c r="R149" s="7" t="e">
        <f ca="1"/>
        <v>#NAME?</v>
      </c>
    </row>
    <row r="150" spans="1:18" x14ac:dyDescent="0.35">
      <c r="A150" s="16" t="e">
        <f ca="1"/>
        <v>#NAME?</v>
      </c>
      <c r="B150" s="17" t="e">
        <f ca="1"/>
        <v>#NAME?</v>
      </c>
      <c r="C150" s="17" t="e">
        <f ca="1"/>
        <v>#NAME?</v>
      </c>
      <c r="D150" s="18" t="e">
        <f ca="1"/>
        <v>#NAME?</v>
      </c>
      <c r="F150" s="6" t="e">
        <f ca="1">INDEX(A150:D158,,F145)</f>
        <v>#NAME?</v>
      </c>
      <c r="G150" s="7" t="e">
        <f ca="1">INDEX(A146:D154,,G145)</f>
        <v>#NAME?</v>
      </c>
      <c r="I150" s="6" t="e">
        <f t="shared" ca="1" si="53"/>
        <v>#NAME?</v>
      </c>
      <c r="J150" t="e">
        <f t="shared" ca="1" si="54"/>
        <v>#NAME?</v>
      </c>
      <c r="K150" t="e">
        <f t="shared" ca="1" si="55"/>
        <v>#NAME?</v>
      </c>
      <c r="L150" s="7" t="e">
        <f t="shared" ca="1" si="52"/>
        <v>#NAME?</v>
      </c>
      <c r="N150" s="3" t="e">
        <f ca="1">COS(O148)</f>
        <v>#NAME?</v>
      </c>
      <c r="O150" s="5" t="e">
        <f ca="1">-N151</f>
        <v>#NAME?</v>
      </c>
      <c r="Q150" s="6" t="e">
        <f ca="1"/>
        <v>#NAME?</v>
      </c>
      <c r="R150" s="7" t="e">
        <f ca="1"/>
        <v>#NAME?</v>
      </c>
    </row>
    <row r="151" spans="1:18" x14ac:dyDescent="0.35">
      <c r="A151" s="16" t="e">
        <f ca="1"/>
        <v>#NAME?</v>
      </c>
      <c r="B151" s="17" t="e">
        <f ca="1"/>
        <v>#NAME?</v>
      </c>
      <c r="C151" s="17" t="e">
        <f ca="1"/>
        <v>#NAME?</v>
      </c>
      <c r="D151" s="18" t="e">
        <f ca="1"/>
        <v>#NAME?</v>
      </c>
      <c r="F151" s="6" t="e">
        <f ca="1">INDEX(A151:D159,,F145)</f>
        <v>#NAME?</v>
      </c>
      <c r="G151" s="7" t="e">
        <f ca="1">INDEX(A146:D154,,G145)</f>
        <v>#NAME?</v>
      </c>
      <c r="I151" s="6" t="e">
        <f t="shared" ca="1" si="53"/>
        <v>#NAME?</v>
      </c>
      <c r="J151" t="e">
        <f t="shared" ca="1" si="54"/>
        <v>#NAME?</v>
      </c>
      <c r="K151" t="e">
        <f t="shared" ca="1" si="55"/>
        <v>#NAME?</v>
      </c>
      <c r="L151" s="7" t="e">
        <f t="shared" ca="1" si="52"/>
        <v>#NAME?</v>
      </c>
      <c r="N151" s="8" t="e">
        <f ca="1">SIN(O148)</f>
        <v>#NAME?</v>
      </c>
      <c r="O151" s="10" t="e">
        <f ca="1">N150</f>
        <v>#NAME?</v>
      </c>
      <c r="Q151" s="6" t="e">
        <f ca="1"/>
        <v>#NAME?</v>
      </c>
      <c r="R151" s="7" t="e">
        <f ca="1"/>
        <v>#NAME?</v>
      </c>
    </row>
    <row r="152" spans="1:18" x14ac:dyDescent="0.35">
      <c r="A152" s="16" t="e">
        <f ca="1"/>
        <v>#NAME?</v>
      </c>
      <c r="B152" s="17" t="e">
        <f ca="1"/>
        <v>#NAME?</v>
      </c>
      <c r="C152" s="17" t="e">
        <f ca="1"/>
        <v>#NAME?</v>
      </c>
      <c r="D152" s="18" t="e">
        <f ca="1"/>
        <v>#NAME?</v>
      </c>
      <c r="F152" s="6" t="e">
        <f ca="1">INDEX(A152:D160,,F145)</f>
        <v>#NAME?</v>
      </c>
      <c r="G152" s="7" t="e">
        <f ca="1">INDEX(A146:D154,,G145)</f>
        <v>#NAME?</v>
      </c>
      <c r="I152" s="6" t="e">
        <f t="shared" ca="1" si="53"/>
        <v>#NAME?</v>
      </c>
      <c r="J152" t="e">
        <f t="shared" ca="1" si="54"/>
        <v>#NAME?</v>
      </c>
      <c r="K152" t="e">
        <f t="shared" ca="1" si="55"/>
        <v>#NAME?</v>
      </c>
      <c r="L152" s="7" t="e">
        <f t="shared" ca="1" si="52"/>
        <v>#NAME?</v>
      </c>
      <c r="Q152" s="6" t="e">
        <f ca="1"/>
        <v>#NAME?</v>
      </c>
      <c r="R152" s="7" t="e">
        <f ca="1"/>
        <v>#NAME?</v>
      </c>
    </row>
    <row r="153" spans="1:18" x14ac:dyDescent="0.35">
      <c r="A153" s="16" t="e">
        <f ca="1"/>
        <v>#NAME?</v>
      </c>
      <c r="B153" s="17" t="e">
        <f ca="1"/>
        <v>#NAME?</v>
      </c>
      <c r="C153" s="17" t="e">
        <f ca="1"/>
        <v>#NAME?</v>
      </c>
      <c r="D153" s="18" t="e">
        <f ca="1"/>
        <v>#NAME?</v>
      </c>
      <c r="F153" s="6" t="e">
        <f ca="1">INDEX(A153:D161,,F145)</f>
        <v>#NAME?</v>
      </c>
      <c r="G153" s="7" t="e">
        <f ca="1">INDEX(A146:D154,,G145)</f>
        <v>#NAME?</v>
      </c>
      <c r="I153" s="6" t="e">
        <f t="shared" ca="1" si="53"/>
        <v>#NAME?</v>
      </c>
      <c r="J153" t="e">
        <f t="shared" ca="1" si="54"/>
        <v>#NAME?</v>
      </c>
      <c r="K153" t="e">
        <f t="shared" ca="1" si="55"/>
        <v>#NAME?</v>
      </c>
      <c r="L153" s="7" t="e">
        <f t="shared" ca="1" si="52"/>
        <v>#NAME?</v>
      </c>
      <c r="Q153" s="6" t="e">
        <f ca="1"/>
        <v>#NAME?</v>
      </c>
      <c r="R153" s="7" t="e">
        <f ca="1"/>
        <v>#NAME?</v>
      </c>
    </row>
    <row r="154" spans="1:18" x14ac:dyDescent="0.35">
      <c r="A154" s="20" t="e">
        <f ca="1"/>
        <v>#NAME?</v>
      </c>
      <c r="B154" s="21" t="e">
        <f ca="1"/>
        <v>#NAME?</v>
      </c>
      <c r="C154" s="21" t="e">
        <f ca="1"/>
        <v>#NAME?</v>
      </c>
      <c r="D154" s="22" t="e">
        <f ca="1"/>
        <v>#NAME?</v>
      </c>
      <c r="F154" s="8" t="e">
        <f ca="1">INDEX(A154:D162,,F145)</f>
        <v>#NAME?</v>
      </c>
      <c r="G154" s="10" t="e">
        <f ca="1">INDEX(A146:D154,,G145)</f>
        <v>#NAME?</v>
      </c>
      <c r="I154" s="8" t="e">
        <f t="shared" ca="1" si="53"/>
        <v>#NAME?</v>
      </c>
      <c r="J154" s="9" t="e">
        <f t="shared" ca="1" si="54"/>
        <v>#NAME?</v>
      </c>
      <c r="K154" s="9" t="e">
        <f t="shared" ca="1" si="55"/>
        <v>#NAME?</v>
      </c>
      <c r="L154" s="10" t="e">
        <f t="shared" ca="1" si="52"/>
        <v>#NAME?</v>
      </c>
      <c r="Q154" s="8" t="e">
        <f ca="1"/>
        <v>#NAME?</v>
      </c>
      <c r="R154" s="10" t="e">
        <f ca="1"/>
        <v>#NAME?</v>
      </c>
    </row>
    <row r="155" spans="1:18" x14ac:dyDescent="0.35">
      <c r="I155" t="e">
        <f ca="1">SUM(I146:I154)</f>
        <v>#NAME?</v>
      </c>
      <c r="J155" t="e">
        <f ca="1">SUM(J146:J154)</f>
        <v>#NAME?</v>
      </c>
      <c r="K155" t="e">
        <f ca="1">SUM(K146:K154)</f>
        <v>#NAME?</v>
      </c>
      <c r="L155" t="e">
        <f ca="1">SUM(L146:L154)</f>
        <v>#NAME?</v>
      </c>
    </row>
    <row r="156" spans="1:18" x14ac:dyDescent="0.35">
      <c r="A156" s="2" t="s">
        <v>16</v>
      </c>
      <c r="B156">
        <f ca="1">COUNT(A146:A154)</f>
        <v>0</v>
      </c>
      <c r="I156" s="2" t="s">
        <v>6</v>
      </c>
      <c r="J156" s="2" t="s">
        <v>17</v>
      </c>
      <c r="K156" s="2" t="s">
        <v>18</v>
      </c>
      <c r="L156" s="2" t="s">
        <v>19</v>
      </c>
      <c r="N156" s="2"/>
    </row>
    <row r="158" spans="1:18" x14ac:dyDescent="0.35">
      <c r="A158">
        <v>1</v>
      </c>
      <c r="B158">
        <v>2</v>
      </c>
      <c r="C158">
        <v>3</v>
      </c>
      <c r="D158">
        <v>4</v>
      </c>
      <c r="F158">
        <v>3</v>
      </c>
      <c r="G158">
        <v>4</v>
      </c>
      <c r="I158" s="2" t="s">
        <v>8</v>
      </c>
      <c r="J158" s="2" t="s">
        <v>9</v>
      </c>
      <c r="K158" s="2" t="s">
        <v>10</v>
      </c>
      <c r="L158" s="2" t="s">
        <v>11</v>
      </c>
      <c r="Q158">
        <f>F158</f>
        <v>3</v>
      </c>
      <c r="R158">
        <f>G158</f>
        <v>4</v>
      </c>
    </row>
    <row r="159" spans="1:18" x14ac:dyDescent="0.35">
      <c r="A159" s="12" t="e">
        <f t="array" aca="1" ref="A159:A167" ca="1">IF(A158=$Q145,$Q146:$Q154,IF(A158=$R145,$R146:$R154,A146:A154))</f>
        <v>#NAME?</v>
      </c>
      <c r="B159" s="13" t="e">
        <f t="array" aca="1" ref="B159:B167" ca="1">IF(B158=$Q145,$Q146:$Q154,IF(B158=$R145,$R146:$R154,B146:B154))</f>
        <v>#NAME?</v>
      </c>
      <c r="C159" s="13" t="e">
        <f t="array" aca="1" ref="C159:C167" ca="1">IF(C158=$Q145,$Q146:$Q154,IF(C158=$R145,$R146:$R154,C146:C154))</f>
        <v>#NAME?</v>
      </c>
      <c r="D159" s="14" t="e">
        <f t="array" aca="1" ref="D159:D167" ca="1">IF(D158=$Q145,$Q146:$Q154,IF(D158=$R145,$R146:$R154,D146:D154))</f>
        <v>#NAME?</v>
      </c>
      <c r="F159" s="3" t="e">
        <f ca="1">INDEX(A159:D167,,F158)</f>
        <v>#NAME?</v>
      </c>
      <c r="G159" s="5" t="e">
        <f ca="1">INDEX(A159:D167,,G158)</f>
        <v>#NAME?</v>
      </c>
      <c r="I159" s="3" t="e">
        <f ca="1">F159^2-G159^2</f>
        <v>#NAME?</v>
      </c>
      <c r="J159" s="4" t="e">
        <f ca="1">2*F159*G159</f>
        <v>#NAME?</v>
      </c>
      <c r="K159" s="4" t="e">
        <f ca="1">I159^2-J159^2</f>
        <v>#NAME?</v>
      </c>
      <c r="L159" s="5" t="e">
        <f t="shared" ref="L159:L167" ca="1" si="56">I159*J159</f>
        <v>#NAME?</v>
      </c>
      <c r="N159" t="s">
        <v>12</v>
      </c>
      <c r="O159" s="11" t="e">
        <f ca="1">2*L168*B169-2*I168*J168</f>
        <v>#NAME?</v>
      </c>
      <c r="Q159" s="3" t="e">
        <f t="array" aca="1" ref="Q159:R167" ca="1">MMULT(F159:G167,N163:O164)</f>
        <v>#NAME?</v>
      </c>
      <c r="R159" s="5" t="e">
        <f ca="1"/>
        <v>#NAME?</v>
      </c>
    </row>
    <row r="160" spans="1:18" x14ac:dyDescent="0.35">
      <c r="A160" s="16" t="e">
        <f ca="1"/>
        <v>#NAME?</v>
      </c>
      <c r="B160" s="17" t="e">
        <f ca="1"/>
        <v>#NAME?</v>
      </c>
      <c r="C160" s="17" t="e">
        <f ca="1"/>
        <v>#NAME?</v>
      </c>
      <c r="D160" s="18" t="e">
        <f ca="1"/>
        <v>#NAME?</v>
      </c>
      <c r="F160" s="6" t="e">
        <f ca="1">INDEX(A160:D168,,F158)</f>
        <v>#NAME?</v>
      </c>
      <c r="G160" s="7" t="e">
        <f ca="1">INDEX(A159:D167,,G158)</f>
        <v>#NAME?</v>
      </c>
      <c r="I160" s="6" t="e">
        <f t="shared" ref="I160:I167" ca="1" si="57">F160^2-G160^2</f>
        <v>#NAME?</v>
      </c>
      <c r="J160" t="e">
        <f t="shared" ref="J160:J167" ca="1" si="58">2*F160*G160</f>
        <v>#NAME?</v>
      </c>
      <c r="K160" t="e">
        <f t="shared" ref="K160:K167" ca="1" si="59">I160^2-J160^2</f>
        <v>#NAME?</v>
      </c>
      <c r="L160" s="7" t="e">
        <f t="shared" ca="1" si="56"/>
        <v>#NAME?</v>
      </c>
      <c r="N160" t="s">
        <v>13</v>
      </c>
      <c r="O160" s="15" t="e">
        <f ca="1">K168*B169-(I168^2-J168^2)</f>
        <v>#NAME?</v>
      </c>
      <c r="Q160" s="6" t="e">
        <f ca="1"/>
        <v>#NAME?</v>
      </c>
      <c r="R160" s="7" t="e">
        <f ca="1"/>
        <v>#NAME?</v>
      </c>
    </row>
    <row r="161" spans="1:18" x14ac:dyDescent="0.35">
      <c r="A161" s="16" t="e">
        <f ca="1"/>
        <v>#NAME?</v>
      </c>
      <c r="B161" s="17" t="e">
        <f ca="1"/>
        <v>#NAME?</v>
      </c>
      <c r="C161" s="17" t="e">
        <f ca="1"/>
        <v>#NAME?</v>
      </c>
      <c r="D161" s="18" t="e">
        <f ca="1"/>
        <v>#NAME?</v>
      </c>
      <c r="F161" s="6" t="e">
        <f ca="1">INDEX(A161:D169,,F158)</f>
        <v>#NAME?</v>
      </c>
      <c r="G161" s="7" t="e">
        <f ca="1">INDEX(A159:D167,,G158)</f>
        <v>#NAME?</v>
      </c>
      <c r="I161" s="6" t="e">
        <f t="shared" ca="1" si="57"/>
        <v>#NAME?</v>
      </c>
      <c r="J161" t="e">
        <f t="shared" ca="1" si="58"/>
        <v>#NAME?</v>
      </c>
      <c r="K161" t="e">
        <f t="shared" ca="1" si="59"/>
        <v>#NAME?</v>
      </c>
      <c r="L161" s="7" t="e">
        <f t="shared" ca="1" si="56"/>
        <v>#NAME?</v>
      </c>
      <c r="N161" t="s">
        <v>14</v>
      </c>
      <c r="O161" s="19" t="e">
        <f ca="1">0.25*ATAN(O159/O160)</f>
        <v>#NAME?</v>
      </c>
      <c r="Q161" s="6" t="e">
        <f ca="1"/>
        <v>#NAME?</v>
      </c>
      <c r="R161" s="7" t="e">
        <f ca="1"/>
        <v>#NAME?</v>
      </c>
    </row>
    <row r="162" spans="1:18" x14ac:dyDescent="0.35">
      <c r="A162" s="16" t="e">
        <f ca="1"/>
        <v>#NAME?</v>
      </c>
      <c r="B162" s="17" t="e">
        <f ca="1"/>
        <v>#NAME?</v>
      </c>
      <c r="C162" s="17" t="e">
        <f ca="1"/>
        <v>#NAME?</v>
      </c>
      <c r="D162" s="18" t="e">
        <f ca="1"/>
        <v>#NAME?</v>
      </c>
      <c r="F162" s="6" t="e">
        <f ca="1">INDEX(A162:D170,,F158)</f>
        <v>#NAME?</v>
      </c>
      <c r="G162" s="7" t="e">
        <f ca="1">INDEX(A159:D167,,G158)</f>
        <v>#NAME?</v>
      </c>
      <c r="I162" s="6" t="e">
        <f t="shared" ca="1" si="57"/>
        <v>#NAME?</v>
      </c>
      <c r="J162" t="e">
        <f t="shared" ca="1" si="58"/>
        <v>#NAME?</v>
      </c>
      <c r="K162" t="e">
        <f t="shared" ca="1" si="59"/>
        <v>#NAME?</v>
      </c>
      <c r="L162" s="7" t="e">
        <f t="shared" ca="1" si="56"/>
        <v>#NAME?</v>
      </c>
      <c r="Q162" s="6" t="e">
        <f ca="1"/>
        <v>#NAME?</v>
      </c>
      <c r="R162" s="7" t="e">
        <f ca="1"/>
        <v>#NAME?</v>
      </c>
    </row>
    <row r="163" spans="1:18" x14ac:dyDescent="0.35">
      <c r="A163" s="16" t="e">
        <f ca="1"/>
        <v>#NAME?</v>
      </c>
      <c r="B163" s="17" t="e">
        <f ca="1"/>
        <v>#NAME?</v>
      </c>
      <c r="C163" s="17" t="e">
        <f ca="1"/>
        <v>#NAME?</v>
      </c>
      <c r="D163" s="18" t="e">
        <f ca="1"/>
        <v>#NAME?</v>
      </c>
      <c r="F163" s="6" t="e">
        <f ca="1">INDEX(A163:D171,,F158)</f>
        <v>#NAME?</v>
      </c>
      <c r="G163" s="7" t="e">
        <f ca="1">INDEX(A159:D167,,G158)</f>
        <v>#NAME?</v>
      </c>
      <c r="I163" s="6" t="e">
        <f t="shared" ca="1" si="57"/>
        <v>#NAME?</v>
      </c>
      <c r="J163" t="e">
        <f t="shared" ca="1" si="58"/>
        <v>#NAME?</v>
      </c>
      <c r="K163" t="e">
        <f t="shared" ca="1" si="59"/>
        <v>#NAME?</v>
      </c>
      <c r="L163" s="7" t="e">
        <f t="shared" ca="1" si="56"/>
        <v>#NAME?</v>
      </c>
      <c r="N163" s="3" t="e">
        <f ca="1">COS(O161)</f>
        <v>#NAME?</v>
      </c>
      <c r="O163" s="5" t="e">
        <f ca="1">-N164</f>
        <v>#NAME?</v>
      </c>
      <c r="Q163" s="6" t="e">
        <f ca="1"/>
        <v>#NAME?</v>
      </c>
      <c r="R163" s="7" t="e">
        <f ca="1"/>
        <v>#NAME?</v>
      </c>
    </row>
    <row r="164" spans="1:18" x14ac:dyDescent="0.35">
      <c r="A164" s="16" t="e">
        <f ca="1"/>
        <v>#NAME?</v>
      </c>
      <c r="B164" s="17" t="e">
        <f ca="1"/>
        <v>#NAME?</v>
      </c>
      <c r="C164" s="17" t="e">
        <f ca="1"/>
        <v>#NAME?</v>
      </c>
      <c r="D164" s="18" t="e">
        <f ca="1"/>
        <v>#NAME?</v>
      </c>
      <c r="F164" s="6" t="e">
        <f ca="1">INDEX(A164:D172,,F158)</f>
        <v>#NAME?</v>
      </c>
      <c r="G164" s="7" t="e">
        <f ca="1">INDEX(A159:D167,,G158)</f>
        <v>#NAME?</v>
      </c>
      <c r="I164" s="6" t="e">
        <f t="shared" ca="1" si="57"/>
        <v>#NAME?</v>
      </c>
      <c r="J164" t="e">
        <f t="shared" ca="1" si="58"/>
        <v>#NAME?</v>
      </c>
      <c r="K164" t="e">
        <f t="shared" ca="1" si="59"/>
        <v>#NAME?</v>
      </c>
      <c r="L164" s="7" t="e">
        <f t="shared" ca="1" si="56"/>
        <v>#NAME?</v>
      </c>
      <c r="N164" s="8" t="e">
        <f ca="1">SIN(O161)</f>
        <v>#NAME?</v>
      </c>
      <c r="O164" s="10" t="e">
        <f ca="1">N163</f>
        <v>#NAME?</v>
      </c>
      <c r="Q164" s="6" t="e">
        <f ca="1"/>
        <v>#NAME?</v>
      </c>
      <c r="R164" s="7" t="e">
        <f ca="1"/>
        <v>#NAME?</v>
      </c>
    </row>
    <row r="165" spans="1:18" x14ac:dyDescent="0.35">
      <c r="A165" s="16" t="e">
        <f ca="1"/>
        <v>#NAME?</v>
      </c>
      <c r="B165" s="17" t="e">
        <f ca="1"/>
        <v>#NAME?</v>
      </c>
      <c r="C165" s="17" t="e">
        <f ca="1"/>
        <v>#NAME?</v>
      </c>
      <c r="D165" s="18" t="e">
        <f ca="1"/>
        <v>#NAME?</v>
      </c>
      <c r="F165" s="6" t="e">
        <f ca="1">INDEX(A165:D173,,F158)</f>
        <v>#NAME?</v>
      </c>
      <c r="G165" s="7" t="e">
        <f ca="1">INDEX(A159:D167,,G158)</f>
        <v>#NAME?</v>
      </c>
      <c r="I165" s="6" t="e">
        <f t="shared" ca="1" si="57"/>
        <v>#NAME?</v>
      </c>
      <c r="J165" t="e">
        <f t="shared" ca="1" si="58"/>
        <v>#NAME?</v>
      </c>
      <c r="K165" t="e">
        <f t="shared" ca="1" si="59"/>
        <v>#NAME?</v>
      </c>
      <c r="L165" s="7" t="e">
        <f t="shared" ca="1" si="56"/>
        <v>#NAME?</v>
      </c>
      <c r="Q165" s="6" t="e">
        <f ca="1"/>
        <v>#NAME?</v>
      </c>
      <c r="R165" s="7" t="e">
        <f ca="1"/>
        <v>#NAME?</v>
      </c>
    </row>
    <row r="166" spans="1:18" x14ac:dyDescent="0.35">
      <c r="A166" s="16" t="e">
        <f ca="1"/>
        <v>#NAME?</v>
      </c>
      <c r="B166" s="17" t="e">
        <f ca="1"/>
        <v>#NAME?</v>
      </c>
      <c r="C166" s="17" t="e">
        <f ca="1"/>
        <v>#NAME?</v>
      </c>
      <c r="D166" s="18" t="e">
        <f ca="1"/>
        <v>#NAME?</v>
      </c>
      <c r="F166" s="6" t="e">
        <f ca="1">INDEX(A166:D174,,F158)</f>
        <v>#NAME?</v>
      </c>
      <c r="G166" s="7" t="e">
        <f ca="1">INDEX(A159:D167,,G158)</f>
        <v>#NAME?</v>
      </c>
      <c r="I166" s="6" t="e">
        <f t="shared" ca="1" si="57"/>
        <v>#NAME?</v>
      </c>
      <c r="J166" t="e">
        <f t="shared" ca="1" si="58"/>
        <v>#NAME?</v>
      </c>
      <c r="K166" t="e">
        <f t="shared" ca="1" si="59"/>
        <v>#NAME?</v>
      </c>
      <c r="L166" s="7" t="e">
        <f t="shared" ca="1" si="56"/>
        <v>#NAME?</v>
      </c>
      <c r="Q166" s="6" t="e">
        <f ca="1"/>
        <v>#NAME?</v>
      </c>
      <c r="R166" s="7" t="e">
        <f ca="1"/>
        <v>#NAME?</v>
      </c>
    </row>
    <row r="167" spans="1:18" x14ac:dyDescent="0.35">
      <c r="A167" s="20" t="e">
        <f ca="1"/>
        <v>#NAME?</v>
      </c>
      <c r="B167" s="21" t="e">
        <f ca="1"/>
        <v>#NAME?</v>
      </c>
      <c r="C167" s="21" t="e">
        <f ca="1"/>
        <v>#NAME?</v>
      </c>
      <c r="D167" s="22" t="e">
        <f ca="1"/>
        <v>#NAME?</v>
      </c>
      <c r="F167" s="8" t="e">
        <f ca="1">INDEX(A167:D175,,F158)</f>
        <v>#NAME?</v>
      </c>
      <c r="G167" s="10" t="e">
        <f ca="1">INDEX(A159:D167,,G158)</f>
        <v>#NAME?</v>
      </c>
      <c r="I167" s="8" t="e">
        <f t="shared" ca="1" si="57"/>
        <v>#NAME?</v>
      </c>
      <c r="J167" s="9" t="e">
        <f t="shared" ca="1" si="58"/>
        <v>#NAME?</v>
      </c>
      <c r="K167" s="9" t="e">
        <f t="shared" ca="1" si="59"/>
        <v>#NAME?</v>
      </c>
      <c r="L167" s="10" t="e">
        <f t="shared" ca="1" si="56"/>
        <v>#NAME?</v>
      </c>
      <c r="Q167" s="8" t="e">
        <f ca="1"/>
        <v>#NAME?</v>
      </c>
      <c r="R167" s="10" t="e">
        <f ca="1"/>
        <v>#NAME?</v>
      </c>
    </row>
    <row r="168" spans="1:18" x14ac:dyDescent="0.35">
      <c r="I168" t="e">
        <f ca="1">SUM(I159:I167)</f>
        <v>#NAME?</v>
      </c>
      <c r="J168" t="e">
        <f ca="1">SUM(J159:J167)</f>
        <v>#NAME?</v>
      </c>
      <c r="K168" t="e">
        <f ca="1">SUM(K159:K167)</f>
        <v>#NAME?</v>
      </c>
      <c r="L168" t="e">
        <f ca="1">SUM(L159:L167)</f>
        <v>#NAME?</v>
      </c>
    </row>
    <row r="169" spans="1:18" x14ac:dyDescent="0.35">
      <c r="A169" s="2" t="s">
        <v>16</v>
      </c>
      <c r="B169">
        <f ca="1">COUNT(A159:A167)</f>
        <v>0</v>
      </c>
      <c r="I169" s="2" t="s">
        <v>6</v>
      </c>
      <c r="J169" s="2" t="s">
        <v>17</v>
      </c>
      <c r="K169" s="2" t="s">
        <v>18</v>
      </c>
      <c r="L169" s="2" t="s">
        <v>19</v>
      </c>
      <c r="N169" s="2"/>
    </row>
    <row r="171" spans="1:18" x14ac:dyDescent="0.35">
      <c r="A171">
        <v>1</v>
      </c>
      <c r="B171">
        <v>2</v>
      </c>
      <c r="C171">
        <v>3</v>
      </c>
      <c r="D171">
        <v>4</v>
      </c>
      <c r="F171">
        <v>1</v>
      </c>
      <c r="G171">
        <v>2</v>
      </c>
      <c r="I171" s="2" t="s">
        <v>8</v>
      </c>
      <c r="J171" s="2" t="s">
        <v>9</v>
      </c>
      <c r="K171" s="2" t="s">
        <v>10</v>
      </c>
      <c r="L171" s="2" t="s">
        <v>11</v>
      </c>
      <c r="Q171">
        <f>F171</f>
        <v>1</v>
      </c>
      <c r="R171">
        <f>G171</f>
        <v>2</v>
      </c>
    </row>
    <row r="172" spans="1:18" x14ac:dyDescent="0.35">
      <c r="A172" s="12" t="e">
        <f t="array" aca="1" ref="A172:A180" ca="1">IF(A171=$Q158,$Q159:$Q167,IF(A171=$R158,$R159:$R167,A159:A167))</f>
        <v>#NAME?</v>
      </c>
      <c r="B172" s="13" t="e">
        <f t="array" aca="1" ref="B172:B180" ca="1">IF(B171=$Q158,$Q159:$Q167,IF(B171=$R158,$R159:$R167,B159:B167))</f>
        <v>#NAME?</v>
      </c>
      <c r="C172" s="13" t="e">
        <f t="array" aca="1" ref="C172:C180" ca="1">IF(C171=$Q158,$Q159:$Q167,IF(C171=$R158,$R159:$R167,C159:C167))</f>
        <v>#NAME?</v>
      </c>
      <c r="D172" s="14" t="e">
        <f t="array" aca="1" ref="D172:D180" ca="1">IF(D171=$Q158,$Q159:$Q167,IF(D171=$R158,$R159:$R167,D159:D167))</f>
        <v>#NAME?</v>
      </c>
      <c r="F172" s="3" t="e">
        <f ca="1">INDEX(A172:D180,,F171)</f>
        <v>#NAME?</v>
      </c>
      <c r="G172" s="5" t="e">
        <f ca="1">INDEX(A172:D180,,G171)</f>
        <v>#NAME?</v>
      </c>
      <c r="I172" s="3" t="e">
        <f ca="1">F172^2-G172^2</f>
        <v>#NAME?</v>
      </c>
      <c r="J172" s="4" t="e">
        <f ca="1">2*F172*G172</f>
        <v>#NAME?</v>
      </c>
      <c r="K172" s="4" t="e">
        <f ca="1">I172^2-J172^2</f>
        <v>#NAME?</v>
      </c>
      <c r="L172" s="5" t="e">
        <f t="shared" ref="L172:L180" ca="1" si="60">I172*J172</f>
        <v>#NAME?</v>
      </c>
      <c r="N172" t="s">
        <v>12</v>
      </c>
      <c r="O172" s="11" t="e">
        <f ca="1">2*L181*B182-2*I181*J181</f>
        <v>#NAME?</v>
      </c>
      <c r="Q172" s="3" t="e">
        <f t="array" aca="1" ref="Q172:R180" ca="1">MMULT(F172:G180,N176:O177)</f>
        <v>#NAME?</v>
      </c>
      <c r="R172" s="5" t="e">
        <f ca="1"/>
        <v>#NAME?</v>
      </c>
    </row>
    <row r="173" spans="1:18" x14ac:dyDescent="0.35">
      <c r="A173" s="16" t="e">
        <f ca="1"/>
        <v>#NAME?</v>
      </c>
      <c r="B173" s="17" t="e">
        <f ca="1"/>
        <v>#NAME?</v>
      </c>
      <c r="C173" s="17" t="e">
        <f ca="1"/>
        <v>#NAME?</v>
      </c>
      <c r="D173" s="18" t="e">
        <f ca="1"/>
        <v>#NAME?</v>
      </c>
      <c r="F173" s="6" t="e">
        <f ca="1">INDEX(A173:D181,,F171)</f>
        <v>#NAME?</v>
      </c>
      <c r="G173" s="7" t="e">
        <f ca="1">INDEX(A172:D180,,G171)</f>
        <v>#NAME?</v>
      </c>
      <c r="I173" s="6" t="e">
        <f t="shared" ref="I173:I180" ca="1" si="61">F173^2-G173^2</f>
        <v>#NAME?</v>
      </c>
      <c r="J173" t="e">
        <f t="shared" ref="J173:J180" ca="1" si="62">2*F173*G173</f>
        <v>#NAME?</v>
      </c>
      <c r="K173" t="e">
        <f t="shared" ref="K173:K180" ca="1" si="63">I173^2-J173^2</f>
        <v>#NAME?</v>
      </c>
      <c r="L173" s="7" t="e">
        <f t="shared" ca="1" si="60"/>
        <v>#NAME?</v>
      </c>
      <c r="N173" t="s">
        <v>13</v>
      </c>
      <c r="O173" s="15" t="e">
        <f ca="1">K181*B182-(I181^2-J181^2)</f>
        <v>#NAME?</v>
      </c>
      <c r="Q173" s="6" t="e">
        <f ca="1"/>
        <v>#NAME?</v>
      </c>
      <c r="R173" s="7" t="e">
        <f ca="1"/>
        <v>#NAME?</v>
      </c>
    </row>
    <row r="174" spans="1:18" x14ac:dyDescent="0.35">
      <c r="A174" s="16" t="e">
        <f ca="1"/>
        <v>#NAME?</v>
      </c>
      <c r="B174" s="17" t="e">
        <f ca="1"/>
        <v>#NAME?</v>
      </c>
      <c r="C174" s="17" t="e">
        <f ca="1"/>
        <v>#NAME?</v>
      </c>
      <c r="D174" s="18" t="e">
        <f ca="1"/>
        <v>#NAME?</v>
      </c>
      <c r="F174" s="6" t="e">
        <f ca="1">INDEX(A174:D182,,F171)</f>
        <v>#NAME?</v>
      </c>
      <c r="G174" s="7" t="e">
        <f ca="1">INDEX(A172:D180,,G171)</f>
        <v>#NAME?</v>
      </c>
      <c r="I174" s="6" t="e">
        <f t="shared" ca="1" si="61"/>
        <v>#NAME?</v>
      </c>
      <c r="J174" t="e">
        <f t="shared" ca="1" si="62"/>
        <v>#NAME?</v>
      </c>
      <c r="K174" t="e">
        <f t="shared" ca="1" si="63"/>
        <v>#NAME?</v>
      </c>
      <c r="L174" s="7" t="e">
        <f t="shared" ca="1" si="60"/>
        <v>#NAME?</v>
      </c>
      <c r="N174" t="s">
        <v>14</v>
      </c>
      <c r="O174" s="19" t="e">
        <f ca="1">0.25*ATAN(O172/O173)</f>
        <v>#NAME?</v>
      </c>
      <c r="Q174" s="6" t="e">
        <f ca="1"/>
        <v>#NAME?</v>
      </c>
      <c r="R174" s="7" t="e">
        <f ca="1"/>
        <v>#NAME?</v>
      </c>
    </row>
    <row r="175" spans="1:18" x14ac:dyDescent="0.35">
      <c r="A175" s="16" t="e">
        <f ca="1"/>
        <v>#NAME?</v>
      </c>
      <c r="B175" s="17" t="e">
        <f ca="1"/>
        <v>#NAME?</v>
      </c>
      <c r="C175" s="17" t="e">
        <f ca="1"/>
        <v>#NAME?</v>
      </c>
      <c r="D175" s="18" t="e">
        <f ca="1"/>
        <v>#NAME?</v>
      </c>
      <c r="F175" s="6" t="e">
        <f ca="1">INDEX(A175:D183,,F171)</f>
        <v>#NAME?</v>
      </c>
      <c r="G175" s="7" t="e">
        <f ca="1">INDEX(A172:D180,,G171)</f>
        <v>#NAME?</v>
      </c>
      <c r="I175" s="6" t="e">
        <f t="shared" ca="1" si="61"/>
        <v>#NAME?</v>
      </c>
      <c r="J175" t="e">
        <f t="shared" ca="1" si="62"/>
        <v>#NAME?</v>
      </c>
      <c r="K175" t="e">
        <f t="shared" ca="1" si="63"/>
        <v>#NAME?</v>
      </c>
      <c r="L175" s="7" t="e">
        <f t="shared" ca="1" si="60"/>
        <v>#NAME?</v>
      </c>
      <c r="Q175" s="6" t="e">
        <f ca="1"/>
        <v>#NAME?</v>
      </c>
      <c r="R175" s="7" t="e">
        <f ca="1"/>
        <v>#NAME?</v>
      </c>
    </row>
    <row r="176" spans="1:18" x14ac:dyDescent="0.35">
      <c r="A176" s="16" t="e">
        <f ca="1"/>
        <v>#NAME?</v>
      </c>
      <c r="B176" s="17" t="e">
        <f ca="1"/>
        <v>#NAME?</v>
      </c>
      <c r="C176" s="17" t="e">
        <f ca="1"/>
        <v>#NAME?</v>
      </c>
      <c r="D176" s="18" t="e">
        <f ca="1"/>
        <v>#NAME?</v>
      </c>
      <c r="F176" s="6" t="e">
        <f ca="1">INDEX(A176:D184,,F171)</f>
        <v>#NAME?</v>
      </c>
      <c r="G176" s="7" t="e">
        <f ca="1">INDEX(A172:D180,,G171)</f>
        <v>#NAME?</v>
      </c>
      <c r="I176" s="6" t="e">
        <f t="shared" ca="1" si="61"/>
        <v>#NAME?</v>
      </c>
      <c r="J176" t="e">
        <f t="shared" ca="1" si="62"/>
        <v>#NAME?</v>
      </c>
      <c r="K176" t="e">
        <f t="shared" ca="1" si="63"/>
        <v>#NAME?</v>
      </c>
      <c r="L176" s="7" t="e">
        <f t="shared" ca="1" si="60"/>
        <v>#NAME?</v>
      </c>
      <c r="N176" s="3" t="e">
        <f ca="1">COS(O174)</f>
        <v>#NAME?</v>
      </c>
      <c r="O176" s="5" t="e">
        <f ca="1">-N177</f>
        <v>#NAME?</v>
      </c>
      <c r="Q176" s="6" t="e">
        <f ca="1"/>
        <v>#NAME?</v>
      </c>
      <c r="R176" s="7" t="e">
        <f ca="1"/>
        <v>#NAME?</v>
      </c>
    </row>
    <row r="177" spans="1:18" x14ac:dyDescent="0.35">
      <c r="A177" s="16" t="e">
        <f ca="1"/>
        <v>#NAME?</v>
      </c>
      <c r="B177" s="17" t="e">
        <f ca="1"/>
        <v>#NAME?</v>
      </c>
      <c r="C177" s="17" t="e">
        <f ca="1"/>
        <v>#NAME?</v>
      </c>
      <c r="D177" s="18" t="e">
        <f ca="1"/>
        <v>#NAME?</v>
      </c>
      <c r="F177" s="6" t="e">
        <f ca="1">INDEX(A177:D185,,F171)</f>
        <v>#NAME?</v>
      </c>
      <c r="G177" s="7" t="e">
        <f ca="1">INDEX(A172:D180,,G171)</f>
        <v>#NAME?</v>
      </c>
      <c r="I177" s="6" t="e">
        <f t="shared" ca="1" si="61"/>
        <v>#NAME?</v>
      </c>
      <c r="J177" t="e">
        <f t="shared" ca="1" si="62"/>
        <v>#NAME?</v>
      </c>
      <c r="K177" t="e">
        <f t="shared" ca="1" si="63"/>
        <v>#NAME?</v>
      </c>
      <c r="L177" s="7" t="e">
        <f t="shared" ca="1" si="60"/>
        <v>#NAME?</v>
      </c>
      <c r="N177" s="8" t="e">
        <f ca="1">SIN(O174)</f>
        <v>#NAME?</v>
      </c>
      <c r="O177" s="10" t="e">
        <f ca="1">N176</f>
        <v>#NAME?</v>
      </c>
      <c r="Q177" s="6" t="e">
        <f ca="1"/>
        <v>#NAME?</v>
      </c>
      <c r="R177" s="7" t="e">
        <f ca="1"/>
        <v>#NAME?</v>
      </c>
    </row>
    <row r="178" spans="1:18" x14ac:dyDescent="0.35">
      <c r="A178" s="16" t="e">
        <f ca="1"/>
        <v>#NAME?</v>
      </c>
      <c r="B178" s="17" t="e">
        <f ca="1"/>
        <v>#NAME?</v>
      </c>
      <c r="C178" s="17" t="e">
        <f ca="1"/>
        <v>#NAME?</v>
      </c>
      <c r="D178" s="18" t="e">
        <f ca="1"/>
        <v>#NAME?</v>
      </c>
      <c r="F178" s="6" t="e">
        <f ca="1">INDEX(A178:D186,,F171)</f>
        <v>#NAME?</v>
      </c>
      <c r="G178" s="7" t="e">
        <f ca="1">INDEX(A172:D180,,G171)</f>
        <v>#NAME?</v>
      </c>
      <c r="I178" s="6" t="e">
        <f t="shared" ca="1" si="61"/>
        <v>#NAME?</v>
      </c>
      <c r="J178" t="e">
        <f t="shared" ca="1" si="62"/>
        <v>#NAME?</v>
      </c>
      <c r="K178" t="e">
        <f t="shared" ca="1" si="63"/>
        <v>#NAME?</v>
      </c>
      <c r="L178" s="7" t="e">
        <f t="shared" ca="1" si="60"/>
        <v>#NAME?</v>
      </c>
      <c r="Q178" s="6" t="e">
        <f ca="1"/>
        <v>#NAME?</v>
      </c>
      <c r="R178" s="7" t="e">
        <f ca="1"/>
        <v>#NAME?</v>
      </c>
    </row>
    <row r="179" spans="1:18" x14ac:dyDescent="0.35">
      <c r="A179" s="16" t="e">
        <f ca="1"/>
        <v>#NAME?</v>
      </c>
      <c r="B179" s="17" t="e">
        <f ca="1"/>
        <v>#NAME?</v>
      </c>
      <c r="C179" s="17" t="e">
        <f ca="1"/>
        <v>#NAME?</v>
      </c>
      <c r="D179" s="18" t="e">
        <f ca="1"/>
        <v>#NAME?</v>
      </c>
      <c r="F179" s="6" t="e">
        <f ca="1">INDEX(A179:D187,,F171)</f>
        <v>#NAME?</v>
      </c>
      <c r="G179" s="7" t="e">
        <f ca="1">INDEX(A172:D180,,G171)</f>
        <v>#NAME?</v>
      </c>
      <c r="I179" s="6" t="e">
        <f t="shared" ca="1" si="61"/>
        <v>#NAME?</v>
      </c>
      <c r="J179" t="e">
        <f t="shared" ca="1" si="62"/>
        <v>#NAME?</v>
      </c>
      <c r="K179" t="e">
        <f t="shared" ca="1" si="63"/>
        <v>#NAME?</v>
      </c>
      <c r="L179" s="7" t="e">
        <f t="shared" ca="1" si="60"/>
        <v>#NAME?</v>
      </c>
      <c r="Q179" s="6" t="e">
        <f ca="1"/>
        <v>#NAME?</v>
      </c>
      <c r="R179" s="7" t="e">
        <f ca="1"/>
        <v>#NAME?</v>
      </c>
    </row>
    <row r="180" spans="1:18" x14ac:dyDescent="0.35">
      <c r="A180" s="20" t="e">
        <f ca="1"/>
        <v>#NAME?</v>
      </c>
      <c r="B180" s="21" t="e">
        <f ca="1"/>
        <v>#NAME?</v>
      </c>
      <c r="C180" s="21" t="e">
        <f ca="1"/>
        <v>#NAME?</v>
      </c>
      <c r="D180" s="22" t="e">
        <f ca="1"/>
        <v>#NAME?</v>
      </c>
      <c r="F180" s="8" t="e">
        <f ca="1">INDEX(A180:D188,,F171)</f>
        <v>#NAME?</v>
      </c>
      <c r="G180" s="10" t="e">
        <f ca="1">INDEX(A172:D180,,G171)</f>
        <v>#NAME?</v>
      </c>
      <c r="I180" s="8" t="e">
        <f t="shared" ca="1" si="61"/>
        <v>#NAME?</v>
      </c>
      <c r="J180" s="9" t="e">
        <f t="shared" ca="1" si="62"/>
        <v>#NAME?</v>
      </c>
      <c r="K180" s="9" t="e">
        <f t="shared" ca="1" si="63"/>
        <v>#NAME?</v>
      </c>
      <c r="L180" s="10" t="e">
        <f t="shared" ca="1" si="60"/>
        <v>#NAME?</v>
      </c>
      <c r="Q180" s="8" t="e">
        <f ca="1"/>
        <v>#NAME?</v>
      </c>
      <c r="R180" s="10" t="e">
        <f ca="1"/>
        <v>#NAME?</v>
      </c>
    </row>
    <row r="181" spans="1:18" x14ac:dyDescent="0.35">
      <c r="I181" t="e">
        <f ca="1">SUM(I172:I180)</f>
        <v>#NAME?</v>
      </c>
      <c r="J181" t="e">
        <f ca="1">SUM(J172:J180)</f>
        <v>#NAME?</v>
      </c>
      <c r="K181" t="e">
        <f ca="1">SUM(K172:K180)</f>
        <v>#NAME?</v>
      </c>
      <c r="L181" t="e">
        <f ca="1">SUM(L172:L180)</f>
        <v>#NAME?</v>
      </c>
    </row>
    <row r="182" spans="1:18" x14ac:dyDescent="0.35">
      <c r="A182" s="2" t="s">
        <v>16</v>
      </c>
      <c r="B182">
        <f ca="1">COUNT(A172:A180)</f>
        <v>0</v>
      </c>
      <c r="I182" s="2" t="s">
        <v>6</v>
      </c>
      <c r="J182" s="2" t="s">
        <v>17</v>
      </c>
      <c r="K182" s="2" t="s">
        <v>18</v>
      </c>
      <c r="L182" s="2" t="s">
        <v>19</v>
      </c>
      <c r="N182" s="2"/>
    </row>
    <row r="184" spans="1:18" x14ac:dyDescent="0.35">
      <c r="A184">
        <v>1</v>
      </c>
      <c r="B184">
        <v>2</v>
      </c>
      <c r="C184">
        <v>3</v>
      </c>
      <c r="D184">
        <v>4</v>
      </c>
      <c r="F184">
        <v>1</v>
      </c>
      <c r="G184">
        <v>3</v>
      </c>
      <c r="I184" s="2" t="s">
        <v>8</v>
      </c>
      <c r="J184" s="2" t="s">
        <v>9</v>
      </c>
      <c r="K184" s="2" t="s">
        <v>10</v>
      </c>
      <c r="L184" s="2" t="s">
        <v>11</v>
      </c>
      <c r="Q184">
        <f>F184</f>
        <v>1</v>
      </c>
      <c r="R184">
        <f>G184</f>
        <v>3</v>
      </c>
    </row>
    <row r="185" spans="1:18" x14ac:dyDescent="0.35">
      <c r="A185" s="12" t="e">
        <f t="array" aca="1" ref="A185:A193" ca="1">IF(A184=$Q171,$Q172:$Q180,IF(A184=$R171,$R172:$R180,A172:A180))</f>
        <v>#NAME?</v>
      </c>
      <c r="B185" s="13" t="e">
        <f t="array" aca="1" ref="B185:B193" ca="1">IF(B184=$Q171,$Q172:$Q180,IF(B184=$R171,$R172:$R180,B172:B180))</f>
        <v>#NAME?</v>
      </c>
      <c r="C185" s="13" t="e">
        <f t="array" aca="1" ref="C185:C193" ca="1">IF(C184=$Q171,$Q172:$Q180,IF(C184=$R171,$R172:$R180,C172:C180))</f>
        <v>#NAME?</v>
      </c>
      <c r="D185" s="14" t="e">
        <f t="array" aca="1" ref="D185:D193" ca="1">IF(D184=$Q171,$Q172:$Q180,IF(D184=$R171,$R172:$R180,D172:D180))</f>
        <v>#NAME?</v>
      </c>
      <c r="F185" s="3" t="e">
        <f ca="1">INDEX(A185:D193,,F184)</f>
        <v>#NAME?</v>
      </c>
      <c r="G185" s="5" t="e">
        <f ca="1">INDEX(A185:D193,,G184)</f>
        <v>#NAME?</v>
      </c>
      <c r="I185" s="3" t="e">
        <f ca="1">F185^2-G185^2</f>
        <v>#NAME?</v>
      </c>
      <c r="J185" s="4" t="e">
        <f ca="1">2*F185*G185</f>
        <v>#NAME?</v>
      </c>
      <c r="K185" s="4" t="e">
        <f ca="1">I185^2-J185^2</f>
        <v>#NAME?</v>
      </c>
      <c r="L185" s="5" t="e">
        <f t="shared" ref="L185:L193" ca="1" si="64">I185*J185</f>
        <v>#NAME?</v>
      </c>
      <c r="N185" t="s">
        <v>12</v>
      </c>
      <c r="O185" s="11" t="e">
        <f ca="1">2*L194*B195-2*I194*J194</f>
        <v>#NAME?</v>
      </c>
      <c r="Q185" s="3" t="e">
        <f t="array" aca="1" ref="Q185:R193" ca="1">MMULT(F185:G193,N189:O190)</f>
        <v>#NAME?</v>
      </c>
      <c r="R185" s="5" t="e">
        <f ca="1"/>
        <v>#NAME?</v>
      </c>
    </row>
    <row r="186" spans="1:18" x14ac:dyDescent="0.35">
      <c r="A186" s="16" t="e">
        <f ca="1"/>
        <v>#NAME?</v>
      </c>
      <c r="B186" s="17" t="e">
        <f ca="1"/>
        <v>#NAME?</v>
      </c>
      <c r="C186" s="17" t="e">
        <f ca="1"/>
        <v>#NAME?</v>
      </c>
      <c r="D186" s="18" t="e">
        <f ca="1"/>
        <v>#NAME?</v>
      </c>
      <c r="F186" s="6" t="e">
        <f ca="1">INDEX(A186:D194,,F184)</f>
        <v>#NAME?</v>
      </c>
      <c r="G186" s="7" t="e">
        <f ca="1">INDEX(A185:D193,,G184)</f>
        <v>#NAME?</v>
      </c>
      <c r="I186" s="6" t="e">
        <f t="shared" ref="I186:I193" ca="1" si="65">F186^2-G186^2</f>
        <v>#NAME?</v>
      </c>
      <c r="J186" t="e">
        <f t="shared" ref="J186:J193" ca="1" si="66">2*F186*G186</f>
        <v>#NAME?</v>
      </c>
      <c r="K186" t="e">
        <f t="shared" ref="K186:K193" ca="1" si="67">I186^2-J186^2</f>
        <v>#NAME?</v>
      </c>
      <c r="L186" s="7" t="e">
        <f t="shared" ca="1" si="64"/>
        <v>#NAME?</v>
      </c>
      <c r="N186" t="s">
        <v>13</v>
      </c>
      <c r="O186" s="15" t="e">
        <f ca="1">K194*B195-(I194^2-J194^2)</f>
        <v>#NAME?</v>
      </c>
      <c r="Q186" s="6" t="e">
        <f ca="1"/>
        <v>#NAME?</v>
      </c>
      <c r="R186" s="7" t="e">
        <f ca="1"/>
        <v>#NAME?</v>
      </c>
    </row>
    <row r="187" spans="1:18" x14ac:dyDescent="0.35">
      <c r="A187" s="16" t="e">
        <f ca="1"/>
        <v>#NAME?</v>
      </c>
      <c r="B187" s="17" t="e">
        <f ca="1"/>
        <v>#NAME?</v>
      </c>
      <c r="C187" s="17" t="e">
        <f ca="1"/>
        <v>#NAME?</v>
      </c>
      <c r="D187" s="18" t="e">
        <f ca="1"/>
        <v>#NAME?</v>
      </c>
      <c r="F187" s="6" t="e">
        <f ca="1">INDEX(A187:D195,,F184)</f>
        <v>#NAME?</v>
      </c>
      <c r="G187" s="7" t="e">
        <f ca="1">INDEX(A185:D193,,G184)</f>
        <v>#NAME?</v>
      </c>
      <c r="I187" s="6" t="e">
        <f t="shared" ca="1" si="65"/>
        <v>#NAME?</v>
      </c>
      <c r="J187" t="e">
        <f t="shared" ca="1" si="66"/>
        <v>#NAME?</v>
      </c>
      <c r="K187" t="e">
        <f t="shared" ca="1" si="67"/>
        <v>#NAME?</v>
      </c>
      <c r="L187" s="7" t="e">
        <f t="shared" ca="1" si="64"/>
        <v>#NAME?</v>
      </c>
      <c r="N187" t="s">
        <v>14</v>
      </c>
      <c r="O187" s="19" t="e">
        <f ca="1">0.25*ATAN(O185/O186)</f>
        <v>#NAME?</v>
      </c>
      <c r="Q187" s="6" t="e">
        <f ca="1"/>
        <v>#NAME?</v>
      </c>
      <c r="R187" s="7" t="e">
        <f ca="1"/>
        <v>#NAME?</v>
      </c>
    </row>
    <row r="188" spans="1:18" x14ac:dyDescent="0.35">
      <c r="A188" s="16" t="e">
        <f ca="1"/>
        <v>#NAME?</v>
      </c>
      <c r="B188" s="17" t="e">
        <f ca="1"/>
        <v>#NAME?</v>
      </c>
      <c r="C188" s="17" t="e">
        <f ca="1"/>
        <v>#NAME?</v>
      </c>
      <c r="D188" s="18" t="e">
        <f ca="1"/>
        <v>#NAME?</v>
      </c>
      <c r="F188" s="6" t="e">
        <f ca="1">INDEX(A188:D196,,F184)</f>
        <v>#NAME?</v>
      </c>
      <c r="G188" s="7" t="e">
        <f ca="1">INDEX(A185:D193,,G184)</f>
        <v>#NAME?</v>
      </c>
      <c r="I188" s="6" t="e">
        <f t="shared" ca="1" si="65"/>
        <v>#NAME?</v>
      </c>
      <c r="J188" t="e">
        <f t="shared" ca="1" si="66"/>
        <v>#NAME?</v>
      </c>
      <c r="K188" t="e">
        <f t="shared" ca="1" si="67"/>
        <v>#NAME?</v>
      </c>
      <c r="L188" s="7" t="e">
        <f t="shared" ca="1" si="64"/>
        <v>#NAME?</v>
      </c>
      <c r="Q188" s="6" t="e">
        <f ca="1"/>
        <v>#NAME?</v>
      </c>
      <c r="R188" s="7" t="e">
        <f ca="1"/>
        <v>#NAME?</v>
      </c>
    </row>
    <row r="189" spans="1:18" x14ac:dyDescent="0.35">
      <c r="A189" s="16" t="e">
        <f ca="1"/>
        <v>#NAME?</v>
      </c>
      <c r="B189" s="17" t="e">
        <f ca="1"/>
        <v>#NAME?</v>
      </c>
      <c r="C189" s="17" t="e">
        <f ca="1"/>
        <v>#NAME?</v>
      </c>
      <c r="D189" s="18" t="e">
        <f ca="1"/>
        <v>#NAME?</v>
      </c>
      <c r="F189" s="6" t="e">
        <f ca="1">INDEX(A189:D197,,F184)</f>
        <v>#NAME?</v>
      </c>
      <c r="G189" s="7" t="e">
        <f ca="1">INDEX(A185:D193,,G184)</f>
        <v>#NAME?</v>
      </c>
      <c r="I189" s="6" t="e">
        <f t="shared" ca="1" si="65"/>
        <v>#NAME?</v>
      </c>
      <c r="J189" t="e">
        <f t="shared" ca="1" si="66"/>
        <v>#NAME?</v>
      </c>
      <c r="K189" t="e">
        <f t="shared" ca="1" si="67"/>
        <v>#NAME?</v>
      </c>
      <c r="L189" s="7" t="e">
        <f t="shared" ca="1" si="64"/>
        <v>#NAME?</v>
      </c>
      <c r="N189" s="3" t="e">
        <f ca="1">COS(O187)</f>
        <v>#NAME?</v>
      </c>
      <c r="O189" s="5" t="e">
        <f ca="1">-N190</f>
        <v>#NAME?</v>
      </c>
      <c r="Q189" s="6" t="e">
        <f ca="1"/>
        <v>#NAME?</v>
      </c>
      <c r="R189" s="7" t="e">
        <f ca="1"/>
        <v>#NAME?</v>
      </c>
    </row>
    <row r="190" spans="1:18" x14ac:dyDescent="0.35">
      <c r="A190" s="16" t="e">
        <f ca="1"/>
        <v>#NAME?</v>
      </c>
      <c r="B190" s="17" t="e">
        <f ca="1"/>
        <v>#NAME?</v>
      </c>
      <c r="C190" s="17" t="e">
        <f ca="1"/>
        <v>#NAME?</v>
      </c>
      <c r="D190" s="18" t="e">
        <f ca="1"/>
        <v>#NAME?</v>
      </c>
      <c r="F190" s="6" t="e">
        <f ca="1">INDEX(A190:D198,,F184)</f>
        <v>#NAME?</v>
      </c>
      <c r="G190" s="7" t="e">
        <f ca="1">INDEX(A185:D193,,G184)</f>
        <v>#NAME?</v>
      </c>
      <c r="I190" s="6" t="e">
        <f t="shared" ca="1" si="65"/>
        <v>#NAME?</v>
      </c>
      <c r="J190" t="e">
        <f t="shared" ca="1" si="66"/>
        <v>#NAME?</v>
      </c>
      <c r="K190" t="e">
        <f t="shared" ca="1" si="67"/>
        <v>#NAME?</v>
      </c>
      <c r="L190" s="7" t="e">
        <f t="shared" ca="1" si="64"/>
        <v>#NAME?</v>
      </c>
      <c r="N190" s="8" t="e">
        <f ca="1">SIN(O187)</f>
        <v>#NAME?</v>
      </c>
      <c r="O190" s="10" t="e">
        <f ca="1">N189</f>
        <v>#NAME?</v>
      </c>
      <c r="Q190" s="6" t="e">
        <f ca="1"/>
        <v>#NAME?</v>
      </c>
      <c r="R190" s="7" t="e">
        <f ca="1"/>
        <v>#NAME?</v>
      </c>
    </row>
    <row r="191" spans="1:18" x14ac:dyDescent="0.35">
      <c r="A191" s="16" t="e">
        <f ca="1"/>
        <v>#NAME?</v>
      </c>
      <c r="B191" s="17" t="e">
        <f ca="1"/>
        <v>#NAME?</v>
      </c>
      <c r="C191" s="17" t="e">
        <f ca="1"/>
        <v>#NAME?</v>
      </c>
      <c r="D191" s="18" t="e">
        <f ca="1"/>
        <v>#NAME?</v>
      </c>
      <c r="F191" s="6" t="e">
        <f ca="1">INDEX(A191:D199,,F184)</f>
        <v>#NAME?</v>
      </c>
      <c r="G191" s="7" t="e">
        <f ca="1">INDEX(A185:D193,,G184)</f>
        <v>#NAME?</v>
      </c>
      <c r="I191" s="6" t="e">
        <f t="shared" ca="1" si="65"/>
        <v>#NAME?</v>
      </c>
      <c r="J191" t="e">
        <f t="shared" ca="1" si="66"/>
        <v>#NAME?</v>
      </c>
      <c r="K191" t="e">
        <f t="shared" ca="1" si="67"/>
        <v>#NAME?</v>
      </c>
      <c r="L191" s="7" t="e">
        <f t="shared" ca="1" si="64"/>
        <v>#NAME?</v>
      </c>
      <c r="Q191" s="6" t="e">
        <f ca="1"/>
        <v>#NAME?</v>
      </c>
      <c r="R191" s="7" t="e">
        <f ca="1"/>
        <v>#NAME?</v>
      </c>
    </row>
    <row r="192" spans="1:18" x14ac:dyDescent="0.35">
      <c r="A192" s="16" t="e">
        <f ca="1"/>
        <v>#NAME?</v>
      </c>
      <c r="B192" s="17" t="e">
        <f ca="1"/>
        <v>#NAME?</v>
      </c>
      <c r="C192" s="17" t="e">
        <f ca="1"/>
        <v>#NAME?</v>
      </c>
      <c r="D192" s="18" t="e">
        <f ca="1"/>
        <v>#NAME?</v>
      </c>
      <c r="F192" s="6" t="e">
        <f ca="1">INDEX(A192:D200,,F184)</f>
        <v>#NAME?</v>
      </c>
      <c r="G192" s="7" t="e">
        <f ca="1">INDEX(A185:D193,,G184)</f>
        <v>#NAME?</v>
      </c>
      <c r="I192" s="6" t="e">
        <f t="shared" ca="1" si="65"/>
        <v>#NAME?</v>
      </c>
      <c r="J192" t="e">
        <f t="shared" ca="1" si="66"/>
        <v>#NAME?</v>
      </c>
      <c r="K192" t="e">
        <f t="shared" ca="1" si="67"/>
        <v>#NAME?</v>
      </c>
      <c r="L192" s="7" t="e">
        <f t="shared" ca="1" si="64"/>
        <v>#NAME?</v>
      </c>
      <c r="Q192" s="6" t="e">
        <f ca="1"/>
        <v>#NAME?</v>
      </c>
      <c r="R192" s="7" t="e">
        <f ca="1"/>
        <v>#NAME?</v>
      </c>
    </row>
    <row r="193" spans="1:18" x14ac:dyDescent="0.35">
      <c r="A193" s="20" t="e">
        <f ca="1"/>
        <v>#NAME?</v>
      </c>
      <c r="B193" s="21" t="e">
        <f ca="1"/>
        <v>#NAME?</v>
      </c>
      <c r="C193" s="21" t="e">
        <f ca="1"/>
        <v>#NAME?</v>
      </c>
      <c r="D193" s="22" t="e">
        <f ca="1"/>
        <v>#NAME?</v>
      </c>
      <c r="F193" s="8" t="e">
        <f ca="1">INDEX(A193:D201,,F184)</f>
        <v>#NAME?</v>
      </c>
      <c r="G193" s="10" t="e">
        <f ca="1">INDEX(A185:D193,,G184)</f>
        <v>#NAME?</v>
      </c>
      <c r="I193" s="8" t="e">
        <f t="shared" ca="1" si="65"/>
        <v>#NAME?</v>
      </c>
      <c r="J193" s="9" t="e">
        <f t="shared" ca="1" si="66"/>
        <v>#NAME?</v>
      </c>
      <c r="K193" s="9" t="e">
        <f t="shared" ca="1" si="67"/>
        <v>#NAME?</v>
      </c>
      <c r="L193" s="10" t="e">
        <f t="shared" ca="1" si="64"/>
        <v>#NAME?</v>
      </c>
      <c r="Q193" s="8" t="e">
        <f ca="1"/>
        <v>#NAME?</v>
      </c>
      <c r="R193" s="10" t="e">
        <f ca="1"/>
        <v>#NAME?</v>
      </c>
    </row>
    <row r="194" spans="1:18" x14ac:dyDescent="0.35">
      <c r="I194" t="e">
        <f ca="1">SUM(I185:I193)</f>
        <v>#NAME?</v>
      </c>
      <c r="J194" t="e">
        <f ca="1">SUM(J185:J193)</f>
        <v>#NAME?</v>
      </c>
      <c r="K194" t="e">
        <f ca="1">SUM(K185:K193)</f>
        <v>#NAME?</v>
      </c>
      <c r="L194" t="e">
        <f ca="1">SUM(L185:L193)</f>
        <v>#NAME?</v>
      </c>
    </row>
    <row r="195" spans="1:18" x14ac:dyDescent="0.35">
      <c r="A195" s="2" t="s">
        <v>16</v>
      </c>
      <c r="B195">
        <f ca="1">COUNT(A185:A193)</f>
        <v>0</v>
      </c>
      <c r="I195" s="2" t="s">
        <v>6</v>
      </c>
      <c r="J195" s="2" t="s">
        <v>17</v>
      </c>
      <c r="K195" s="2" t="s">
        <v>18</v>
      </c>
      <c r="L195" s="2" t="s">
        <v>19</v>
      </c>
      <c r="N195" s="2"/>
    </row>
    <row r="197" spans="1:18" x14ac:dyDescent="0.35">
      <c r="A197">
        <v>1</v>
      </c>
      <c r="B197">
        <v>2</v>
      </c>
      <c r="C197">
        <v>3</v>
      </c>
      <c r="D197">
        <v>4</v>
      </c>
      <c r="F197">
        <v>1</v>
      </c>
      <c r="G197">
        <v>4</v>
      </c>
      <c r="I197" s="2" t="s">
        <v>8</v>
      </c>
      <c r="J197" s="2" t="s">
        <v>9</v>
      </c>
      <c r="K197" s="2" t="s">
        <v>10</v>
      </c>
      <c r="L197" s="2" t="s">
        <v>11</v>
      </c>
      <c r="Q197">
        <f>F197</f>
        <v>1</v>
      </c>
      <c r="R197">
        <f>G197</f>
        <v>4</v>
      </c>
    </row>
    <row r="198" spans="1:18" x14ac:dyDescent="0.35">
      <c r="A198" s="12" t="e">
        <f t="array" aca="1" ref="A198:A206" ca="1">IF(A197=$Q184,$Q185:$Q193,IF(A197=$R184,$R185:$R193,A185:A193))</f>
        <v>#NAME?</v>
      </c>
      <c r="B198" s="13" t="e">
        <f t="array" aca="1" ref="B198:B206" ca="1">IF(B197=$Q184,$Q185:$Q193,IF(B197=$R184,$R185:$R193,B185:B193))</f>
        <v>#NAME?</v>
      </c>
      <c r="C198" s="13" t="e">
        <f t="array" aca="1" ref="C198:C206" ca="1">IF(C197=$Q184,$Q185:$Q193,IF(C197=$R184,$R185:$R193,C185:C193))</f>
        <v>#NAME?</v>
      </c>
      <c r="D198" s="14" t="e">
        <f t="array" aca="1" ref="D198:D206" ca="1">IF(D197=$Q184,$Q185:$Q193,IF(D197=$R184,$R185:$R193,D185:D193))</f>
        <v>#NAME?</v>
      </c>
      <c r="F198" s="3" t="e">
        <f ca="1">INDEX(A198:D206,,F197)</f>
        <v>#NAME?</v>
      </c>
      <c r="G198" s="5" t="e">
        <f ca="1">INDEX(A198:D206,,G197)</f>
        <v>#NAME?</v>
      </c>
      <c r="I198" s="3" t="e">
        <f ca="1">F198^2-G198^2</f>
        <v>#NAME?</v>
      </c>
      <c r="J198" s="4" t="e">
        <f ca="1">2*F198*G198</f>
        <v>#NAME?</v>
      </c>
      <c r="K198" s="4" t="e">
        <f ca="1">I198^2-J198^2</f>
        <v>#NAME?</v>
      </c>
      <c r="L198" s="5" t="e">
        <f t="shared" ref="L198:L206" ca="1" si="68">I198*J198</f>
        <v>#NAME?</v>
      </c>
      <c r="N198" t="s">
        <v>12</v>
      </c>
      <c r="O198" s="11" t="e">
        <f ca="1">2*L207*B208-2*I207*J207</f>
        <v>#NAME?</v>
      </c>
      <c r="Q198" s="3" t="e">
        <f t="array" aca="1" ref="Q198:R206" ca="1">MMULT(F198:G206,N202:O203)</f>
        <v>#NAME?</v>
      </c>
      <c r="R198" s="5" t="e">
        <f ca="1"/>
        <v>#NAME?</v>
      </c>
    </row>
    <row r="199" spans="1:18" x14ac:dyDescent="0.35">
      <c r="A199" s="16" t="e">
        <f ca="1"/>
        <v>#NAME?</v>
      </c>
      <c r="B199" s="17" t="e">
        <f ca="1"/>
        <v>#NAME?</v>
      </c>
      <c r="C199" s="17" t="e">
        <f ca="1"/>
        <v>#NAME?</v>
      </c>
      <c r="D199" s="18" t="e">
        <f ca="1"/>
        <v>#NAME?</v>
      </c>
      <c r="F199" s="6" t="e">
        <f ca="1">INDEX(A199:D207,,F197)</f>
        <v>#NAME?</v>
      </c>
      <c r="G199" s="7" t="e">
        <f ca="1">INDEX(A198:D206,,G197)</f>
        <v>#NAME?</v>
      </c>
      <c r="I199" s="6" t="e">
        <f t="shared" ref="I199:I206" ca="1" si="69">F199^2-G199^2</f>
        <v>#NAME?</v>
      </c>
      <c r="J199" t="e">
        <f t="shared" ref="J199:J206" ca="1" si="70">2*F199*G199</f>
        <v>#NAME?</v>
      </c>
      <c r="K199" t="e">
        <f t="shared" ref="K199:K206" ca="1" si="71">I199^2-J199^2</f>
        <v>#NAME?</v>
      </c>
      <c r="L199" s="7" t="e">
        <f t="shared" ca="1" si="68"/>
        <v>#NAME?</v>
      </c>
      <c r="N199" t="s">
        <v>13</v>
      </c>
      <c r="O199" s="15" t="e">
        <f ca="1">K207*B208-(I207^2-J207^2)</f>
        <v>#NAME?</v>
      </c>
      <c r="Q199" s="6" t="e">
        <f ca="1"/>
        <v>#NAME?</v>
      </c>
      <c r="R199" s="7" t="e">
        <f ca="1"/>
        <v>#NAME?</v>
      </c>
    </row>
    <row r="200" spans="1:18" x14ac:dyDescent="0.35">
      <c r="A200" s="16" t="e">
        <f ca="1"/>
        <v>#NAME?</v>
      </c>
      <c r="B200" s="17" t="e">
        <f ca="1"/>
        <v>#NAME?</v>
      </c>
      <c r="C200" s="17" t="e">
        <f ca="1"/>
        <v>#NAME?</v>
      </c>
      <c r="D200" s="18" t="e">
        <f ca="1"/>
        <v>#NAME?</v>
      </c>
      <c r="F200" s="6" t="e">
        <f ca="1">INDEX(A200:D208,,F197)</f>
        <v>#NAME?</v>
      </c>
      <c r="G200" s="7" t="e">
        <f ca="1">INDEX(A198:D206,,G197)</f>
        <v>#NAME?</v>
      </c>
      <c r="I200" s="6" t="e">
        <f t="shared" ca="1" si="69"/>
        <v>#NAME?</v>
      </c>
      <c r="J200" t="e">
        <f t="shared" ca="1" si="70"/>
        <v>#NAME?</v>
      </c>
      <c r="K200" t="e">
        <f t="shared" ca="1" si="71"/>
        <v>#NAME?</v>
      </c>
      <c r="L200" s="7" t="e">
        <f t="shared" ca="1" si="68"/>
        <v>#NAME?</v>
      </c>
      <c r="N200" t="s">
        <v>14</v>
      </c>
      <c r="O200" s="19" t="e">
        <f ca="1">0.25*ATAN(O198/O199)</f>
        <v>#NAME?</v>
      </c>
      <c r="Q200" s="6" t="e">
        <f ca="1"/>
        <v>#NAME?</v>
      </c>
      <c r="R200" s="7" t="e">
        <f ca="1"/>
        <v>#NAME?</v>
      </c>
    </row>
    <row r="201" spans="1:18" x14ac:dyDescent="0.35">
      <c r="A201" s="16" t="e">
        <f ca="1"/>
        <v>#NAME?</v>
      </c>
      <c r="B201" s="17" t="e">
        <f ca="1"/>
        <v>#NAME?</v>
      </c>
      <c r="C201" s="17" t="e">
        <f ca="1"/>
        <v>#NAME?</v>
      </c>
      <c r="D201" s="18" t="e">
        <f ca="1"/>
        <v>#NAME?</v>
      </c>
      <c r="F201" s="6" t="e">
        <f ca="1">INDEX(A201:D209,,F197)</f>
        <v>#NAME?</v>
      </c>
      <c r="G201" s="7" t="e">
        <f ca="1">INDEX(A198:D206,,G197)</f>
        <v>#NAME?</v>
      </c>
      <c r="I201" s="6" t="e">
        <f t="shared" ca="1" si="69"/>
        <v>#NAME?</v>
      </c>
      <c r="J201" t="e">
        <f t="shared" ca="1" si="70"/>
        <v>#NAME?</v>
      </c>
      <c r="K201" t="e">
        <f t="shared" ca="1" si="71"/>
        <v>#NAME?</v>
      </c>
      <c r="L201" s="7" t="e">
        <f t="shared" ca="1" si="68"/>
        <v>#NAME?</v>
      </c>
      <c r="Q201" s="6" t="e">
        <f ca="1"/>
        <v>#NAME?</v>
      </c>
      <c r="R201" s="7" t="e">
        <f ca="1"/>
        <v>#NAME?</v>
      </c>
    </row>
    <row r="202" spans="1:18" x14ac:dyDescent="0.35">
      <c r="A202" s="16" t="e">
        <f ca="1"/>
        <v>#NAME?</v>
      </c>
      <c r="B202" s="17" t="e">
        <f ca="1"/>
        <v>#NAME?</v>
      </c>
      <c r="C202" s="17" t="e">
        <f ca="1"/>
        <v>#NAME?</v>
      </c>
      <c r="D202" s="18" t="e">
        <f ca="1"/>
        <v>#NAME?</v>
      </c>
      <c r="F202" s="6" t="e">
        <f ca="1">INDEX(A202:D210,,F197)</f>
        <v>#NAME?</v>
      </c>
      <c r="G202" s="7" t="e">
        <f ca="1">INDEX(A198:D206,,G197)</f>
        <v>#NAME?</v>
      </c>
      <c r="I202" s="6" t="e">
        <f t="shared" ca="1" si="69"/>
        <v>#NAME?</v>
      </c>
      <c r="J202" t="e">
        <f t="shared" ca="1" si="70"/>
        <v>#NAME?</v>
      </c>
      <c r="K202" t="e">
        <f t="shared" ca="1" si="71"/>
        <v>#NAME?</v>
      </c>
      <c r="L202" s="7" t="e">
        <f t="shared" ca="1" si="68"/>
        <v>#NAME?</v>
      </c>
      <c r="N202" s="3" t="e">
        <f ca="1">COS(O200)</f>
        <v>#NAME?</v>
      </c>
      <c r="O202" s="5" t="e">
        <f ca="1">-N203</f>
        <v>#NAME?</v>
      </c>
      <c r="Q202" s="6" t="e">
        <f ca="1"/>
        <v>#NAME?</v>
      </c>
      <c r="R202" s="7" t="e">
        <f ca="1"/>
        <v>#NAME?</v>
      </c>
    </row>
    <row r="203" spans="1:18" x14ac:dyDescent="0.35">
      <c r="A203" s="16" t="e">
        <f ca="1"/>
        <v>#NAME?</v>
      </c>
      <c r="B203" s="17" t="e">
        <f ca="1"/>
        <v>#NAME?</v>
      </c>
      <c r="C203" s="17" t="e">
        <f ca="1"/>
        <v>#NAME?</v>
      </c>
      <c r="D203" s="18" t="e">
        <f ca="1"/>
        <v>#NAME?</v>
      </c>
      <c r="F203" s="6" t="e">
        <f ca="1">INDEX(A203:D211,,F197)</f>
        <v>#NAME?</v>
      </c>
      <c r="G203" s="7" t="e">
        <f ca="1">INDEX(A198:D206,,G197)</f>
        <v>#NAME?</v>
      </c>
      <c r="I203" s="6" t="e">
        <f t="shared" ca="1" si="69"/>
        <v>#NAME?</v>
      </c>
      <c r="J203" t="e">
        <f t="shared" ca="1" si="70"/>
        <v>#NAME?</v>
      </c>
      <c r="K203" t="e">
        <f t="shared" ca="1" si="71"/>
        <v>#NAME?</v>
      </c>
      <c r="L203" s="7" t="e">
        <f t="shared" ca="1" si="68"/>
        <v>#NAME?</v>
      </c>
      <c r="N203" s="8" t="e">
        <f ca="1">SIN(O200)</f>
        <v>#NAME?</v>
      </c>
      <c r="O203" s="10" t="e">
        <f ca="1">N202</f>
        <v>#NAME?</v>
      </c>
      <c r="Q203" s="6" t="e">
        <f ca="1"/>
        <v>#NAME?</v>
      </c>
      <c r="R203" s="7" t="e">
        <f ca="1"/>
        <v>#NAME?</v>
      </c>
    </row>
    <row r="204" spans="1:18" x14ac:dyDescent="0.35">
      <c r="A204" s="16" t="e">
        <f ca="1"/>
        <v>#NAME?</v>
      </c>
      <c r="B204" s="17" t="e">
        <f ca="1"/>
        <v>#NAME?</v>
      </c>
      <c r="C204" s="17" t="e">
        <f ca="1"/>
        <v>#NAME?</v>
      </c>
      <c r="D204" s="18" t="e">
        <f ca="1"/>
        <v>#NAME?</v>
      </c>
      <c r="F204" s="6" t="e">
        <f ca="1">INDEX(A204:D212,,F197)</f>
        <v>#NAME?</v>
      </c>
      <c r="G204" s="7" t="e">
        <f ca="1">INDEX(A198:D206,,G197)</f>
        <v>#NAME?</v>
      </c>
      <c r="I204" s="6" t="e">
        <f t="shared" ca="1" si="69"/>
        <v>#NAME?</v>
      </c>
      <c r="J204" t="e">
        <f t="shared" ca="1" si="70"/>
        <v>#NAME?</v>
      </c>
      <c r="K204" t="e">
        <f t="shared" ca="1" si="71"/>
        <v>#NAME?</v>
      </c>
      <c r="L204" s="7" t="e">
        <f t="shared" ca="1" si="68"/>
        <v>#NAME?</v>
      </c>
      <c r="Q204" s="6" t="e">
        <f ca="1"/>
        <v>#NAME?</v>
      </c>
      <c r="R204" s="7" t="e">
        <f ca="1"/>
        <v>#NAME?</v>
      </c>
    </row>
    <row r="205" spans="1:18" x14ac:dyDescent="0.35">
      <c r="A205" s="16" t="e">
        <f ca="1"/>
        <v>#NAME?</v>
      </c>
      <c r="B205" s="17" t="e">
        <f ca="1"/>
        <v>#NAME?</v>
      </c>
      <c r="C205" s="17" t="e">
        <f ca="1"/>
        <v>#NAME?</v>
      </c>
      <c r="D205" s="18" t="e">
        <f ca="1"/>
        <v>#NAME?</v>
      </c>
      <c r="F205" s="6" t="e">
        <f ca="1">INDEX(A205:D213,,F197)</f>
        <v>#NAME?</v>
      </c>
      <c r="G205" s="7" t="e">
        <f ca="1">INDEX(A198:D206,,G197)</f>
        <v>#NAME?</v>
      </c>
      <c r="I205" s="6" t="e">
        <f t="shared" ca="1" si="69"/>
        <v>#NAME?</v>
      </c>
      <c r="J205" t="e">
        <f t="shared" ca="1" si="70"/>
        <v>#NAME?</v>
      </c>
      <c r="K205" t="e">
        <f t="shared" ca="1" si="71"/>
        <v>#NAME?</v>
      </c>
      <c r="L205" s="7" t="e">
        <f t="shared" ca="1" si="68"/>
        <v>#NAME?</v>
      </c>
      <c r="Q205" s="6" t="e">
        <f ca="1"/>
        <v>#NAME?</v>
      </c>
      <c r="R205" s="7" t="e">
        <f ca="1"/>
        <v>#NAME?</v>
      </c>
    </row>
    <row r="206" spans="1:18" x14ac:dyDescent="0.35">
      <c r="A206" s="20" t="e">
        <f ca="1"/>
        <v>#NAME?</v>
      </c>
      <c r="B206" s="21" t="e">
        <f ca="1"/>
        <v>#NAME?</v>
      </c>
      <c r="C206" s="21" t="e">
        <f ca="1"/>
        <v>#NAME?</v>
      </c>
      <c r="D206" s="22" t="e">
        <f ca="1"/>
        <v>#NAME?</v>
      </c>
      <c r="F206" s="8" t="e">
        <f ca="1">INDEX(A206:D214,,F197)</f>
        <v>#NAME?</v>
      </c>
      <c r="G206" s="10" t="e">
        <f ca="1">INDEX(A198:D206,,G197)</f>
        <v>#NAME?</v>
      </c>
      <c r="I206" s="8" t="e">
        <f t="shared" ca="1" si="69"/>
        <v>#NAME?</v>
      </c>
      <c r="J206" s="9" t="e">
        <f t="shared" ca="1" si="70"/>
        <v>#NAME?</v>
      </c>
      <c r="K206" s="9" t="e">
        <f t="shared" ca="1" si="71"/>
        <v>#NAME?</v>
      </c>
      <c r="L206" s="10" t="e">
        <f t="shared" ca="1" si="68"/>
        <v>#NAME?</v>
      </c>
      <c r="Q206" s="8" t="e">
        <f ca="1"/>
        <v>#NAME?</v>
      </c>
      <c r="R206" s="10" t="e">
        <f ca="1"/>
        <v>#NAME?</v>
      </c>
    </row>
    <row r="207" spans="1:18" x14ac:dyDescent="0.35">
      <c r="I207" t="e">
        <f ca="1">SUM(I198:I206)</f>
        <v>#NAME?</v>
      </c>
      <c r="J207" t="e">
        <f ca="1">SUM(J198:J206)</f>
        <v>#NAME?</v>
      </c>
      <c r="K207" t="e">
        <f ca="1">SUM(K198:K206)</f>
        <v>#NAME?</v>
      </c>
      <c r="L207" t="e">
        <f ca="1">SUM(L198:L206)</f>
        <v>#NAME?</v>
      </c>
    </row>
    <row r="208" spans="1:18" x14ac:dyDescent="0.35">
      <c r="A208" s="2" t="s">
        <v>16</v>
      </c>
      <c r="B208">
        <f ca="1">COUNT(A198:A206)</f>
        <v>0</v>
      </c>
      <c r="I208" s="2" t="s">
        <v>6</v>
      </c>
      <c r="J208" s="2" t="s">
        <v>17</v>
      </c>
      <c r="K208" s="2" t="s">
        <v>18</v>
      </c>
      <c r="L208" s="2" t="s">
        <v>19</v>
      </c>
      <c r="N208" s="2"/>
    </row>
    <row r="210" spans="1:18" x14ac:dyDescent="0.35">
      <c r="A210">
        <v>1</v>
      </c>
      <c r="B210">
        <v>2</v>
      </c>
      <c r="C210">
        <v>3</v>
      </c>
      <c r="D210">
        <v>4</v>
      </c>
      <c r="F210">
        <v>2</v>
      </c>
      <c r="G210">
        <v>3</v>
      </c>
      <c r="I210" s="2" t="s">
        <v>8</v>
      </c>
      <c r="J210" s="2" t="s">
        <v>9</v>
      </c>
      <c r="K210" s="2" t="s">
        <v>10</v>
      </c>
      <c r="L210" s="2" t="s">
        <v>11</v>
      </c>
      <c r="Q210">
        <f>F210</f>
        <v>2</v>
      </c>
      <c r="R210">
        <f>G210</f>
        <v>3</v>
      </c>
    </row>
    <row r="211" spans="1:18" x14ac:dyDescent="0.35">
      <c r="A211" s="12" t="e">
        <f t="array" aca="1" ref="A211:A219" ca="1">IF(A210=$Q197,$Q198:$Q206,IF(A210=$R197,$R198:$R206,A198:A206))</f>
        <v>#NAME?</v>
      </c>
      <c r="B211" s="13" t="e">
        <f t="array" aca="1" ref="B211:B219" ca="1">IF(B210=$Q197,$Q198:$Q206,IF(B210=$R197,$R198:$R206,B198:B206))</f>
        <v>#NAME?</v>
      </c>
      <c r="C211" s="13" t="e">
        <f t="array" aca="1" ref="C211:C219" ca="1">IF(C210=$Q197,$Q198:$Q206,IF(C210=$R197,$R198:$R206,C198:C206))</f>
        <v>#NAME?</v>
      </c>
      <c r="D211" s="14" t="e">
        <f t="array" aca="1" ref="D211:D219" ca="1">IF(D210=$Q197,$Q198:$Q206,IF(D210=$R197,$R198:$R206,D198:D206))</f>
        <v>#NAME?</v>
      </c>
      <c r="F211" s="3" t="e">
        <f ca="1">INDEX(A211:D219,,F210)</f>
        <v>#NAME?</v>
      </c>
      <c r="G211" s="5" t="e">
        <f ca="1">INDEX(A211:D219,,G210)</f>
        <v>#NAME?</v>
      </c>
      <c r="I211" s="3" t="e">
        <f ca="1">F211^2-G211^2</f>
        <v>#NAME?</v>
      </c>
      <c r="J211" s="4" t="e">
        <f ca="1">2*F211*G211</f>
        <v>#NAME?</v>
      </c>
      <c r="K211" s="4" t="e">
        <f ca="1">I211^2-J211^2</f>
        <v>#NAME?</v>
      </c>
      <c r="L211" s="5" t="e">
        <f t="shared" ref="L211:L219" ca="1" si="72">I211*J211</f>
        <v>#NAME?</v>
      </c>
      <c r="N211" t="s">
        <v>12</v>
      </c>
      <c r="O211" s="11" t="e">
        <f ca="1">2*L220*B221-2*I220*J220</f>
        <v>#NAME?</v>
      </c>
      <c r="Q211" s="3" t="e">
        <f t="array" aca="1" ref="Q211:R219" ca="1">MMULT(F211:G219,N215:O216)</f>
        <v>#NAME?</v>
      </c>
      <c r="R211" s="5" t="e">
        <f ca="1"/>
        <v>#NAME?</v>
      </c>
    </row>
    <row r="212" spans="1:18" x14ac:dyDescent="0.35">
      <c r="A212" s="16" t="e">
        <f ca="1"/>
        <v>#NAME?</v>
      </c>
      <c r="B212" s="17" t="e">
        <f ca="1"/>
        <v>#NAME?</v>
      </c>
      <c r="C212" s="17" t="e">
        <f ca="1"/>
        <v>#NAME?</v>
      </c>
      <c r="D212" s="18" t="e">
        <f ca="1"/>
        <v>#NAME?</v>
      </c>
      <c r="F212" s="6" t="e">
        <f ca="1">INDEX(A212:D220,,F210)</f>
        <v>#NAME?</v>
      </c>
      <c r="G212" s="7" t="e">
        <f ca="1">INDEX(A211:D219,,G210)</f>
        <v>#NAME?</v>
      </c>
      <c r="I212" s="6" t="e">
        <f t="shared" ref="I212:I219" ca="1" si="73">F212^2-G212^2</f>
        <v>#NAME?</v>
      </c>
      <c r="J212" t="e">
        <f t="shared" ref="J212:J219" ca="1" si="74">2*F212*G212</f>
        <v>#NAME?</v>
      </c>
      <c r="K212" t="e">
        <f t="shared" ref="K212:K219" ca="1" si="75">I212^2-J212^2</f>
        <v>#NAME?</v>
      </c>
      <c r="L212" s="7" t="e">
        <f t="shared" ca="1" si="72"/>
        <v>#NAME?</v>
      </c>
      <c r="N212" t="s">
        <v>13</v>
      </c>
      <c r="O212" s="15" t="e">
        <f ca="1">K220*B221-(I220^2-J220^2)</f>
        <v>#NAME?</v>
      </c>
      <c r="Q212" s="6" t="e">
        <f ca="1"/>
        <v>#NAME?</v>
      </c>
      <c r="R212" s="7" t="e">
        <f ca="1"/>
        <v>#NAME?</v>
      </c>
    </row>
    <row r="213" spans="1:18" x14ac:dyDescent="0.35">
      <c r="A213" s="16" t="e">
        <f ca="1"/>
        <v>#NAME?</v>
      </c>
      <c r="B213" s="17" t="e">
        <f ca="1"/>
        <v>#NAME?</v>
      </c>
      <c r="C213" s="17" t="e">
        <f ca="1"/>
        <v>#NAME?</v>
      </c>
      <c r="D213" s="18" t="e">
        <f ca="1"/>
        <v>#NAME?</v>
      </c>
      <c r="F213" s="6" t="e">
        <f ca="1">INDEX(A213:D221,,F210)</f>
        <v>#NAME?</v>
      </c>
      <c r="G213" s="7" t="e">
        <f ca="1">INDEX(A211:D219,,G210)</f>
        <v>#NAME?</v>
      </c>
      <c r="I213" s="6" t="e">
        <f t="shared" ca="1" si="73"/>
        <v>#NAME?</v>
      </c>
      <c r="J213" t="e">
        <f t="shared" ca="1" si="74"/>
        <v>#NAME?</v>
      </c>
      <c r="K213" t="e">
        <f t="shared" ca="1" si="75"/>
        <v>#NAME?</v>
      </c>
      <c r="L213" s="7" t="e">
        <f t="shared" ca="1" si="72"/>
        <v>#NAME?</v>
      </c>
      <c r="N213" t="s">
        <v>14</v>
      </c>
      <c r="O213" s="19" t="e">
        <f ca="1">0.25*ATAN(O211/O212)</f>
        <v>#NAME?</v>
      </c>
      <c r="Q213" s="6" t="e">
        <f ca="1"/>
        <v>#NAME?</v>
      </c>
      <c r="R213" s="7" t="e">
        <f ca="1"/>
        <v>#NAME?</v>
      </c>
    </row>
    <row r="214" spans="1:18" x14ac:dyDescent="0.35">
      <c r="A214" s="16" t="e">
        <f ca="1"/>
        <v>#NAME?</v>
      </c>
      <c r="B214" s="17" t="e">
        <f ca="1"/>
        <v>#NAME?</v>
      </c>
      <c r="C214" s="17" t="e">
        <f ca="1"/>
        <v>#NAME?</v>
      </c>
      <c r="D214" s="18" t="e">
        <f ca="1"/>
        <v>#NAME?</v>
      </c>
      <c r="F214" s="6" t="e">
        <f ca="1">INDEX(A214:D222,,F210)</f>
        <v>#NAME?</v>
      </c>
      <c r="G214" s="7" t="e">
        <f ca="1">INDEX(A211:D219,,G210)</f>
        <v>#NAME?</v>
      </c>
      <c r="I214" s="6" t="e">
        <f t="shared" ca="1" si="73"/>
        <v>#NAME?</v>
      </c>
      <c r="J214" t="e">
        <f t="shared" ca="1" si="74"/>
        <v>#NAME?</v>
      </c>
      <c r="K214" t="e">
        <f t="shared" ca="1" si="75"/>
        <v>#NAME?</v>
      </c>
      <c r="L214" s="7" t="e">
        <f t="shared" ca="1" si="72"/>
        <v>#NAME?</v>
      </c>
      <c r="Q214" s="6" t="e">
        <f ca="1"/>
        <v>#NAME?</v>
      </c>
      <c r="R214" s="7" t="e">
        <f ca="1"/>
        <v>#NAME?</v>
      </c>
    </row>
    <row r="215" spans="1:18" x14ac:dyDescent="0.35">
      <c r="A215" s="16" t="e">
        <f ca="1"/>
        <v>#NAME?</v>
      </c>
      <c r="B215" s="17" t="e">
        <f ca="1"/>
        <v>#NAME?</v>
      </c>
      <c r="C215" s="17" t="e">
        <f ca="1"/>
        <v>#NAME?</v>
      </c>
      <c r="D215" s="18" t="e">
        <f ca="1"/>
        <v>#NAME?</v>
      </c>
      <c r="F215" s="6" t="e">
        <f ca="1">INDEX(A215:D223,,F210)</f>
        <v>#NAME?</v>
      </c>
      <c r="G215" s="7" t="e">
        <f ca="1">INDEX(A211:D219,,G210)</f>
        <v>#NAME?</v>
      </c>
      <c r="I215" s="6" t="e">
        <f t="shared" ca="1" si="73"/>
        <v>#NAME?</v>
      </c>
      <c r="J215" t="e">
        <f t="shared" ca="1" si="74"/>
        <v>#NAME?</v>
      </c>
      <c r="K215" t="e">
        <f t="shared" ca="1" si="75"/>
        <v>#NAME?</v>
      </c>
      <c r="L215" s="7" t="e">
        <f t="shared" ca="1" si="72"/>
        <v>#NAME?</v>
      </c>
      <c r="N215" s="3" t="e">
        <f ca="1">COS(O213)</f>
        <v>#NAME?</v>
      </c>
      <c r="O215" s="5" t="e">
        <f ca="1">-N216</f>
        <v>#NAME?</v>
      </c>
      <c r="Q215" s="6" t="e">
        <f ca="1"/>
        <v>#NAME?</v>
      </c>
      <c r="R215" s="7" t="e">
        <f ca="1"/>
        <v>#NAME?</v>
      </c>
    </row>
    <row r="216" spans="1:18" x14ac:dyDescent="0.35">
      <c r="A216" s="16" t="e">
        <f ca="1"/>
        <v>#NAME?</v>
      </c>
      <c r="B216" s="17" t="e">
        <f ca="1"/>
        <v>#NAME?</v>
      </c>
      <c r="C216" s="17" t="e">
        <f ca="1"/>
        <v>#NAME?</v>
      </c>
      <c r="D216" s="18" t="e">
        <f ca="1"/>
        <v>#NAME?</v>
      </c>
      <c r="F216" s="6" t="e">
        <f ca="1">INDEX(A216:D224,,F210)</f>
        <v>#NAME?</v>
      </c>
      <c r="G216" s="7" t="e">
        <f ca="1">INDEX(A211:D219,,G210)</f>
        <v>#NAME?</v>
      </c>
      <c r="I216" s="6" t="e">
        <f t="shared" ca="1" si="73"/>
        <v>#NAME?</v>
      </c>
      <c r="J216" t="e">
        <f t="shared" ca="1" si="74"/>
        <v>#NAME?</v>
      </c>
      <c r="K216" t="e">
        <f t="shared" ca="1" si="75"/>
        <v>#NAME?</v>
      </c>
      <c r="L216" s="7" t="e">
        <f t="shared" ca="1" si="72"/>
        <v>#NAME?</v>
      </c>
      <c r="N216" s="8" t="e">
        <f ca="1">SIN(O213)</f>
        <v>#NAME?</v>
      </c>
      <c r="O216" s="10" t="e">
        <f ca="1">N215</f>
        <v>#NAME?</v>
      </c>
      <c r="Q216" s="6" t="e">
        <f ca="1"/>
        <v>#NAME?</v>
      </c>
      <c r="R216" s="7" t="e">
        <f ca="1"/>
        <v>#NAME?</v>
      </c>
    </row>
    <row r="217" spans="1:18" x14ac:dyDescent="0.35">
      <c r="A217" s="16" t="e">
        <f ca="1"/>
        <v>#NAME?</v>
      </c>
      <c r="B217" s="17" t="e">
        <f ca="1"/>
        <v>#NAME?</v>
      </c>
      <c r="C217" s="17" t="e">
        <f ca="1"/>
        <v>#NAME?</v>
      </c>
      <c r="D217" s="18" t="e">
        <f ca="1"/>
        <v>#NAME?</v>
      </c>
      <c r="F217" s="6" t="e">
        <f ca="1">INDEX(A217:D225,,F210)</f>
        <v>#NAME?</v>
      </c>
      <c r="G217" s="7" t="e">
        <f ca="1">INDEX(A211:D219,,G210)</f>
        <v>#NAME?</v>
      </c>
      <c r="I217" s="6" t="e">
        <f t="shared" ca="1" si="73"/>
        <v>#NAME?</v>
      </c>
      <c r="J217" t="e">
        <f t="shared" ca="1" si="74"/>
        <v>#NAME?</v>
      </c>
      <c r="K217" t="e">
        <f t="shared" ca="1" si="75"/>
        <v>#NAME?</v>
      </c>
      <c r="L217" s="7" t="e">
        <f t="shared" ca="1" si="72"/>
        <v>#NAME?</v>
      </c>
      <c r="Q217" s="6" t="e">
        <f ca="1"/>
        <v>#NAME?</v>
      </c>
      <c r="R217" s="7" t="e">
        <f ca="1"/>
        <v>#NAME?</v>
      </c>
    </row>
    <row r="218" spans="1:18" x14ac:dyDescent="0.35">
      <c r="A218" s="16" t="e">
        <f ca="1"/>
        <v>#NAME?</v>
      </c>
      <c r="B218" s="17" t="e">
        <f ca="1"/>
        <v>#NAME?</v>
      </c>
      <c r="C218" s="17" t="e">
        <f ca="1"/>
        <v>#NAME?</v>
      </c>
      <c r="D218" s="18" t="e">
        <f ca="1"/>
        <v>#NAME?</v>
      </c>
      <c r="F218" s="6" t="e">
        <f ca="1">INDEX(A218:D226,,F210)</f>
        <v>#NAME?</v>
      </c>
      <c r="G218" s="7" t="e">
        <f ca="1">INDEX(A211:D219,,G210)</f>
        <v>#NAME?</v>
      </c>
      <c r="I218" s="6" t="e">
        <f t="shared" ca="1" si="73"/>
        <v>#NAME?</v>
      </c>
      <c r="J218" t="e">
        <f t="shared" ca="1" si="74"/>
        <v>#NAME?</v>
      </c>
      <c r="K218" t="e">
        <f t="shared" ca="1" si="75"/>
        <v>#NAME?</v>
      </c>
      <c r="L218" s="7" t="e">
        <f t="shared" ca="1" si="72"/>
        <v>#NAME?</v>
      </c>
      <c r="Q218" s="6" t="e">
        <f ca="1"/>
        <v>#NAME?</v>
      </c>
      <c r="R218" s="7" t="e">
        <f ca="1"/>
        <v>#NAME?</v>
      </c>
    </row>
    <row r="219" spans="1:18" x14ac:dyDescent="0.35">
      <c r="A219" s="20" t="e">
        <f ca="1"/>
        <v>#NAME?</v>
      </c>
      <c r="B219" s="21" t="e">
        <f ca="1"/>
        <v>#NAME?</v>
      </c>
      <c r="C219" s="21" t="e">
        <f ca="1"/>
        <v>#NAME?</v>
      </c>
      <c r="D219" s="22" t="e">
        <f ca="1"/>
        <v>#NAME?</v>
      </c>
      <c r="F219" s="8" t="e">
        <f ca="1">INDEX(A219:D227,,F210)</f>
        <v>#NAME?</v>
      </c>
      <c r="G219" s="10" t="e">
        <f ca="1">INDEX(A211:D219,,G210)</f>
        <v>#NAME?</v>
      </c>
      <c r="I219" s="8" t="e">
        <f t="shared" ca="1" si="73"/>
        <v>#NAME?</v>
      </c>
      <c r="J219" s="9" t="e">
        <f t="shared" ca="1" si="74"/>
        <v>#NAME?</v>
      </c>
      <c r="K219" s="9" t="e">
        <f t="shared" ca="1" si="75"/>
        <v>#NAME?</v>
      </c>
      <c r="L219" s="10" t="e">
        <f t="shared" ca="1" si="72"/>
        <v>#NAME?</v>
      </c>
      <c r="Q219" s="8" t="e">
        <f ca="1"/>
        <v>#NAME?</v>
      </c>
      <c r="R219" s="10" t="e">
        <f ca="1"/>
        <v>#NAME?</v>
      </c>
    </row>
    <row r="220" spans="1:18" x14ac:dyDescent="0.35">
      <c r="I220" t="e">
        <f ca="1">SUM(I211:I219)</f>
        <v>#NAME?</v>
      </c>
      <c r="J220" t="e">
        <f ca="1">SUM(J211:J219)</f>
        <v>#NAME?</v>
      </c>
      <c r="K220" t="e">
        <f ca="1">SUM(K211:K219)</f>
        <v>#NAME?</v>
      </c>
      <c r="L220" t="e">
        <f ca="1">SUM(L211:L219)</f>
        <v>#NAME?</v>
      </c>
    </row>
    <row r="221" spans="1:18" x14ac:dyDescent="0.35">
      <c r="A221" s="2" t="s">
        <v>16</v>
      </c>
      <c r="B221">
        <f ca="1">COUNT(A211:A219)</f>
        <v>0</v>
      </c>
      <c r="I221" s="2" t="s">
        <v>6</v>
      </c>
      <c r="J221" s="2" t="s">
        <v>17</v>
      </c>
      <c r="K221" s="2" t="s">
        <v>18</v>
      </c>
      <c r="L221" s="2" t="s">
        <v>19</v>
      </c>
      <c r="N221" s="2"/>
    </row>
    <row r="223" spans="1:18" x14ac:dyDescent="0.35">
      <c r="A223">
        <v>1</v>
      </c>
      <c r="B223">
        <v>2</v>
      </c>
      <c r="C223">
        <v>3</v>
      </c>
      <c r="D223">
        <v>4</v>
      </c>
      <c r="F223">
        <v>2</v>
      </c>
      <c r="G223">
        <v>4</v>
      </c>
      <c r="I223" s="2" t="s">
        <v>8</v>
      </c>
      <c r="J223" s="2" t="s">
        <v>9</v>
      </c>
      <c r="K223" s="2" t="s">
        <v>10</v>
      </c>
      <c r="L223" s="2" t="s">
        <v>11</v>
      </c>
      <c r="Q223">
        <f>F223</f>
        <v>2</v>
      </c>
      <c r="R223">
        <f>G223</f>
        <v>4</v>
      </c>
    </row>
    <row r="224" spans="1:18" x14ac:dyDescent="0.35">
      <c r="A224" s="12" t="e">
        <f t="array" aca="1" ref="A224:A232" ca="1">IF(A223=$Q210,$Q211:$Q219,IF(A223=$R210,$R211:$R219,A211:A219))</f>
        <v>#NAME?</v>
      </c>
      <c r="B224" s="13" t="e">
        <f t="array" aca="1" ref="B224:B232" ca="1">IF(B223=$Q210,$Q211:$Q219,IF(B223=$R210,$R211:$R219,B211:B219))</f>
        <v>#NAME?</v>
      </c>
      <c r="C224" s="13" t="e">
        <f t="array" aca="1" ref="C224:C232" ca="1">IF(C223=$Q210,$Q211:$Q219,IF(C223=$R210,$R211:$R219,C211:C219))</f>
        <v>#NAME?</v>
      </c>
      <c r="D224" s="14" t="e">
        <f t="array" aca="1" ref="D224:D232" ca="1">IF(D223=$Q210,$Q211:$Q219,IF(D223=$R210,$R211:$R219,D211:D219))</f>
        <v>#NAME?</v>
      </c>
      <c r="F224" s="3" t="e">
        <f ca="1">INDEX(A224:D232,,F223)</f>
        <v>#NAME?</v>
      </c>
      <c r="G224" s="5" t="e">
        <f ca="1">INDEX(A224:D232,,G223)</f>
        <v>#NAME?</v>
      </c>
      <c r="I224" s="3" t="e">
        <f ca="1">F224^2-G224^2</f>
        <v>#NAME?</v>
      </c>
      <c r="J224" s="4" t="e">
        <f ca="1">2*F224*G224</f>
        <v>#NAME?</v>
      </c>
      <c r="K224" s="4" t="e">
        <f ca="1">I224^2-J224^2</f>
        <v>#NAME?</v>
      </c>
      <c r="L224" s="5" t="e">
        <f t="shared" ref="L224:L232" ca="1" si="76">I224*J224</f>
        <v>#NAME?</v>
      </c>
      <c r="N224" t="s">
        <v>12</v>
      </c>
      <c r="O224" s="11" t="e">
        <f ca="1">2*L233*B234-2*I233*J233</f>
        <v>#NAME?</v>
      </c>
      <c r="Q224" s="3" t="e">
        <f t="array" aca="1" ref="Q224:R232" ca="1">MMULT(F224:G232,N228:O229)</f>
        <v>#NAME?</v>
      </c>
      <c r="R224" s="5" t="e">
        <f ca="1"/>
        <v>#NAME?</v>
      </c>
    </row>
    <row r="225" spans="1:18" x14ac:dyDescent="0.35">
      <c r="A225" s="16" t="e">
        <f ca="1"/>
        <v>#NAME?</v>
      </c>
      <c r="B225" s="17" t="e">
        <f ca="1"/>
        <v>#NAME?</v>
      </c>
      <c r="C225" s="17" t="e">
        <f ca="1"/>
        <v>#NAME?</v>
      </c>
      <c r="D225" s="18" t="e">
        <f ca="1"/>
        <v>#NAME?</v>
      </c>
      <c r="F225" s="6" t="e">
        <f ca="1">INDEX(A225:D233,,F223)</f>
        <v>#NAME?</v>
      </c>
      <c r="G225" s="7" t="e">
        <f ca="1">INDEX(A224:D232,,G223)</f>
        <v>#NAME?</v>
      </c>
      <c r="I225" s="6" t="e">
        <f t="shared" ref="I225:I232" ca="1" si="77">F225^2-G225^2</f>
        <v>#NAME?</v>
      </c>
      <c r="J225" t="e">
        <f t="shared" ref="J225:J232" ca="1" si="78">2*F225*G225</f>
        <v>#NAME?</v>
      </c>
      <c r="K225" t="e">
        <f t="shared" ref="K225:K232" ca="1" si="79">I225^2-J225^2</f>
        <v>#NAME?</v>
      </c>
      <c r="L225" s="7" t="e">
        <f t="shared" ca="1" si="76"/>
        <v>#NAME?</v>
      </c>
      <c r="N225" t="s">
        <v>13</v>
      </c>
      <c r="O225" s="15" t="e">
        <f ca="1">K233*B234-(I233^2-J233^2)</f>
        <v>#NAME?</v>
      </c>
      <c r="Q225" s="6" t="e">
        <f ca="1"/>
        <v>#NAME?</v>
      </c>
      <c r="R225" s="7" t="e">
        <f ca="1"/>
        <v>#NAME?</v>
      </c>
    </row>
    <row r="226" spans="1:18" x14ac:dyDescent="0.35">
      <c r="A226" s="16" t="e">
        <f ca="1"/>
        <v>#NAME?</v>
      </c>
      <c r="B226" s="17" t="e">
        <f ca="1"/>
        <v>#NAME?</v>
      </c>
      <c r="C226" s="17" t="e">
        <f ca="1"/>
        <v>#NAME?</v>
      </c>
      <c r="D226" s="18" t="e">
        <f ca="1"/>
        <v>#NAME?</v>
      </c>
      <c r="F226" s="6" t="e">
        <f ca="1">INDEX(A226:D234,,F223)</f>
        <v>#NAME?</v>
      </c>
      <c r="G226" s="7" t="e">
        <f ca="1">INDEX(A224:D232,,G223)</f>
        <v>#NAME?</v>
      </c>
      <c r="I226" s="6" t="e">
        <f t="shared" ca="1" si="77"/>
        <v>#NAME?</v>
      </c>
      <c r="J226" t="e">
        <f t="shared" ca="1" si="78"/>
        <v>#NAME?</v>
      </c>
      <c r="K226" t="e">
        <f t="shared" ca="1" si="79"/>
        <v>#NAME?</v>
      </c>
      <c r="L226" s="7" t="e">
        <f t="shared" ca="1" si="76"/>
        <v>#NAME?</v>
      </c>
      <c r="N226" t="s">
        <v>14</v>
      </c>
      <c r="O226" s="19" t="e">
        <f ca="1">0.25*ATAN(O224/O225)</f>
        <v>#NAME?</v>
      </c>
      <c r="Q226" s="6" t="e">
        <f ca="1"/>
        <v>#NAME?</v>
      </c>
      <c r="R226" s="7" t="e">
        <f ca="1"/>
        <v>#NAME?</v>
      </c>
    </row>
    <row r="227" spans="1:18" x14ac:dyDescent="0.35">
      <c r="A227" s="16" t="e">
        <f ca="1"/>
        <v>#NAME?</v>
      </c>
      <c r="B227" s="17" t="e">
        <f ca="1"/>
        <v>#NAME?</v>
      </c>
      <c r="C227" s="17" t="e">
        <f ca="1"/>
        <v>#NAME?</v>
      </c>
      <c r="D227" s="18" t="e">
        <f ca="1"/>
        <v>#NAME?</v>
      </c>
      <c r="F227" s="6" t="e">
        <f ca="1">INDEX(A227:D235,,F223)</f>
        <v>#NAME?</v>
      </c>
      <c r="G227" s="7" t="e">
        <f ca="1">INDEX(A224:D232,,G223)</f>
        <v>#NAME?</v>
      </c>
      <c r="I227" s="6" t="e">
        <f t="shared" ca="1" si="77"/>
        <v>#NAME?</v>
      </c>
      <c r="J227" t="e">
        <f t="shared" ca="1" si="78"/>
        <v>#NAME?</v>
      </c>
      <c r="K227" t="e">
        <f t="shared" ca="1" si="79"/>
        <v>#NAME?</v>
      </c>
      <c r="L227" s="7" t="e">
        <f t="shared" ca="1" si="76"/>
        <v>#NAME?</v>
      </c>
      <c r="Q227" s="6" t="e">
        <f ca="1"/>
        <v>#NAME?</v>
      </c>
      <c r="R227" s="7" t="e">
        <f ca="1"/>
        <v>#NAME?</v>
      </c>
    </row>
    <row r="228" spans="1:18" x14ac:dyDescent="0.35">
      <c r="A228" s="16" t="e">
        <f ca="1"/>
        <v>#NAME?</v>
      </c>
      <c r="B228" s="17" t="e">
        <f ca="1"/>
        <v>#NAME?</v>
      </c>
      <c r="C228" s="17" t="e">
        <f ca="1"/>
        <v>#NAME?</v>
      </c>
      <c r="D228" s="18" t="e">
        <f ca="1"/>
        <v>#NAME?</v>
      </c>
      <c r="F228" s="6" t="e">
        <f ca="1">INDEX(A228:D236,,F223)</f>
        <v>#NAME?</v>
      </c>
      <c r="G228" s="7" t="e">
        <f ca="1">INDEX(A224:D232,,G223)</f>
        <v>#NAME?</v>
      </c>
      <c r="I228" s="6" t="e">
        <f t="shared" ca="1" si="77"/>
        <v>#NAME?</v>
      </c>
      <c r="J228" t="e">
        <f t="shared" ca="1" si="78"/>
        <v>#NAME?</v>
      </c>
      <c r="K228" t="e">
        <f t="shared" ca="1" si="79"/>
        <v>#NAME?</v>
      </c>
      <c r="L228" s="7" t="e">
        <f t="shared" ca="1" si="76"/>
        <v>#NAME?</v>
      </c>
      <c r="N228" s="3" t="e">
        <f ca="1">COS(O226)</f>
        <v>#NAME?</v>
      </c>
      <c r="O228" s="5" t="e">
        <f ca="1">-N229</f>
        <v>#NAME?</v>
      </c>
      <c r="Q228" s="6" t="e">
        <f ca="1"/>
        <v>#NAME?</v>
      </c>
      <c r="R228" s="7" t="e">
        <f ca="1"/>
        <v>#NAME?</v>
      </c>
    </row>
    <row r="229" spans="1:18" x14ac:dyDescent="0.35">
      <c r="A229" s="16" t="e">
        <f ca="1"/>
        <v>#NAME?</v>
      </c>
      <c r="B229" s="17" t="e">
        <f ca="1"/>
        <v>#NAME?</v>
      </c>
      <c r="C229" s="17" t="e">
        <f ca="1"/>
        <v>#NAME?</v>
      </c>
      <c r="D229" s="18" t="e">
        <f ca="1"/>
        <v>#NAME?</v>
      </c>
      <c r="F229" s="6" t="e">
        <f ca="1">INDEX(A229:D237,,F223)</f>
        <v>#NAME?</v>
      </c>
      <c r="G229" s="7" t="e">
        <f ca="1">INDEX(A224:D232,,G223)</f>
        <v>#NAME?</v>
      </c>
      <c r="I229" s="6" t="e">
        <f t="shared" ca="1" si="77"/>
        <v>#NAME?</v>
      </c>
      <c r="J229" t="e">
        <f t="shared" ca="1" si="78"/>
        <v>#NAME?</v>
      </c>
      <c r="K229" t="e">
        <f t="shared" ca="1" si="79"/>
        <v>#NAME?</v>
      </c>
      <c r="L229" s="7" t="e">
        <f t="shared" ca="1" si="76"/>
        <v>#NAME?</v>
      </c>
      <c r="N229" s="8" t="e">
        <f ca="1">SIN(O226)</f>
        <v>#NAME?</v>
      </c>
      <c r="O229" s="10" t="e">
        <f ca="1">N228</f>
        <v>#NAME?</v>
      </c>
      <c r="Q229" s="6" t="e">
        <f ca="1"/>
        <v>#NAME?</v>
      </c>
      <c r="R229" s="7" t="e">
        <f ca="1"/>
        <v>#NAME?</v>
      </c>
    </row>
    <row r="230" spans="1:18" x14ac:dyDescent="0.35">
      <c r="A230" s="16" t="e">
        <f ca="1"/>
        <v>#NAME?</v>
      </c>
      <c r="B230" s="17" t="e">
        <f ca="1"/>
        <v>#NAME?</v>
      </c>
      <c r="C230" s="17" t="e">
        <f ca="1"/>
        <v>#NAME?</v>
      </c>
      <c r="D230" s="18" t="e">
        <f ca="1"/>
        <v>#NAME?</v>
      </c>
      <c r="F230" s="6" t="e">
        <f ca="1">INDEX(A230:D238,,F223)</f>
        <v>#NAME?</v>
      </c>
      <c r="G230" s="7" t="e">
        <f ca="1">INDEX(A224:D232,,G223)</f>
        <v>#NAME?</v>
      </c>
      <c r="I230" s="6" t="e">
        <f t="shared" ca="1" si="77"/>
        <v>#NAME?</v>
      </c>
      <c r="J230" t="e">
        <f t="shared" ca="1" si="78"/>
        <v>#NAME?</v>
      </c>
      <c r="K230" t="e">
        <f t="shared" ca="1" si="79"/>
        <v>#NAME?</v>
      </c>
      <c r="L230" s="7" t="e">
        <f t="shared" ca="1" si="76"/>
        <v>#NAME?</v>
      </c>
      <c r="Q230" s="6" t="e">
        <f ca="1"/>
        <v>#NAME?</v>
      </c>
      <c r="R230" s="7" t="e">
        <f ca="1"/>
        <v>#NAME?</v>
      </c>
    </row>
    <row r="231" spans="1:18" x14ac:dyDescent="0.35">
      <c r="A231" s="16" t="e">
        <f ca="1"/>
        <v>#NAME?</v>
      </c>
      <c r="B231" s="17" t="e">
        <f ca="1"/>
        <v>#NAME?</v>
      </c>
      <c r="C231" s="17" t="e">
        <f ca="1"/>
        <v>#NAME?</v>
      </c>
      <c r="D231" s="18" t="e">
        <f ca="1"/>
        <v>#NAME?</v>
      </c>
      <c r="F231" s="6" t="e">
        <f ca="1">INDEX(A231:D239,,F223)</f>
        <v>#NAME?</v>
      </c>
      <c r="G231" s="7" t="e">
        <f ca="1">INDEX(A224:D232,,G223)</f>
        <v>#NAME?</v>
      </c>
      <c r="I231" s="6" t="e">
        <f t="shared" ca="1" si="77"/>
        <v>#NAME?</v>
      </c>
      <c r="J231" t="e">
        <f t="shared" ca="1" si="78"/>
        <v>#NAME?</v>
      </c>
      <c r="K231" t="e">
        <f t="shared" ca="1" si="79"/>
        <v>#NAME?</v>
      </c>
      <c r="L231" s="7" t="e">
        <f t="shared" ca="1" si="76"/>
        <v>#NAME?</v>
      </c>
      <c r="Q231" s="6" t="e">
        <f ca="1"/>
        <v>#NAME?</v>
      </c>
      <c r="R231" s="7" t="e">
        <f ca="1"/>
        <v>#NAME?</v>
      </c>
    </row>
    <row r="232" spans="1:18" x14ac:dyDescent="0.35">
      <c r="A232" s="20" t="e">
        <f ca="1"/>
        <v>#NAME?</v>
      </c>
      <c r="B232" s="21" t="e">
        <f ca="1"/>
        <v>#NAME?</v>
      </c>
      <c r="C232" s="21" t="e">
        <f ca="1"/>
        <v>#NAME?</v>
      </c>
      <c r="D232" s="22" t="e">
        <f ca="1"/>
        <v>#NAME?</v>
      </c>
      <c r="F232" s="8" t="e">
        <f ca="1">INDEX(A232:D240,,F223)</f>
        <v>#NAME?</v>
      </c>
      <c r="G232" s="10" t="e">
        <f ca="1">INDEX(A224:D232,,G223)</f>
        <v>#NAME?</v>
      </c>
      <c r="I232" s="8" t="e">
        <f t="shared" ca="1" si="77"/>
        <v>#NAME?</v>
      </c>
      <c r="J232" s="9" t="e">
        <f t="shared" ca="1" si="78"/>
        <v>#NAME?</v>
      </c>
      <c r="K232" s="9" t="e">
        <f t="shared" ca="1" si="79"/>
        <v>#NAME?</v>
      </c>
      <c r="L232" s="10" t="e">
        <f t="shared" ca="1" si="76"/>
        <v>#NAME?</v>
      </c>
      <c r="Q232" s="8" t="e">
        <f ca="1"/>
        <v>#NAME?</v>
      </c>
      <c r="R232" s="10" t="e">
        <f ca="1"/>
        <v>#NAME?</v>
      </c>
    </row>
    <row r="233" spans="1:18" x14ac:dyDescent="0.35">
      <c r="I233" t="e">
        <f ca="1">SUM(I224:I232)</f>
        <v>#NAME?</v>
      </c>
      <c r="J233" t="e">
        <f ca="1">SUM(J224:J232)</f>
        <v>#NAME?</v>
      </c>
      <c r="K233" t="e">
        <f ca="1">SUM(K224:K232)</f>
        <v>#NAME?</v>
      </c>
      <c r="L233" t="e">
        <f ca="1">SUM(L224:L232)</f>
        <v>#NAME?</v>
      </c>
    </row>
    <row r="234" spans="1:18" x14ac:dyDescent="0.35">
      <c r="A234" s="2" t="s">
        <v>16</v>
      </c>
      <c r="B234">
        <f ca="1">COUNT(A224:A232)</f>
        <v>0</v>
      </c>
      <c r="I234" s="2" t="s">
        <v>6</v>
      </c>
      <c r="J234" s="2" t="s">
        <v>17</v>
      </c>
      <c r="K234" s="2" t="s">
        <v>18</v>
      </c>
      <c r="L234" s="2" t="s">
        <v>19</v>
      </c>
      <c r="N234" s="2"/>
    </row>
    <row r="236" spans="1:18" x14ac:dyDescent="0.35">
      <c r="A236">
        <v>1</v>
      </c>
      <c r="B236">
        <v>2</v>
      </c>
      <c r="C236">
        <v>3</v>
      </c>
      <c r="D236">
        <v>4</v>
      </c>
      <c r="F236">
        <v>3</v>
      </c>
      <c r="G236">
        <v>4</v>
      </c>
      <c r="I236" s="2" t="s">
        <v>8</v>
      </c>
      <c r="J236" s="2" t="s">
        <v>9</v>
      </c>
      <c r="K236" s="2" t="s">
        <v>10</v>
      </c>
      <c r="L236" s="2" t="s">
        <v>11</v>
      </c>
      <c r="Q236">
        <f>F236</f>
        <v>3</v>
      </c>
      <c r="R236">
        <f>G236</f>
        <v>4</v>
      </c>
    </row>
    <row r="237" spans="1:18" x14ac:dyDescent="0.35">
      <c r="A237" s="12" t="e">
        <f t="array" aca="1" ref="A237:A245" ca="1">IF(A236=$Q223,$Q224:$Q232,IF(A236=$R223,$R224:$R232,A224:A232))</f>
        <v>#NAME?</v>
      </c>
      <c r="B237" s="13" t="e">
        <f t="array" aca="1" ref="B237:B245" ca="1">IF(B236=$Q223,$Q224:$Q232,IF(B236=$R223,$R224:$R232,B224:B232))</f>
        <v>#NAME?</v>
      </c>
      <c r="C237" s="13" t="e">
        <f t="array" aca="1" ref="C237:C245" ca="1">IF(C236=$Q223,$Q224:$Q232,IF(C236=$R223,$R224:$R232,C224:C232))</f>
        <v>#NAME?</v>
      </c>
      <c r="D237" s="14" t="e">
        <f t="array" aca="1" ref="D237:D245" ca="1">IF(D236=$Q223,$Q224:$Q232,IF(D236=$R223,$R224:$R232,D224:D232))</f>
        <v>#NAME?</v>
      </c>
      <c r="F237" s="3" t="e">
        <f ca="1">INDEX(A237:D245,,F236)</f>
        <v>#NAME?</v>
      </c>
      <c r="G237" s="5" t="e">
        <f ca="1">INDEX(A237:D245,,G236)</f>
        <v>#NAME?</v>
      </c>
      <c r="I237" s="3" t="e">
        <f ca="1">F237^2-G237^2</f>
        <v>#NAME?</v>
      </c>
      <c r="J237" s="4" t="e">
        <f ca="1">2*F237*G237</f>
        <v>#NAME?</v>
      </c>
      <c r="K237" s="4" t="e">
        <f ca="1">I237^2-J237^2</f>
        <v>#NAME?</v>
      </c>
      <c r="L237" s="5" t="e">
        <f t="shared" ref="L237:L245" ca="1" si="80">I237*J237</f>
        <v>#NAME?</v>
      </c>
      <c r="N237" t="s">
        <v>12</v>
      </c>
      <c r="O237" s="11" t="e">
        <f ca="1">2*L246*B247-2*I246*J246</f>
        <v>#NAME?</v>
      </c>
      <c r="Q237" s="3" t="e">
        <f t="array" aca="1" ref="Q237:R245" ca="1">MMULT(F237:G245,N241:O242)</f>
        <v>#NAME?</v>
      </c>
      <c r="R237" s="5" t="e">
        <f ca="1"/>
        <v>#NAME?</v>
      </c>
    </row>
    <row r="238" spans="1:18" x14ac:dyDescent="0.35">
      <c r="A238" s="16" t="e">
        <f ca="1"/>
        <v>#NAME?</v>
      </c>
      <c r="B238" s="17" t="e">
        <f ca="1"/>
        <v>#NAME?</v>
      </c>
      <c r="C238" s="17" t="e">
        <f ca="1"/>
        <v>#NAME?</v>
      </c>
      <c r="D238" s="18" t="e">
        <f ca="1"/>
        <v>#NAME?</v>
      </c>
      <c r="F238" s="6" t="e">
        <f ca="1">INDEX(A238:D246,,F236)</f>
        <v>#NAME?</v>
      </c>
      <c r="G238" s="7" t="e">
        <f ca="1">INDEX(A237:D245,,G236)</f>
        <v>#NAME?</v>
      </c>
      <c r="I238" s="6" t="e">
        <f t="shared" ref="I238:I245" ca="1" si="81">F238^2-G238^2</f>
        <v>#NAME?</v>
      </c>
      <c r="J238" t="e">
        <f t="shared" ref="J238:J245" ca="1" si="82">2*F238*G238</f>
        <v>#NAME?</v>
      </c>
      <c r="K238" t="e">
        <f t="shared" ref="K238:K245" ca="1" si="83">I238^2-J238^2</f>
        <v>#NAME?</v>
      </c>
      <c r="L238" s="7" t="e">
        <f t="shared" ca="1" si="80"/>
        <v>#NAME?</v>
      </c>
      <c r="N238" t="s">
        <v>13</v>
      </c>
      <c r="O238" s="15" t="e">
        <f ca="1">K246*B247-(I246^2-J246^2)</f>
        <v>#NAME?</v>
      </c>
      <c r="Q238" s="6" t="e">
        <f ca="1"/>
        <v>#NAME?</v>
      </c>
      <c r="R238" s="7" t="e">
        <f ca="1"/>
        <v>#NAME?</v>
      </c>
    </row>
    <row r="239" spans="1:18" x14ac:dyDescent="0.35">
      <c r="A239" s="16" t="e">
        <f ca="1"/>
        <v>#NAME?</v>
      </c>
      <c r="B239" s="17" t="e">
        <f ca="1"/>
        <v>#NAME?</v>
      </c>
      <c r="C239" s="17" t="e">
        <f ca="1"/>
        <v>#NAME?</v>
      </c>
      <c r="D239" s="18" t="e">
        <f ca="1"/>
        <v>#NAME?</v>
      </c>
      <c r="F239" s="6" t="e">
        <f ca="1">INDEX(A239:D247,,F236)</f>
        <v>#NAME?</v>
      </c>
      <c r="G239" s="7" t="e">
        <f ca="1">INDEX(A237:D245,,G236)</f>
        <v>#NAME?</v>
      </c>
      <c r="I239" s="6" t="e">
        <f t="shared" ca="1" si="81"/>
        <v>#NAME?</v>
      </c>
      <c r="J239" t="e">
        <f t="shared" ca="1" si="82"/>
        <v>#NAME?</v>
      </c>
      <c r="K239" t="e">
        <f t="shared" ca="1" si="83"/>
        <v>#NAME?</v>
      </c>
      <c r="L239" s="7" t="e">
        <f t="shared" ca="1" si="80"/>
        <v>#NAME?</v>
      </c>
      <c r="N239" t="s">
        <v>14</v>
      </c>
      <c r="O239" s="19" t="e">
        <f ca="1">0.25*ATAN(O237/O238)</f>
        <v>#NAME?</v>
      </c>
      <c r="Q239" s="6" t="e">
        <f ca="1"/>
        <v>#NAME?</v>
      </c>
      <c r="R239" s="7" t="e">
        <f ca="1"/>
        <v>#NAME?</v>
      </c>
    </row>
    <row r="240" spans="1:18" x14ac:dyDescent="0.35">
      <c r="A240" s="16" t="e">
        <f ca="1"/>
        <v>#NAME?</v>
      </c>
      <c r="B240" s="17" t="e">
        <f ca="1"/>
        <v>#NAME?</v>
      </c>
      <c r="C240" s="17" t="e">
        <f ca="1"/>
        <v>#NAME?</v>
      </c>
      <c r="D240" s="18" t="e">
        <f ca="1"/>
        <v>#NAME?</v>
      </c>
      <c r="F240" s="6" t="e">
        <f ca="1">INDEX(A240:D248,,F236)</f>
        <v>#NAME?</v>
      </c>
      <c r="G240" s="7" t="e">
        <f ca="1">INDEX(A237:D245,,G236)</f>
        <v>#NAME?</v>
      </c>
      <c r="I240" s="6" t="e">
        <f t="shared" ca="1" si="81"/>
        <v>#NAME?</v>
      </c>
      <c r="J240" t="e">
        <f t="shared" ca="1" si="82"/>
        <v>#NAME?</v>
      </c>
      <c r="K240" t="e">
        <f t="shared" ca="1" si="83"/>
        <v>#NAME?</v>
      </c>
      <c r="L240" s="7" t="e">
        <f t="shared" ca="1" si="80"/>
        <v>#NAME?</v>
      </c>
      <c r="Q240" s="6" t="e">
        <f ca="1"/>
        <v>#NAME?</v>
      </c>
      <c r="R240" s="7" t="e">
        <f ca="1"/>
        <v>#NAME?</v>
      </c>
    </row>
    <row r="241" spans="1:18" x14ac:dyDescent="0.35">
      <c r="A241" s="16" t="e">
        <f ca="1"/>
        <v>#NAME?</v>
      </c>
      <c r="B241" s="17" t="e">
        <f ca="1"/>
        <v>#NAME?</v>
      </c>
      <c r="C241" s="17" t="e">
        <f ca="1"/>
        <v>#NAME?</v>
      </c>
      <c r="D241" s="18" t="e">
        <f ca="1"/>
        <v>#NAME?</v>
      </c>
      <c r="F241" s="6" t="e">
        <f ca="1">INDEX(A241:D249,,F236)</f>
        <v>#NAME?</v>
      </c>
      <c r="G241" s="7" t="e">
        <f ca="1">INDEX(A237:D245,,G236)</f>
        <v>#NAME?</v>
      </c>
      <c r="I241" s="6" t="e">
        <f t="shared" ca="1" si="81"/>
        <v>#NAME?</v>
      </c>
      <c r="J241" t="e">
        <f t="shared" ca="1" si="82"/>
        <v>#NAME?</v>
      </c>
      <c r="K241" t="e">
        <f t="shared" ca="1" si="83"/>
        <v>#NAME?</v>
      </c>
      <c r="L241" s="7" t="e">
        <f t="shared" ca="1" si="80"/>
        <v>#NAME?</v>
      </c>
      <c r="N241" s="3" t="e">
        <f ca="1">COS(O239)</f>
        <v>#NAME?</v>
      </c>
      <c r="O241" s="5" t="e">
        <f ca="1">-N242</f>
        <v>#NAME?</v>
      </c>
      <c r="Q241" s="6" t="e">
        <f ca="1"/>
        <v>#NAME?</v>
      </c>
      <c r="R241" s="7" t="e">
        <f ca="1"/>
        <v>#NAME?</v>
      </c>
    </row>
    <row r="242" spans="1:18" x14ac:dyDescent="0.35">
      <c r="A242" s="16" t="e">
        <f ca="1"/>
        <v>#NAME?</v>
      </c>
      <c r="B242" s="17" t="e">
        <f ca="1"/>
        <v>#NAME?</v>
      </c>
      <c r="C242" s="17" t="e">
        <f ca="1"/>
        <v>#NAME?</v>
      </c>
      <c r="D242" s="18" t="e">
        <f ca="1"/>
        <v>#NAME?</v>
      </c>
      <c r="F242" s="6" t="e">
        <f ca="1">INDEX(A242:D250,,F236)</f>
        <v>#NAME?</v>
      </c>
      <c r="G242" s="7" t="e">
        <f ca="1">INDEX(A237:D245,,G236)</f>
        <v>#NAME?</v>
      </c>
      <c r="I242" s="6" t="e">
        <f t="shared" ca="1" si="81"/>
        <v>#NAME?</v>
      </c>
      <c r="J242" t="e">
        <f t="shared" ca="1" si="82"/>
        <v>#NAME?</v>
      </c>
      <c r="K242" t="e">
        <f t="shared" ca="1" si="83"/>
        <v>#NAME?</v>
      </c>
      <c r="L242" s="7" t="e">
        <f t="shared" ca="1" si="80"/>
        <v>#NAME?</v>
      </c>
      <c r="N242" s="8" t="e">
        <f ca="1">SIN(O239)</f>
        <v>#NAME?</v>
      </c>
      <c r="O242" s="10" t="e">
        <f ca="1">N241</f>
        <v>#NAME?</v>
      </c>
      <c r="Q242" s="6" t="e">
        <f ca="1"/>
        <v>#NAME?</v>
      </c>
      <c r="R242" s="7" t="e">
        <f ca="1"/>
        <v>#NAME?</v>
      </c>
    </row>
    <row r="243" spans="1:18" x14ac:dyDescent="0.35">
      <c r="A243" s="16" t="e">
        <f ca="1"/>
        <v>#NAME?</v>
      </c>
      <c r="B243" s="17" t="e">
        <f ca="1"/>
        <v>#NAME?</v>
      </c>
      <c r="C243" s="17" t="e">
        <f ca="1"/>
        <v>#NAME?</v>
      </c>
      <c r="D243" s="18" t="e">
        <f ca="1"/>
        <v>#NAME?</v>
      </c>
      <c r="F243" s="6" t="e">
        <f ca="1">INDEX(A243:D251,,F236)</f>
        <v>#NAME?</v>
      </c>
      <c r="G243" s="7" t="e">
        <f ca="1">INDEX(A237:D245,,G236)</f>
        <v>#NAME?</v>
      </c>
      <c r="I243" s="6" t="e">
        <f t="shared" ca="1" si="81"/>
        <v>#NAME?</v>
      </c>
      <c r="J243" t="e">
        <f t="shared" ca="1" si="82"/>
        <v>#NAME?</v>
      </c>
      <c r="K243" t="e">
        <f t="shared" ca="1" si="83"/>
        <v>#NAME?</v>
      </c>
      <c r="L243" s="7" t="e">
        <f t="shared" ca="1" si="80"/>
        <v>#NAME?</v>
      </c>
      <c r="Q243" s="6" t="e">
        <f ca="1"/>
        <v>#NAME?</v>
      </c>
      <c r="R243" s="7" t="e">
        <f ca="1"/>
        <v>#NAME?</v>
      </c>
    </row>
    <row r="244" spans="1:18" x14ac:dyDescent="0.35">
      <c r="A244" s="16" t="e">
        <f ca="1"/>
        <v>#NAME?</v>
      </c>
      <c r="B244" s="17" t="e">
        <f ca="1"/>
        <v>#NAME?</v>
      </c>
      <c r="C244" s="17" t="e">
        <f ca="1"/>
        <v>#NAME?</v>
      </c>
      <c r="D244" s="18" t="e">
        <f ca="1"/>
        <v>#NAME?</v>
      </c>
      <c r="F244" s="6" t="e">
        <f ca="1">INDEX(A244:D252,,F236)</f>
        <v>#NAME?</v>
      </c>
      <c r="G244" s="7" t="e">
        <f ca="1">INDEX(A237:D245,,G236)</f>
        <v>#NAME?</v>
      </c>
      <c r="I244" s="6" t="e">
        <f t="shared" ca="1" si="81"/>
        <v>#NAME?</v>
      </c>
      <c r="J244" t="e">
        <f t="shared" ca="1" si="82"/>
        <v>#NAME?</v>
      </c>
      <c r="K244" t="e">
        <f t="shared" ca="1" si="83"/>
        <v>#NAME?</v>
      </c>
      <c r="L244" s="7" t="e">
        <f t="shared" ca="1" si="80"/>
        <v>#NAME?</v>
      </c>
      <c r="Q244" s="6" t="e">
        <f ca="1"/>
        <v>#NAME?</v>
      </c>
      <c r="R244" s="7" t="e">
        <f ca="1"/>
        <v>#NAME?</v>
      </c>
    </row>
    <row r="245" spans="1:18" x14ac:dyDescent="0.35">
      <c r="A245" s="20" t="e">
        <f ca="1"/>
        <v>#NAME?</v>
      </c>
      <c r="B245" s="21" t="e">
        <f ca="1"/>
        <v>#NAME?</v>
      </c>
      <c r="C245" s="21" t="e">
        <f ca="1"/>
        <v>#NAME?</v>
      </c>
      <c r="D245" s="22" t="e">
        <f ca="1"/>
        <v>#NAME?</v>
      </c>
      <c r="F245" s="8" t="e">
        <f ca="1">INDEX(A245:D253,,F236)</f>
        <v>#NAME?</v>
      </c>
      <c r="G245" s="10" t="e">
        <f ca="1">INDEX(A237:D245,,G236)</f>
        <v>#NAME?</v>
      </c>
      <c r="I245" s="8" t="e">
        <f t="shared" ca="1" si="81"/>
        <v>#NAME?</v>
      </c>
      <c r="J245" s="9" t="e">
        <f t="shared" ca="1" si="82"/>
        <v>#NAME?</v>
      </c>
      <c r="K245" s="9" t="e">
        <f t="shared" ca="1" si="83"/>
        <v>#NAME?</v>
      </c>
      <c r="L245" s="10" t="e">
        <f t="shared" ca="1" si="80"/>
        <v>#NAME?</v>
      </c>
      <c r="Q245" s="8" t="e">
        <f ca="1"/>
        <v>#NAME?</v>
      </c>
      <c r="R245" s="10" t="e">
        <f ca="1"/>
        <v>#NAME?</v>
      </c>
    </row>
    <row r="246" spans="1:18" x14ac:dyDescent="0.35">
      <c r="I246" t="e">
        <f ca="1">SUM(I237:I245)</f>
        <v>#NAME?</v>
      </c>
      <c r="J246" t="e">
        <f ca="1">SUM(J237:J245)</f>
        <v>#NAME?</v>
      </c>
      <c r="K246" t="e">
        <f ca="1">SUM(K237:K245)</f>
        <v>#NAME?</v>
      </c>
      <c r="L246" t="e">
        <f ca="1">SUM(L237:L245)</f>
        <v>#NAME?</v>
      </c>
    </row>
    <row r="247" spans="1:18" x14ac:dyDescent="0.35">
      <c r="A247" s="2" t="s">
        <v>16</v>
      </c>
      <c r="B247">
        <f ca="1">COUNT(A237:A245)</f>
        <v>0</v>
      </c>
      <c r="I247" s="2" t="s">
        <v>6</v>
      </c>
      <c r="J247" s="2" t="s">
        <v>17</v>
      </c>
      <c r="K247" s="2" t="s">
        <v>18</v>
      </c>
      <c r="L247" s="2" t="s">
        <v>19</v>
      </c>
      <c r="N247" s="2"/>
    </row>
    <row r="249" spans="1:18" x14ac:dyDescent="0.35">
      <c r="A249">
        <v>1</v>
      </c>
      <c r="B249">
        <v>2</v>
      </c>
      <c r="C249">
        <v>3</v>
      </c>
      <c r="D249">
        <v>4</v>
      </c>
      <c r="F249">
        <v>1</v>
      </c>
      <c r="G249">
        <v>2</v>
      </c>
      <c r="I249" s="2" t="s">
        <v>8</v>
      </c>
      <c r="J249" s="2" t="s">
        <v>9</v>
      </c>
      <c r="K249" s="2" t="s">
        <v>10</v>
      </c>
      <c r="L249" s="2" t="s">
        <v>11</v>
      </c>
      <c r="Q249">
        <f>F249</f>
        <v>1</v>
      </c>
      <c r="R249">
        <f>G249</f>
        <v>2</v>
      </c>
    </row>
    <row r="250" spans="1:18" x14ac:dyDescent="0.35">
      <c r="A250" s="12" t="e">
        <f t="array" aca="1" ref="A250:A258" ca="1">IF(A249=$Q236,$Q237:$Q245,IF(A249=$R236,$R237:$R245,A237:A245))</f>
        <v>#NAME?</v>
      </c>
      <c r="B250" s="13" t="e">
        <f t="array" aca="1" ref="B250:B258" ca="1">IF(B249=$Q236,$Q237:$Q245,IF(B249=$R236,$R237:$R245,B237:B245))</f>
        <v>#NAME?</v>
      </c>
      <c r="C250" s="13" t="e">
        <f t="array" aca="1" ref="C250:C258" ca="1">IF(C249=$Q236,$Q237:$Q245,IF(C249=$R236,$R237:$R245,C237:C245))</f>
        <v>#NAME?</v>
      </c>
      <c r="D250" s="14" t="e">
        <f t="array" aca="1" ref="D250:D258" ca="1">IF(D249=$Q236,$Q237:$Q245,IF(D249=$R236,$R237:$R245,D237:D245))</f>
        <v>#NAME?</v>
      </c>
      <c r="F250" s="3" t="e">
        <f ca="1">INDEX(A250:D258,,F249)</f>
        <v>#NAME?</v>
      </c>
      <c r="G250" s="5" t="e">
        <f ca="1">INDEX(A250:D258,,G249)</f>
        <v>#NAME?</v>
      </c>
      <c r="I250" s="3" t="e">
        <f ca="1">F250^2-G250^2</f>
        <v>#NAME?</v>
      </c>
      <c r="J250" s="4" t="e">
        <f ca="1">2*F250*G250</f>
        <v>#NAME?</v>
      </c>
      <c r="K250" s="4" t="e">
        <f ca="1">I250^2-J250^2</f>
        <v>#NAME?</v>
      </c>
      <c r="L250" s="5" t="e">
        <f t="shared" ref="L250:L258" ca="1" si="84">I250*J250</f>
        <v>#NAME?</v>
      </c>
      <c r="N250" t="s">
        <v>12</v>
      </c>
      <c r="O250" s="11" t="e">
        <f ca="1">2*L259*B260-2*I259*J259</f>
        <v>#NAME?</v>
      </c>
      <c r="Q250" s="3" t="e">
        <f t="array" aca="1" ref="Q250:R258" ca="1">MMULT(F250:G258,N254:O255)</f>
        <v>#NAME?</v>
      </c>
      <c r="R250" s="5" t="e">
        <f ca="1"/>
        <v>#NAME?</v>
      </c>
    </row>
    <row r="251" spans="1:18" x14ac:dyDescent="0.35">
      <c r="A251" s="16" t="e">
        <f ca="1"/>
        <v>#NAME?</v>
      </c>
      <c r="B251" s="17" t="e">
        <f ca="1"/>
        <v>#NAME?</v>
      </c>
      <c r="C251" s="17" t="e">
        <f ca="1"/>
        <v>#NAME?</v>
      </c>
      <c r="D251" s="18" t="e">
        <f ca="1"/>
        <v>#NAME?</v>
      </c>
      <c r="F251" s="6" t="e">
        <f ca="1">INDEX(A251:D259,,F249)</f>
        <v>#NAME?</v>
      </c>
      <c r="G251" s="7" t="e">
        <f ca="1">INDEX(A250:D258,,G249)</f>
        <v>#NAME?</v>
      </c>
      <c r="I251" s="6" t="e">
        <f t="shared" ref="I251:I258" ca="1" si="85">F251^2-G251^2</f>
        <v>#NAME?</v>
      </c>
      <c r="J251" t="e">
        <f t="shared" ref="J251:J258" ca="1" si="86">2*F251*G251</f>
        <v>#NAME?</v>
      </c>
      <c r="K251" t="e">
        <f t="shared" ref="K251:K258" ca="1" si="87">I251^2-J251^2</f>
        <v>#NAME?</v>
      </c>
      <c r="L251" s="7" t="e">
        <f t="shared" ca="1" si="84"/>
        <v>#NAME?</v>
      </c>
      <c r="N251" t="s">
        <v>13</v>
      </c>
      <c r="O251" s="15" t="e">
        <f ca="1">K259*B260-(I259^2-J259^2)</f>
        <v>#NAME?</v>
      </c>
      <c r="Q251" s="6" t="e">
        <f ca="1"/>
        <v>#NAME?</v>
      </c>
      <c r="R251" s="7" t="e">
        <f ca="1"/>
        <v>#NAME?</v>
      </c>
    </row>
    <row r="252" spans="1:18" x14ac:dyDescent="0.35">
      <c r="A252" s="16" t="e">
        <f ca="1"/>
        <v>#NAME?</v>
      </c>
      <c r="B252" s="17" t="e">
        <f ca="1"/>
        <v>#NAME?</v>
      </c>
      <c r="C252" s="17" t="e">
        <f ca="1"/>
        <v>#NAME?</v>
      </c>
      <c r="D252" s="18" t="e">
        <f ca="1"/>
        <v>#NAME?</v>
      </c>
      <c r="F252" s="6" t="e">
        <f ca="1">INDEX(A252:D260,,F249)</f>
        <v>#NAME?</v>
      </c>
      <c r="G252" s="7" t="e">
        <f ca="1">INDEX(A250:D258,,G249)</f>
        <v>#NAME?</v>
      </c>
      <c r="I252" s="6" t="e">
        <f t="shared" ca="1" si="85"/>
        <v>#NAME?</v>
      </c>
      <c r="J252" t="e">
        <f t="shared" ca="1" si="86"/>
        <v>#NAME?</v>
      </c>
      <c r="K252" t="e">
        <f t="shared" ca="1" si="87"/>
        <v>#NAME?</v>
      </c>
      <c r="L252" s="7" t="e">
        <f t="shared" ca="1" si="84"/>
        <v>#NAME?</v>
      </c>
      <c r="N252" t="s">
        <v>14</v>
      </c>
      <c r="O252" s="19" t="e">
        <f ca="1">0.25*ATAN(O250/O251)</f>
        <v>#NAME?</v>
      </c>
      <c r="Q252" s="6" t="e">
        <f ca="1"/>
        <v>#NAME?</v>
      </c>
      <c r="R252" s="7" t="e">
        <f ca="1"/>
        <v>#NAME?</v>
      </c>
    </row>
    <row r="253" spans="1:18" x14ac:dyDescent="0.35">
      <c r="A253" s="16" t="e">
        <f ca="1"/>
        <v>#NAME?</v>
      </c>
      <c r="B253" s="17" t="e">
        <f ca="1"/>
        <v>#NAME?</v>
      </c>
      <c r="C253" s="17" t="e">
        <f ca="1"/>
        <v>#NAME?</v>
      </c>
      <c r="D253" s="18" t="e">
        <f ca="1"/>
        <v>#NAME?</v>
      </c>
      <c r="F253" s="6" t="e">
        <f ca="1">INDEX(A253:D261,,F249)</f>
        <v>#NAME?</v>
      </c>
      <c r="G253" s="7" t="e">
        <f ca="1">INDEX(A250:D258,,G249)</f>
        <v>#NAME?</v>
      </c>
      <c r="I253" s="6" t="e">
        <f t="shared" ca="1" si="85"/>
        <v>#NAME?</v>
      </c>
      <c r="J253" t="e">
        <f t="shared" ca="1" si="86"/>
        <v>#NAME?</v>
      </c>
      <c r="K253" t="e">
        <f t="shared" ca="1" si="87"/>
        <v>#NAME?</v>
      </c>
      <c r="L253" s="7" t="e">
        <f t="shared" ca="1" si="84"/>
        <v>#NAME?</v>
      </c>
      <c r="Q253" s="6" t="e">
        <f ca="1"/>
        <v>#NAME?</v>
      </c>
      <c r="R253" s="7" t="e">
        <f ca="1"/>
        <v>#NAME?</v>
      </c>
    </row>
    <row r="254" spans="1:18" x14ac:dyDescent="0.35">
      <c r="A254" s="16" t="e">
        <f ca="1"/>
        <v>#NAME?</v>
      </c>
      <c r="B254" s="17" t="e">
        <f ca="1"/>
        <v>#NAME?</v>
      </c>
      <c r="C254" s="17" t="e">
        <f ca="1"/>
        <v>#NAME?</v>
      </c>
      <c r="D254" s="18" t="e">
        <f ca="1"/>
        <v>#NAME?</v>
      </c>
      <c r="F254" s="6" t="e">
        <f ca="1">INDEX(A254:D262,,F249)</f>
        <v>#NAME?</v>
      </c>
      <c r="G254" s="7" t="e">
        <f ca="1">INDEX(A250:D258,,G249)</f>
        <v>#NAME?</v>
      </c>
      <c r="I254" s="6" t="e">
        <f t="shared" ca="1" si="85"/>
        <v>#NAME?</v>
      </c>
      <c r="J254" t="e">
        <f t="shared" ca="1" si="86"/>
        <v>#NAME?</v>
      </c>
      <c r="K254" t="e">
        <f t="shared" ca="1" si="87"/>
        <v>#NAME?</v>
      </c>
      <c r="L254" s="7" t="e">
        <f t="shared" ca="1" si="84"/>
        <v>#NAME?</v>
      </c>
      <c r="N254" s="3" t="e">
        <f ca="1">COS(O252)</f>
        <v>#NAME?</v>
      </c>
      <c r="O254" s="5" t="e">
        <f ca="1">-N255</f>
        <v>#NAME?</v>
      </c>
      <c r="Q254" s="6" t="e">
        <f ca="1"/>
        <v>#NAME?</v>
      </c>
      <c r="R254" s="7" t="e">
        <f ca="1"/>
        <v>#NAME?</v>
      </c>
    </row>
    <row r="255" spans="1:18" x14ac:dyDescent="0.35">
      <c r="A255" s="16" t="e">
        <f ca="1"/>
        <v>#NAME?</v>
      </c>
      <c r="B255" s="17" t="e">
        <f ca="1"/>
        <v>#NAME?</v>
      </c>
      <c r="C255" s="17" t="e">
        <f ca="1"/>
        <v>#NAME?</v>
      </c>
      <c r="D255" s="18" t="e">
        <f ca="1"/>
        <v>#NAME?</v>
      </c>
      <c r="F255" s="6" t="e">
        <f ca="1">INDEX(A255:D263,,F249)</f>
        <v>#NAME?</v>
      </c>
      <c r="G255" s="7" t="e">
        <f ca="1">INDEX(A250:D258,,G249)</f>
        <v>#NAME?</v>
      </c>
      <c r="I255" s="6" t="e">
        <f t="shared" ca="1" si="85"/>
        <v>#NAME?</v>
      </c>
      <c r="J255" t="e">
        <f t="shared" ca="1" si="86"/>
        <v>#NAME?</v>
      </c>
      <c r="K255" t="e">
        <f t="shared" ca="1" si="87"/>
        <v>#NAME?</v>
      </c>
      <c r="L255" s="7" t="e">
        <f t="shared" ca="1" si="84"/>
        <v>#NAME?</v>
      </c>
      <c r="N255" s="8" t="e">
        <f ca="1">SIN(O252)</f>
        <v>#NAME?</v>
      </c>
      <c r="O255" s="10" t="e">
        <f ca="1">N254</f>
        <v>#NAME?</v>
      </c>
      <c r="Q255" s="6" t="e">
        <f ca="1"/>
        <v>#NAME?</v>
      </c>
      <c r="R255" s="7" t="e">
        <f ca="1"/>
        <v>#NAME?</v>
      </c>
    </row>
    <row r="256" spans="1:18" x14ac:dyDescent="0.35">
      <c r="A256" s="16" t="e">
        <f ca="1"/>
        <v>#NAME?</v>
      </c>
      <c r="B256" s="17" t="e">
        <f ca="1"/>
        <v>#NAME?</v>
      </c>
      <c r="C256" s="17" t="e">
        <f ca="1"/>
        <v>#NAME?</v>
      </c>
      <c r="D256" s="18" t="e">
        <f ca="1"/>
        <v>#NAME?</v>
      </c>
      <c r="F256" s="6" t="e">
        <f ca="1">INDEX(A256:D264,,F249)</f>
        <v>#NAME?</v>
      </c>
      <c r="G256" s="7" t="e">
        <f ca="1">INDEX(A250:D258,,G249)</f>
        <v>#NAME?</v>
      </c>
      <c r="I256" s="6" t="e">
        <f t="shared" ca="1" si="85"/>
        <v>#NAME?</v>
      </c>
      <c r="J256" t="e">
        <f t="shared" ca="1" si="86"/>
        <v>#NAME?</v>
      </c>
      <c r="K256" t="e">
        <f t="shared" ca="1" si="87"/>
        <v>#NAME?</v>
      </c>
      <c r="L256" s="7" t="e">
        <f t="shared" ca="1" si="84"/>
        <v>#NAME?</v>
      </c>
      <c r="Q256" s="6" t="e">
        <f ca="1"/>
        <v>#NAME?</v>
      </c>
      <c r="R256" s="7" t="e">
        <f ca="1"/>
        <v>#NAME?</v>
      </c>
    </row>
    <row r="257" spans="1:18" x14ac:dyDescent="0.35">
      <c r="A257" s="16" t="e">
        <f ca="1"/>
        <v>#NAME?</v>
      </c>
      <c r="B257" s="17" t="e">
        <f ca="1"/>
        <v>#NAME?</v>
      </c>
      <c r="C257" s="17" t="e">
        <f ca="1"/>
        <v>#NAME?</v>
      </c>
      <c r="D257" s="18" t="e">
        <f ca="1"/>
        <v>#NAME?</v>
      </c>
      <c r="F257" s="6" t="e">
        <f ca="1">INDEX(A257:D265,,F249)</f>
        <v>#NAME?</v>
      </c>
      <c r="G257" s="7" t="e">
        <f ca="1">INDEX(A250:D258,,G249)</f>
        <v>#NAME?</v>
      </c>
      <c r="I257" s="6" t="e">
        <f t="shared" ca="1" si="85"/>
        <v>#NAME?</v>
      </c>
      <c r="J257" t="e">
        <f t="shared" ca="1" si="86"/>
        <v>#NAME?</v>
      </c>
      <c r="K257" t="e">
        <f t="shared" ca="1" si="87"/>
        <v>#NAME?</v>
      </c>
      <c r="L257" s="7" t="e">
        <f t="shared" ca="1" si="84"/>
        <v>#NAME?</v>
      </c>
      <c r="Q257" s="6" t="e">
        <f ca="1"/>
        <v>#NAME?</v>
      </c>
      <c r="R257" s="7" t="e">
        <f ca="1"/>
        <v>#NAME?</v>
      </c>
    </row>
    <row r="258" spans="1:18" x14ac:dyDescent="0.35">
      <c r="A258" s="20" t="e">
        <f ca="1"/>
        <v>#NAME?</v>
      </c>
      <c r="B258" s="21" t="e">
        <f ca="1"/>
        <v>#NAME?</v>
      </c>
      <c r="C258" s="21" t="e">
        <f ca="1"/>
        <v>#NAME?</v>
      </c>
      <c r="D258" s="22" t="e">
        <f ca="1"/>
        <v>#NAME?</v>
      </c>
      <c r="F258" s="8" t="e">
        <f ca="1">INDEX(A258:D266,,F249)</f>
        <v>#NAME?</v>
      </c>
      <c r="G258" s="10" t="e">
        <f ca="1">INDEX(A250:D258,,G249)</f>
        <v>#NAME?</v>
      </c>
      <c r="I258" s="8" t="e">
        <f t="shared" ca="1" si="85"/>
        <v>#NAME?</v>
      </c>
      <c r="J258" s="9" t="e">
        <f t="shared" ca="1" si="86"/>
        <v>#NAME?</v>
      </c>
      <c r="K258" s="9" t="e">
        <f t="shared" ca="1" si="87"/>
        <v>#NAME?</v>
      </c>
      <c r="L258" s="10" t="e">
        <f t="shared" ca="1" si="84"/>
        <v>#NAME?</v>
      </c>
      <c r="Q258" s="8" t="e">
        <f ca="1"/>
        <v>#NAME?</v>
      </c>
      <c r="R258" s="10" t="e">
        <f ca="1"/>
        <v>#NAME?</v>
      </c>
    </row>
    <row r="259" spans="1:18" x14ac:dyDescent="0.35">
      <c r="I259" t="e">
        <f ca="1">SUM(I250:I258)</f>
        <v>#NAME?</v>
      </c>
      <c r="J259" t="e">
        <f ca="1">SUM(J250:J258)</f>
        <v>#NAME?</v>
      </c>
      <c r="K259" t="e">
        <f ca="1">SUM(K250:K258)</f>
        <v>#NAME?</v>
      </c>
      <c r="L259" t="e">
        <f ca="1">SUM(L250:L258)</f>
        <v>#NAME?</v>
      </c>
    </row>
    <row r="260" spans="1:18" x14ac:dyDescent="0.35">
      <c r="A260" s="2" t="s">
        <v>16</v>
      </c>
      <c r="B260">
        <f ca="1">COUNT(A250:A258)</f>
        <v>0</v>
      </c>
      <c r="I260" s="2" t="s">
        <v>6</v>
      </c>
      <c r="J260" s="2" t="s">
        <v>17</v>
      </c>
      <c r="K260" s="2" t="s">
        <v>18</v>
      </c>
      <c r="L260" s="2" t="s">
        <v>19</v>
      </c>
      <c r="N260" s="2"/>
    </row>
    <row r="262" spans="1:18" x14ac:dyDescent="0.35">
      <c r="A262">
        <v>1</v>
      </c>
      <c r="B262">
        <v>2</v>
      </c>
      <c r="C262">
        <v>3</v>
      </c>
      <c r="D262">
        <v>4</v>
      </c>
      <c r="F262">
        <v>1</v>
      </c>
      <c r="G262">
        <v>3</v>
      </c>
      <c r="I262" s="2" t="s">
        <v>8</v>
      </c>
      <c r="J262" s="2" t="s">
        <v>9</v>
      </c>
      <c r="K262" s="2" t="s">
        <v>10</v>
      </c>
      <c r="L262" s="2" t="s">
        <v>11</v>
      </c>
      <c r="Q262">
        <f>F262</f>
        <v>1</v>
      </c>
      <c r="R262">
        <f>G262</f>
        <v>3</v>
      </c>
    </row>
    <row r="263" spans="1:18" x14ac:dyDescent="0.35">
      <c r="A263" s="12" t="e">
        <f t="array" aca="1" ref="A263:A271" ca="1">IF(A262=$Q249,$Q250:$Q258,IF(A262=$R249,$R250:$R258,A250:A258))</f>
        <v>#NAME?</v>
      </c>
      <c r="B263" s="13" t="e">
        <f t="array" aca="1" ref="B263:B271" ca="1">IF(B262=$Q249,$Q250:$Q258,IF(B262=$R249,$R250:$R258,B250:B258))</f>
        <v>#NAME?</v>
      </c>
      <c r="C263" s="13" t="e">
        <f t="array" aca="1" ref="C263:C271" ca="1">IF(C262=$Q249,$Q250:$Q258,IF(C262=$R249,$R250:$R258,C250:C258))</f>
        <v>#NAME?</v>
      </c>
      <c r="D263" s="14" t="e">
        <f t="array" aca="1" ref="D263:D271" ca="1">IF(D262=$Q249,$Q250:$Q258,IF(D262=$R249,$R250:$R258,D250:D258))</f>
        <v>#NAME?</v>
      </c>
      <c r="F263" s="3" t="e">
        <f ca="1">INDEX(A263:D271,,F262)</f>
        <v>#NAME?</v>
      </c>
      <c r="G263" s="5" t="e">
        <f ca="1">INDEX(A263:D271,,G262)</f>
        <v>#NAME?</v>
      </c>
      <c r="I263" s="3" t="e">
        <f ca="1">F263^2-G263^2</f>
        <v>#NAME?</v>
      </c>
      <c r="J263" s="4" t="e">
        <f ca="1">2*F263*G263</f>
        <v>#NAME?</v>
      </c>
      <c r="K263" s="4" t="e">
        <f ca="1">I263^2-J263^2</f>
        <v>#NAME?</v>
      </c>
      <c r="L263" s="5" t="e">
        <f t="shared" ref="L263:L271" ca="1" si="88">I263*J263</f>
        <v>#NAME?</v>
      </c>
      <c r="N263" t="s">
        <v>12</v>
      </c>
      <c r="O263" s="11" t="e">
        <f ca="1">2*L272*B273-2*I272*J272</f>
        <v>#NAME?</v>
      </c>
      <c r="Q263" s="3" t="e">
        <f t="array" aca="1" ref="Q263:R271" ca="1">MMULT(F263:G271,N267:O268)</f>
        <v>#NAME?</v>
      </c>
      <c r="R263" s="5" t="e">
        <f ca="1"/>
        <v>#NAME?</v>
      </c>
    </row>
    <row r="264" spans="1:18" x14ac:dyDescent="0.35">
      <c r="A264" s="16" t="e">
        <f ca="1"/>
        <v>#NAME?</v>
      </c>
      <c r="B264" s="17" t="e">
        <f ca="1"/>
        <v>#NAME?</v>
      </c>
      <c r="C264" s="17" t="e">
        <f ca="1"/>
        <v>#NAME?</v>
      </c>
      <c r="D264" s="18" t="e">
        <f ca="1"/>
        <v>#NAME?</v>
      </c>
      <c r="F264" s="6" t="e">
        <f ca="1">INDEX(A264:D272,,F262)</f>
        <v>#NAME?</v>
      </c>
      <c r="G264" s="7" t="e">
        <f ca="1">INDEX(A263:D271,,G262)</f>
        <v>#NAME?</v>
      </c>
      <c r="I264" s="6" t="e">
        <f t="shared" ref="I264:I271" ca="1" si="89">F264^2-G264^2</f>
        <v>#NAME?</v>
      </c>
      <c r="J264" t="e">
        <f t="shared" ref="J264:J271" ca="1" si="90">2*F264*G264</f>
        <v>#NAME?</v>
      </c>
      <c r="K264" t="e">
        <f t="shared" ref="K264:K271" ca="1" si="91">I264^2-J264^2</f>
        <v>#NAME?</v>
      </c>
      <c r="L264" s="7" t="e">
        <f t="shared" ca="1" si="88"/>
        <v>#NAME?</v>
      </c>
      <c r="N264" t="s">
        <v>13</v>
      </c>
      <c r="O264" s="15" t="e">
        <f ca="1">K272*B273-(I272^2-J272^2)</f>
        <v>#NAME?</v>
      </c>
      <c r="Q264" s="6" t="e">
        <f ca="1"/>
        <v>#NAME?</v>
      </c>
      <c r="R264" s="7" t="e">
        <f ca="1"/>
        <v>#NAME?</v>
      </c>
    </row>
    <row r="265" spans="1:18" x14ac:dyDescent="0.35">
      <c r="A265" s="16" t="e">
        <f ca="1"/>
        <v>#NAME?</v>
      </c>
      <c r="B265" s="17" t="e">
        <f ca="1"/>
        <v>#NAME?</v>
      </c>
      <c r="C265" s="17" t="e">
        <f ca="1"/>
        <v>#NAME?</v>
      </c>
      <c r="D265" s="18" t="e">
        <f ca="1"/>
        <v>#NAME?</v>
      </c>
      <c r="F265" s="6" t="e">
        <f ca="1">INDEX(A265:D273,,F262)</f>
        <v>#NAME?</v>
      </c>
      <c r="G265" s="7" t="e">
        <f ca="1">INDEX(A263:D271,,G262)</f>
        <v>#NAME?</v>
      </c>
      <c r="I265" s="6" t="e">
        <f t="shared" ca="1" si="89"/>
        <v>#NAME?</v>
      </c>
      <c r="J265" t="e">
        <f t="shared" ca="1" si="90"/>
        <v>#NAME?</v>
      </c>
      <c r="K265" t="e">
        <f t="shared" ca="1" si="91"/>
        <v>#NAME?</v>
      </c>
      <c r="L265" s="7" t="e">
        <f t="shared" ca="1" si="88"/>
        <v>#NAME?</v>
      </c>
      <c r="N265" t="s">
        <v>14</v>
      </c>
      <c r="O265" s="19" t="e">
        <f ca="1">0.25*ATAN(O263/O264)</f>
        <v>#NAME?</v>
      </c>
      <c r="Q265" s="6" t="e">
        <f ca="1"/>
        <v>#NAME?</v>
      </c>
      <c r="R265" s="7" t="e">
        <f ca="1"/>
        <v>#NAME?</v>
      </c>
    </row>
    <row r="266" spans="1:18" x14ac:dyDescent="0.35">
      <c r="A266" s="16" t="e">
        <f ca="1"/>
        <v>#NAME?</v>
      </c>
      <c r="B266" s="17" t="e">
        <f ca="1"/>
        <v>#NAME?</v>
      </c>
      <c r="C266" s="17" t="e">
        <f ca="1"/>
        <v>#NAME?</v>
      </c>
      <c r="D266" s="18" t="e">
        <f ca="1"/>
        <v>#NAME?</v>
      </c>
      <c r="F266" s="6" t="e">
        <f ca="1">INDEX(A266:D274,,F262)</f>
        <v>#NAME?</v>
      </c>
      <c r="G266" s="7" t="e">
        <f ca="1">INDEX(A263:D271,,G262)</f>
        <v>#NAME?</v>
      </c>
      <c r="I266" s="6" t="e">
        <f t="shared" ca="1" si="89"/>
        <v>#NAME?</v>
      </c>
      <c r="J266" t="e">
        <f t="shared" ca="1" si="90"/>
        <v>#NAME?</v>
      </c>
      <c r="K266" t="e">
        <f t="shared" ca="1" si="91"/>
        <v>#NAME?</v>
      </c>
      <c r="L266" s="7" t="e">
        <f t="shared" ca="1" si="88"/>
        <v>#NAME?</v>
      </c>
      <c r="Q266" s="6" t="e">
        <f ca="1"/>
        <v>#NAME?</v>
      </c>
      <c r="R266" s="7" t="e">
        <f ca="1"/>
        <v>#NAME?</v>
      </c>
    </row>
    <row r="267" spans="1:18" x14ac:dyDescent="0.35">
      <c r="A267" s="16" t="e">
        <f ca="1"/>
        <v>#NAME?</v>
      </c>
      <c r="B267" s="17" t="e">
        <f ca="1"/>
        <v>#NAME?</v>
      </c>
      <c r="C267" s="17" t="e">
        <f ca="1"/>
        <v>#NAME?</v>
      </c>
      <c r="D267" s="18" t="e">
        <f ca="1"/>
        <v>#NAME?</v>
      </c>
      <c r="F267" s="6" t="e">
        <f ca="1">INDEX(A267:D275,,F262)</f>
        <v>#NAME?</v>
      </c>
      <c r="G267" s="7" t="e">
        <f ca="1">INDEX(A263:D271,,G262)</f>
        <v>#NAME?</v>
      </c>
      <c r="I267" s="6" t="e">
        <f t="shared" ca="1" si="89"/>
        <v>#NAME?</v>
      </c>
      <c r="J267" t="e">
        <f t="shared" ca="1" si="90"/>
        <v>#NAME?</v>
      </c>
      <c r="K267" t="e">
        <f t="shared" ca="1" si="91"/>
        <v>#NAME?</v>
      </c>
      <c r="L267" s="7" t="e">
        <f t="shared" ca="1" si="88"/>
        <v>#NAME?</v>
      </c>
      <c r="N267" s="3" t="e">
        <f ca="1">COS(O265)</f>
        <v>#NAME?</v>
      </c>
      <c r="O267" s="5" t="e">
        <f ca="1">-N268</f>
        <v>#NAME?</v>
      </c>
      <c r="Q267" s="6" t="e">
        <f ca="1"/>
        <v>#NAME?</v>
      </c>
      <c r="R267" s="7" t="e">
        <f ca="1"/>
        <v>#NAME?</v>
      </c>
    </row>
    <row r="268" spans="1:18" x14ac:dyDescent="0.35">
      <c r="A268" s="16" t="e">
        <f ca="1"/>
        <v>#NAME?</v>
      </c>
      <c r="B268" s="17" t="e">
        <f ca="1"/>
        <v>#NAME?</v>
      </c>
      <c r="C268" s="17" t="e">
        <f ca="1"/>
        <v>#NAME?</v>
      </c>
      <c r="D268" s="18" t="e">
        <f ca="1"/>
        <v>#NAME?</v>
      </c>
      <c r="F268" s="6" t="e">
        <f ca="1">INDEX(A268:D276,,F262)</f>
        <v>#NAME?</v>
      </c>
      <c r="G268" s="7" t="e">
        <f ca="1">INDEX(A263:D271,,G262)</f>
        <v>#NAME?</v>
      </c>
      <c r="I268" s="6" t="e">
        <f t="shared" ca="1" si="89"/>
        <v>#NAME?</v>
      </c>
      <c r="J268" t="e">
        <f t="shared" ca="1" si="90"/>
        <v>#NAME?</v>
      </c>
      <c r="K268" t="e">
        <f t="shared" ca="1" si="91"/>
        <v>#NAME?</v>
      </c>
      <c r="L268" s="7" t="e">
        <f t="shared" ca="1" si="88"/>
        <v>#NAME?</v>
      </c>
      <c r="N268" s="8" t="e">
        <f ca="1">SIN(O265)</f>
        <v>#NAME?</v>
      </c>
      <c r="O268" s="10" t="e">
        <f ca="1">N267</f>
        <v>#NAME?</v>
      </c>
      <c r="Q268" s="6" t="e">
        <f ca="1"/>
        <v>#NAME?</v>
      </c>
      <c r="R268" s="7" t="e">
        <f ca="1"/>
        <v>#NAME?</v>
      </c>
    </row>
    <row r="269" spans="1:18" x14ac:dyDescent="0.35">
      <c r="A269" s="16" t="e">
        <f ca="1"/>
        <v>#NAME?</v>
      </c>
      <c r="B269" s="17" t="e">
        <f ca="1"/>
        <v>#NAME?</v>
      </c>
      <c r="C269" s="17" t="e">
        <f ca="1"/>
        <v>#NAME?</v>
      </c>
      <c r="D269" s="18" t="e">
        <f ca="1"/>
        <v>#NAME?</v>
      </c>
      <c r="F269" s="6" t="e">
        <f ca="1">INDEX(A269:D277,,F262)</f>
        <v>#NAME?</v>
      </c>
      <c r="G269" s="7" t="e">
        <f ca="1">INDEX(A263:D271,,G262)</f>
        <v>#NAME?</v>
      </c>
      <c r="I269" s="6" t="e">
        <f t="shared" ca="1" si="89"/>
        <v>#NAME?</v>
      </c>
      <c r="J269" t="e">
        <f t="shared" ca="1" si="90"/>
        <v>#NAME?</v>
      </c>
      <c r="K269" t="e">
        <f t="shared" ca="1" si="91"/>
        <v>#NAME?</v>
      </c>
      <c r="L269" s="7" t="e">
        <f t="shared" ca="1" si="88"/>
        <v>#NAME?</v>
      </c>
      <c r="Q269" s="6" t="e">
        <f ca="1"/>
        <v>#NAME?</v>
      </c>
      <c r="R269" s="7" t="e">
        <f ca="1"/>
        <v>#NAME?</v>
      </c>
    </row>
    <row r="270" spans="1:18" x14ac:dyDescent="0.35">
      <c r="A270" s="16" t="e">
        <f ca="1"/>
        <v>#NAME?</v>
      </c>
      <c r="B270" s="17" t="e">
        <f ca="1"/>
        <v>#NAME?</v>
      </c>
      <c r="C270" s="17" t="e">
        <f ca="1"/>
        <v>#NAME?</v>
      </c>
      <c r="D270" s="18" t="e">
        <f ca="1"/>
        <v>#NAME?</v>
      </c>
      <c r="F270" s="6" t="e">
        <f ca="1">INDEX(A270:D278,,F262)</f>
        <v>#NAME?</v>
      </c>
      <c r="G270" s="7" t="e">
        <f ca="1">INDEX(A263:D271,,G262)</f>
        <v>#NAME?</v>
      </c>
      <c r="I270" s="6" t="e">
        <f t="shared" ca="1" si="89"/>
        <v>#NAME?</v>
      </c>
      <c r="J270" t="e">
        <f t="shared" ca="1" si="90"/>
        <v>#NAME?</v>
      </c>
      <c r="K270" t="e">
        <f t="shared" ca="1" si="91"/>
        <v>#NAME?</v>
      </c>
      <c r="L270" s="7" t="e">
        <f t="shared" ca="1" si="88"/>
        <v>#NAME?</v>
      </c>
      <c r="Q270" s="6" t="e">
        <f ca="1"/>
        <v>#NAME?</v>
      </c>
      <c r="R270" s="7" t="e">
        <f ca="1"/>
        <v>#NAME?</v>
      </c>
    </row>
    <row r="271" spans="1:18" x14ac:dyDescent="0.35">
      <c r="A271" s="20" t="e">
        <f ca="1"/>
        <v>#NAME?</v>
      </c>
      <c r="B271" s="21" t="e">
        <f ca="1"/>
        <v>#NAME?</v>
      </c>
      <c r="C271" s="21" t="e">
        <f ca="1"/>
        <v>#NAME?</v>
      </c>
      <c r="D271" s="22" t="e">
        <f ca="1"/>
        <v>#NAME?</v>
      </c>
      <c r="F271" s="8" t="e">
        <f ca="1">INDEX(A271:D279,,F262)</f>
        <v>#NAME?</v>
      </c>
      <c r="G271" s="10" t="e">
        <f ca="1">INDEX(A263:D271,,G262)</f>
        <v>#NAME?</v>
      </c>
      <c r="I271" s="8" t="e">
        <f t="shared" ca="1" si="89"/>
        <v>#NAME?</v>
      </c>
      <c r="J271" s="9" t="e">
        <f t="shared" ca="1" si="90"/>
        <v>#NAME?</v>
      </c>
      <c r="K271" s="9" t="e">
        <f t="shared" ca="1" si="91"/>
        <v>#NAME?</v>
      </c>
      <c r="L271" s="10" t="e">
        <f t="shared" ca="1" si="88"/>
        <v>#NAME?</v>
      </c>
      <c r="Q271" s="8" t="e">
        <f ca="1"/>
        <v>#NAME?</v>
      </c>
      <c r="R271" s="10" t="e">
        <f ca="1"/>
        <v>#NAME?</v>
      </c>
    </row>
    <row r="272" spans="1:18" x14ac:dyDescent="0.35">
      <c r="I272" t="e">
        <f ca="1">SUM(I263:I271)</f>
        <v>#NAME?</v>
      </c>
      <c r="J272" t="e">
        <f ca="1">SUM(J263:J271)</f>
        <v>#NAME?</v>
      </c>
      <c r="K272" t="e">
        <f ca="1">SUM(K263:K271)</f>
        <v>#NAME?</v>
      </c>
      <c r="L272" t="e">
        <f ca="1">SUM(L263:L271)</f>
        <v>#NAME?</v>
      </c>
    </row>
    <row r="273" spans="1:18" x14ac:dyDescent="0.35">
      <c r="A273" s="2" t="s">
        <v>16</v>
      </c>
      <c r="B273">
        <f ca="1">COUNT(A263:A271)</f>
        <v>0</v>
      </c>
      <c r="I273" s="2" t="s">
        <v>6</v>
      </c>
      <c r="J273" s="2" t="s">
        <v>17</v>
      </c>
      <c r="K273" s="2" t="s">
        <v>18</v>
      </c>
      <c r="L273" s="2" t="s">
        <v>19</v>
      </c>
      <c r="N273" s="2"/>
    </row>
    <row r="275" spans="1:18" x14ac:dyDescent="0.35">
      <c r="A275">
        <v>1</v>
      </c>
      <c r="B275">
        <v>2</v>
      </c>
      <c r="C275">
        <v>3</v>
      </c>
      <c r="D275">
        <v>4</v>
      </c>
      <c r="F275">
        <v>1</v>
      </c>
      <c r="G275">
        <v>4</v>
      </c>
      <c r="I275" s="2" t="s">
        <v>8</v>
      </c>
      <c r="J275" s="2" t="s">
        <v>9</v>
      </c>
      <c r="K275" s="2" t="s">
        <v>10</v>
      </c>
      <c r="L275" s="2" t="s">
        <v>11</v>
      </c>
      <c r="Q275">
        <f>F275</f>
        <v>1</v>
      </c>
      <c r="R275">
        <f>G275</f>
        <v>4</v>
      </c>
    </row>
    <row r="276" spans="1:18" x14ac:dyDescent="0.35">
      <c r="A276" s="12" t="e">
        <f t="array" aca="1" ref="A276:A284" ca="1">IF(A275=$Q262,$Q263:$Q271,IF(A275=$R262,$R263:$R271,A263:A271))</f>
        <v>#NAME?</v>
      </c>
      <c r="B276" s="13" t="e">
        <f t="array" aca="1" ref="B276:B284" ca="1">IF(B275=$Q262,$Q263:$Q271,IF(B275=$R262,$R263:$R271,B263:B271))</f>
        <v>#NAME?</v>
      </c>
      <c r="C276" s="13" t="e">
        <f t="array" aca="1" ref="C276:C284" ca="1">IF(C275=$Q262,$Q263:$Q271,IF(C275=$R262,$R263:$R271,C263:C271))</f>
        <v>#NAME?</v>
      </c>
      <c r="D276" s="14" t="e">
        <f t="array" aca="1" ref="D276:D284" ca="1">IF(D275=$Q262,$Q263:$Q271,IF(D275=$R262,$R263:$R271,D263:D271))</f>
        <v>#NAME?</v>
      </c>
      <c r="F276" s="3" t="e">
        <f ca="1">INDEX(A276:D284,,F275)</f>
        <v>#NAME?</v>
      </c>
      <c r="G276" s="5" t="e">
        <f ca="1">INDEX(A276:D284,,G275)</f>
        <v>#NAME?</v>
      </c>
      <c r="I276" s="3" t="e">
        <f ca="1">F276^2-G276^2</f>
        <v>#NAME?</v>
      </c>
      <c r="J276" s="4" t="e">
        <f ca="1">2*F276*G276</f>
        <v>#NAME?</v>
      </c>
      <c r="K276" s="4" t="e">
        <f ca="1">I276^2-J276^2</f>
        <v>#NAME?</v>
      </c>
      <c r="L276" s="5" t="e">
        <f t="shared" ref="L276:L284" ca="1" si="92">I276*J276</f>
        <v>#NAME?</v>
      </c>
      <c r="N276" t="s">
        <v>12</v>
      </c>
      <c r="O276" s="11" t="e">
        <f ca="1">2*L285*B286-2*I285*J285</f>
        <v>#NAME?</v>
      </c>
      <c r="Q276" s="3" t="e">
        <f t="array" aca="1" ref="Q276:R284" ca="1">MMULT(F276:G284,N280:O281)</f>
        <v>#NAME?</v>
      </c>
      <c r="R276" s="5" t="e">
        <f ca="1"/>
        <v>#NAME?</v>
      </c>
    </row>
    <row r="277" spans="1:18" x14ac:dyDescent="0.35">
      <c r="A277" s="16" t="e">
        <f ca="1"/>
        <v>#NAME?</v>
      </c>
      <c r="B277" s="17" t="e">
        <f ca="1"/>
        <v>#NAME?</v>
      </c>
      <c r="C277" s="17" t="e">
        <f ca="1"/>
        <v>#NAME?</v>
      </c>
      <c r="D277" s="18" t="e">
        <f ca="1"/>
        <v>#NAME?</v>
      </c>
      <c r="F277" s="6" t="e">
        <f ca="1">INDEX(A277:D285,,F275)</f>
        <v>#NAME?</v>
      </c>
      <c r="G277" s="7" t="e">
        <f ca="1">INDEX(A276:D284,,G275)</f>
        <v>#NAME?</v>
      </c>
      <c r="I277" s="6" t="e">
        <f t="shared" ref="I277:I284" ca="1" si="93">F277^2-G277^2</f>
        <v>#NAME?</v>
      </c>
      <c r="J277" t="e">
        <f t="shared" ref="J277:J284" ca="1" si="94">2*F277*G277</f>
        <v>#NAME?</v>
      </c>
      <c r="K277" t="e">
        <f t="shared" ref="K277:K284" ca="1" si="95">I277^2-J277^2</f>
        <v>#NAME?</v>
      </c>
      <c r="L277" s="7" t="e">
        <f t="shared" ca="1" si="92"/>
        <v>#NAME?</v>
      </c>
      <c r="N277" t="s">
        <v>13</v>
      </c>
      <c r="O277" s="15" t="e">
        <f ca="1">K285*B286-(I285^2-J285^2)</f>
        <v>#NAME?</v>
      </c>
      <c r="Q277" s="6" t="e">
        <f ca="1"/>
        <v>#NAME?</v>
      </c>
      <c r="R277" s="7" t="e">
        <f ca="1"/>
        <v>#NAME?</v>
      </c>
    </row>
    <row r="278" spans="1:18" x14ac:dyDescent="0.35">
      <c r="A278" s="16" t="e">
        <f ca="1"/>
        <v>#NAME?</v>
      </c>
      <c r="B278" s="17" t="e">
        <f ca="1"/>
        <v>#NAME?</v>
      </c>
      <c r="C278" s="17" t="e">
        <f ca="1"/>
        <v>#NAME?</v>
      </c>
      <c r="D278" s="18" t="e">
        <f ca="1"/>
        <v>#NAME?</v>
      </c>
      <c r="F278" s="6" t="e">
        <f ca="1">INDEX(A278:D286,,F275)</f>
        <v>#NAME?</v>
      </c>
      <c r="G278" s="7" t="e">
        <f ca="1">INDEX(A276:D284,,G275)</f>
        <v>#NAME?</v>
      </c>
      <c r="I278" s="6" t="e">
        <f t="shared" ca="1" si="93"/>
        <v>#NAME?</v>
      </c>
      <c r="J278" t="e">
        <f t="shared" ca="1" si="94"/>
        <v>#NAME?</v>
      </c>
      <c r="K278" t="e">
        <f t="shared" ca="1" si="95"/>
        <v>#NAME?</v>
      </c>
      <c r="L278" s="7" t="e">
        <f t="shared" ca="1" si="92"/>
        <v>#NAME?</v>
      </c>
      <c r="N278" t="s">
        <v>14</v>
      </c>
      <c r="O278" s="19" t="e">
        <f ca="1">0.25*ATAN(O276/O277)</f>
        <v>#NAME?</v>
      </c>
      <c r="Q278" s="6" t="e">
        <f ca="1"/>
        <v>#NAME?</v>
      </c>
      <c r="R278" s="7" t="e">
        <f ca="1"/>
        <v>#NAME?</v>
      </c>
    </row>
    <row r="279" spans="1:18" x14ac:dyDescent="0.35">
      <c r="A279" s="16" t="e">
        <f ca="1"/>
        <v>#NAME?</v>
      </c>
      <c r="B279" s="17" t="e">
        <f ca="1"/>
        <v>#NAME?</v>
      </c>
      <c r="C279" s="17" t="e">
        <f ca="1"/>
        <v>#NAME?</v>
      </c>
      <c r="D279" s="18" t="e">
        <f ca="1"/>
        <v>#NAME?</v>
      </c>
      <c r="F279" s="6" t="e">
        <f ca="1">INDEX(A279:D287,,F275)</f>
        <v>#NAME?</v>
      </c>
      <c r="G279" s="7" t="e">
        <f ca="1">INDEX(A276:D284,,G275)</f>
        <v>#NAME?</v>
      </c>
      <c r="I279" s="6" t="e">
        <f t="shared" ca="1" si="93"/>
        <v>#NAME?</v>
      </c>
      <c r="J279" t="e">
        <f t="shared" ca="1" si="94"/>
        <v>#NAME?</v>
      </c>
      <c r="K279" t="e">
        <f t="shared" ca="1" si="95"/>
        <v>#NAME?</v>
      </c>
      <c r="L279" s="7" t="e">
        <f t="shared" ca="1" si="92"/>
        <v>#NAME?</v>
      </c>
      <c r="Q279" s="6" t="e">
        <f ca="1"/>
        <v>#NAME?</v>
      </c>
      <c r="R279" s="7" t="e">
        <f ca="1"/>
        <v>#NAME?</v>
      </c>
    </row>
    <row r="280" spans="1:18" x14ac:dyDescent="0.35">
      <c r="A280" s="16" t="e">
        <f ca="1"/>
        <v>#NAME?</v>
      </c>
      <c r="B280" s="17" t="e">
        <f ca="1"/>
        <v>#NAME?</v>
      </c>
      <c r="C280" s="17" t="e">
        <f ca="1"/>
        <v>#NAME?</v>
      </c>
      <c r="D280" s="18" t="e">
        <f ca="1"/>
        <v>#NAME?</v>
      </c>
      <c r="F280" s="6" t="e">
        <f ca="1">INDEX(A280:D288,,F275)</f>
        <v>#NAME?</v>
      </c>
      <c r="G280" s="7" t="e">
        <f ca="1">INDEX(A276:D284,,G275)</f>
        <v>#NAME?</v>
      </c>
      <c r="I280" s="6" t="e">
        <f t="shared" ca="1" si="93"/>
        <v>#NAME?</v>
      </c>
      <c r="J280" t="e">
        <f t="shared" ca="1" si="94"/>
        <v>#NAME?</v>
      </c>
      <c r="K280" t="e">
        <f t="shared" ca="1" si="95"/>
        <v>#NAME?</v>
      </c>
      <c r="L280" s="7" t="e">
        <f t="shared" ca="1" si="92"/>
        <v>#NAME?</v>
      </c>
      <c r="N280" s="3" t="e">
        <f ca="1">COS(O278)</f>
        <v>#NAME?</v>
      </c>
      <c r="O280" s="5" t="e">
        <f ca="1">-N281</f>
        <v>#NAME?</v>
      </c>
      <c r="Q280" s="6" t="e">
        <f ca="1"/>
        <v>#NAME?</v>
      </c>
      <c r="R280" s="7" t="e">
        <f ca="1"/>
        <v>#NAME?</v>
      </c>
    </row>
    <row r="281" spans="1:18" x14ac:dyDescent="0.35">
      <c r="A281" s="16" t="e">
        <f ca="1"/>
        <v>#NAME?</v>
      </c>
      <c r="B281" s="17" t="e">
        <f ca="1"/>
        <v>#NAME?</v>
      </c>
      <c r="C281" s="17" t="e">
        <f ca="1"/>
        <v>#NAME?</v>
      </c>
      <c r="D281" s="18" t="e">
        <f ca="1"/>
        <v>#NAME?</v>
      </c>
      <c r="F281" s="6" t="e">
        <f ca="1">INDEX(A281:D289,,F275)</f>
        <v>#NAME?</v>
      </c>
      <c r="G281" s="7" t="e">
        <f ca="1">INDEX(A276:D284,,G275)</f>
        <v>#NAME?</v>
      </c>
      <c r="I281" s="6" t="e">
        <f t="shared" ca="1" si="93"/>
        <v>#NAME?</v>
      </c>
      <c r="J281" t="e">
        <f t="shared" ca="1" si="94"/>
        <v>#NAME?</v>
      </c>
      <c r="K281" t="e">
        <f t="shared" ca="1" si="95"/>
        <v>#NAME?</v>
      </c>
      <c r="L281" s="7" t="e">
        <f t="shared" ca="1" si="92"/>
        <v>#NAME?</v>
      </c>
      <c r="N281" s="8" t="e">
        <f ca="1">SIN(O278)</f>
        <v>#NAME?</v>
      </c>
      <c r="O281" s="10" t="e">
        <f ca="1">N280</f>
        <v>#NAME?</v>
      </c>
      <c r="Q281" s="6" t="e">
        <f ca="1"/>
        <v>#NAME?</v>
      </c>
      <c r="R281" s="7" t="e">
        <f ca="1"/>
        <v>#NAME?</v>
      </c>
    </row>
    <row r="282" spans="1:18" x14ac:dyDescent="0.35">
      <c r="A282" s="16" t="e">
        <f ca="1"/>
        <v>#NAME?</v>
      </c>
      <c r="B282" s="17" t="e">
        <f ca="1"/>
        <v>#NAME?</v>
      </c>
      <c r="C282" s="17" t="e">
        <f ca="1"/>
        <v>#NAME?</v>
      </c>
      <c r="D282" s="18" t="e">
        <f ca="1"/>
        <v>#NAME?</v>
      </c>
      <c r="F282" s="6" t="e">
        <f ca="1">INDEX(A282:D290,,F275)</f>
        <v>#NAME?</v>
      </c>
      <c r="G282" s="7" t="e">
        <f ca="1">INDEX(A276:D284,,G275)</f>
        <v>#NAME?</v>
      </c>
      <c r="I282" s="6" t="e">
        <f t="shared" ca="1" si="93"/>
        <v>#NAME?</v>
      </c>
      <c r="J282" t="e">
        <f t="shared" ca="1" si="94"/>
        <v>#NAME?</v>
      </c>
      <c r="K282" t="e">
        <f t="shared" ca="1" si="95"/>
        <v>#NAME?</v>
      </c>
      <c r="L282" s="7" t="e">
        <f t="shared" ca="1" si="92"/>
        <v>#NAME?</v>
      </c>
      <c r="Q282" s="6" t="e">
        <f ca="1"/>
        <v>#NAME?</v>
      </c>
      <c r="R282" s="7" t="e">
        <f ca="1"/>
        <v>#NAME?</v>
      </c>
    </row>
    <row r="283" spans="1:18" x14ac:dyDescent="0.35">
      <c r="A283" s="16" t="e">
        <f ca="1"/>
        <v>#NAME?</v>
      </c>
      <c r="B283" s="17" t="e">
        <f ca="1"/>
        <v>#NAME?</v>
      </c>
      <c r="C283" s="17" t="e">
        <f ca="1"/>
        <v>#NAME?</v>
      </c>
      <c r="D283" s="18" t="e">
        <f ca="1"/>
        <v>#NAME?</v>
      </c>
      <c r="F283" s="6" t="e">
        <f ca="1">INDEX(A283:D291,,F275)</f>
        <v>#NAME?</v>
      </c>
      <c r="G283" s="7" t="e">
        <f ca="1">INDEX(A276:D284,,G275)</f>
        <v>#NAME?</v>
      </c>
      <c r="I283" s="6" t="e">
        <f t="shared" ca="1" si="93"/>
        <v>#NAME?</v>
      </c>
      <c r="J283" t="e">
        <f t="shared" ca="1" si="94"/>
        <v>#NAME?</v>
      </c>
      <c r="K283" t="e">
        <f t="shared" ca="1" si="95"/>
        <v>#NAME?</v>
      </c>
      <c r="L283" s="7" t="e">
        <f t="shared" ca="1" si="92"/>
        <v>#NAME?</v>
      </c>
      <c r="Q283" s="6" t="e">
        <f ca="1"/>
        <v>#NAME?</v>
      </c>
      <c r="R283" s="7" t="e">
        <f ca="1"/>
        <v>#NAME?</v>
      </c>
    </row>
    <row r="284" spans="1:18" x14ac:dyDescent="0.35">
      <c r="A284" s="20" t="e">
        <f ca="1"/>
        <v>#NAME?</v>
      </c>
      <c r="B284" s="21" t="e">
        <f ca="1"/>
        <v>#NAME?</v>
      </c>
      <c r="C284" s="21" t="e">
        <f ca="1"/>
        <v>#NAME?</v>
      </c>
      <c r="D284" s="22" t="e">
        <f ca="1"/>
        <v>#NAME?</v>
      </c>
      <c r="F284" s="8" t="e">
        <f ca="1">INDEX(A284:D292,,F275)</f>
        <v>#NAME?</v>
      </c>
      <c r="G284" s="10" t="e">
        <f ca="1">INDEX(A276:D284,,G275)</f>
        <v>#NAME?</v>
      </c>
      <c r="I284" s="8" t="e">
        <f t="shared" ca="1" si="93"/>
        <v>#NAME?</v>
      </c>
      <c r="J284" s="9" t="e">
        <f t="shared" ca="1" si="94"/>
        <v>#NAME?</v>
      </c>
      <c r="K284" s="9" t="e">
        <f t="shared" ca="1" si="95"/>
        <v>#NAME?</v>
      </c>
      <c r="L284" s="10" t="e">
        <f t="shared" ca="1" si="92"/>
        <v>#NAME?</v>
      </c>
      <c r="Q284" s="8" t="e">
        <f ca="1"/>
        <v>#NAME?</v>
      </c>
      <c r="R284" s="10" t="e">
        <f ca="1"/>
        <v>#NAME?</v>
      </c>
    </row>
    <row r="285" spans="1:18" x14ac:dyDescent="0.35">
      <c r="I285" t="e">
        <f ca="1">SUM(I276:I284)</f>
        <v>#NAME?</v>
      </c>
      <c r="J285" t="e">
        <f ca="1">SUM(J276:J284)</f>
        <v>#NAME?</v>
      </c>
      <c r="K285" t="e">
        <f ca="1">SUM(K276:K284)</f>
        <v>#NAME?</v>
      </c>
      <c r="L285" t="e">
        <f ca="1">SUM(L276:L284)</f>
        <v>#NAME?</v>
      </c>
    </row>
    <row r="286" spans="1:18" x14ac:dyDescent="0.35">
      <c r="A286" s="2" t="s">
        <v>16</v>
      </c>
      <c r="B286">
        <f ca="1">COUNT(A276:A284)</f>
        <v>0</v>
      </c>
      <c r="I286" s="2" t="s">
        <v>6</v>
      </c>
      <c r="J286" s="2" t="s">
        <v>17</v>
      </c>
      <c r="K286" s="2" t="s">
        <v>18</v>
      </c>
      <c r="L286" s="2" t="s">
        <v>19</v>
      </c>
      <c r="N286" s="2"/>
    </row>
    <row r="288" spans="1:18" x14ac:dyDescent="0.35">
      <c r="A288">
        <v>1</v>
      </c>
      <c r="B288">
        <v>2</v>
      </c>
      <c r="C288">
        <v>3</v>
      </c>
      <c r="D288">
        <v>4</v>
      </c>
      <c r="F288">
        <v>2</v>
      </c>
      <c r="G288">
        <v>3</v>
      </c>
      <c r="I288" s="2" t="s">
        <v>8</v>
      </c>
      <c r="J288" s="2" t="s">
        <v>9</v>
      </c>
      <c r="K288" s="2" t="s">
        <v>10</v>
      </c>
      <c r="L288" s="2" t="s">
        <v>11</v>
      </c>
      <c r="Q288">
        <f>F288</f>
        <v>2</v>
      </c>
      <c r="R288">
        <f>G288</f>
        <v>3</v>
      </c>
    </row>
    <row r="289" spans="1:18" x14ac:dyDescent="0.35">
      <c r="A289" s="12" t="e">
        <f t="array" aca="1" ref="A289:A297" ca="1">IF(A288=$Q275,$Q276:$Q284,IF(A288=$R275,$R276:$R284,A276:A284))</f>
        <v>#NAME?</v>
      </c>
      <c r="B289" s="13" t="e">
        <f t="array" aca="1" ref="B289:B297" ca="1">IF(B288=$Q275,$Q276:$Q284,IF(B288=$R275,$R276:$R284,B276:B284))</f>
        <v>#NAME?</v>
      </c>
      <c r="C289" s="13" t="e">
        <f t="array" aca="1" ref="C289:C297" ca="1">IF(C288=$Q275,$Q276:$Q284,IF(C288=$R275,$R276:$R284,C276:C284))</f>
        <v>#NAME?</v>
      </c>
      <c r="D289" s="14" t="e">
        <f t="array" aca="1" ref="D289:D297" ca="1">IF(D288=$Q275,$Q276:$Q284,IF(D288=$R275,$R276:$R284,D276:D284))</f>
        <v>#NAME?</v>
      </c>
      <c r="F289" s="3" t="e">
        <f ca="1">INDEX(A289:D297,,F288)</f>
        <v>#NAME?</v>
      </c>
      <c r="G289" s="5" t="e">
        <f ca="1">INDEX(A289:D297,,G288)</f>
        <v>#NAME?</v>
      </c>
      <c r="I289" s="3" t="e">
        <f ca="1">F289^2-G289^2</f>
        <v>#NAME?</v>
      </c>
      <c r="J289" s="4" t="e">
        <f ca="1">2*F289*G289</f>
        <v>#NAME?</v>
      </c>
      <c r="K289" s="4" t="e">
        <f ca="1">I289^2-J289^2</f>
        <v>#NAME?</v>
      </c>
      <c r="L289" s="5" t="e">
        <f t="shared" ref="L289:L297" ca="1" si="96">I289*J289</f>
        <v>#NAME?</v>
      </c>
      <c r="N289" t="s">
        <v>12</v>
      </c>
      <c r="O289" s="11" t="e">
        <f ca="1">2*L298*B299-2*I298*J298</f>
        <v>#NAME?</v>
      </c>
      <c r="Q289" s="3" t="e">
        <f t="array" aca="1" ref="Q289:R297" ca="1">MMULT(F289:G297,N293:O294)</f>
        <v>#NAME?</v>
      </c>
      <c r="R289" s="5" t="e">
        <f ca="1"/>
        <v>#NAME?</v>
      </c>
    </row>
    <row r="290" spans="1:18" x14ac:dyDescent="0.35">
      <c r="A290" s="16" t="e">
        <f ca="1"/>
        <v>#NAME?</v>
      </c>
      <c r="B290" s="17" t="e">
        <f ca="1"/>
        <v>#NAME?</v>
      </c>
      <c r="C290" s="17" t="e">
        <f ca="1"/>
        <v>#NAME?</v>
      </c>
      <c r="D290" s="18" t="e">
        <f ca="1"/>
        <v>#NAME?</v>
      </c>
      <c r="F290" s="6" t="e">
        <f ca="1">INDEX(A290:D298,,F288)</f>
        <v>#NAME?</v>
      </c>
      <c r="G290" s="7" t="e">
        <f ca="1">INDEX(A289:D297,,G288)</f>
        <v>#NAME?</v>
      </c>
      <c r="I290" s="6" t="e">
        <f t="shared" ref="I290:I297" ca="1" si="97">F290^2-G290^2</f>
        <v>#NAME?</v>
      </c>
      <c r="J290" t="e">
        <f t="shared" ref="J290:J297" ca="1" si="98">2*F290*G290</f>
        <v>#NAME?</v>
      </c>
      <c r="K290" t="e">
        <f t="shared" ref="K290:K297" ca="1" si="99">I290^2-J290^2</f>
        <v>#NAME?</v>
      </c>
      <c r="L290" s="7" t="e">
        <f t="shared" ca="1" si="96"/>
        <v>#NAME?</v>
      </c>
      <c r="N290" t="s">
        <v>13</v>
      </c>
      <c r="O290" s="15" t="e">
        <f ca="1">K298*B299-(I298^2-J298^2)</f>
        <v>#NAME?</v>
      </c>
      <c r="Q290" s="6" t="e">
        <f ca="1"/>
        <v>#NAME?</v>
      </c>
      <c r="R290" s="7" t="e">
        <f ca="1"/>
        <v>#NAME?</v>
      </c>
    </row>
    <row r="291" spans="1:18" x14ac:dyDescent="0.35">
      <c r="A291" s="16" t="e">
        <f ca="1"/>
        <v>#NAME?</v>
      </c>
      <c r="B291" s="17" t="e">
        <f ca="1"/>
        <v>#NAME?</v>
      </c>
      <c r="C291" s="17" t="e">
        <f ca="1"/>
        <v>#NAME?</v>
      </c>
      <c r="D291" s="18" t="e">
        <f ca="1"/>
        <v>#NAME?</v>
      </c>
      <c r="F291" s="6" t="e">
        <f ca="1">INDEX(A291:D299,,F288)</f>
        <v>#NAME?</v>
      </c>
      <c r="G291" s="7" t="e">
        <f ca="1">INDEX(A289:D297,,G288)</f>
        <v>#NAME?</v>
      </c>
      <c r="I291" s="6" t="e">
        <f t="shared" ca="1" si="97"/>
        <v>#NAME?</v>
      </c>
      <c r="J291" t="e">
        <f t="shared" ca="1" si="98"/>
        <v>#NAME?</v>
      </c>
      <c r="K291" t="e">
        <f t="shared" ca="1" si="99"/>
        <v>#NAME?</v>
      </c>
      <c r="L291" s="7" t="e">
        <f t="shared" ca="1" si="96"/>
        <v>#NAME?</v>
      </c>
      <c r="N291" t="s">
        <v>14</v>
      </c>
      <c r="O291" s="19" t="e">
        <f ca="1">0.25*ATAN(O289/O290)</f>
        <v>#NAME?</v>
      </c>
      <c r="Q291" s="6" t="e">
        <f ca="1"/>
        <v>#NAME?</v>
      </c>
      <c r="R291" s="7" t="e">
        <f ca="1"/>
        <v>#NAME?</v>
      </c>
    </row>
    <row r="292" spans="1:18" x14ac:dyDescent="0.35">
      <c r="A292" s="16" t="e">
        <f ca="1"/>
        <v>#NAME?</v>
      </c>
      <c r="B292" s="17" t="e">
        <f ca="1"/>
        <v>#NAME?</v>
      </c>
      <c r="C292" s="17" t="e">
        <f ca="1"/>
        <v>#NAME?</v>
      </c>
      <c r="D292" s="18" t="e">
        <f ca="1"/>
        <v>#NAME?</v>
      </c>
      <c r="F292" s="6" t="e">
        <f ca="1">INDEX(A292:D300,,F288)</f>
        <v>#NAME?</v>
      </c>
      <c r="G292" s="7" t="e">
        <f ca="1">INDEX(A289:D297,,G288)</f>
        <v>#NAME?</v>
      </c>
      <c r="I292" s="6" t="e">
        <f t="shared" ca="1" si="97"/>
        <v>#NAME?</v>
      </c>
      <c r="J292" t="e">
        <f t="shared" ca="1" si="98"/>
        <v>#NAME?</v>
      </c>
      <c r="K292" t="e">
        <f t="shared" ca="1" si="99"/>
        <v>#NAME?</v>
      </c>
      <c r="L292" s="7" t="e">
        <f t="shared" ca="1" si="96"/>
        <v>#NAME?</v>
      </c>
      <c r="Q292" s="6" t="e">
        <f ca="1"/>
        <v>#NAME?</v>
      </c>
      <c r="R292" s="7" t="e">
        <f ca="1"/>
        <v>#NAME?</v>
      </c>
    </row>
    <row r="293" spans="1:18" x14ac:dyDescent="0.35">
      <c r="A293" s="16" t="e">
        <f ca="1"/>
        <v>#NAME?</v>
      </c>
      <c r="B293" s="17" t="e">
        <f ca="1"/>
        <v>#NAME?</v>
      </c>
      <c r="C293" s="17" t="e">
        <f ca="1"/>
        <v>#NAME?</v>
      </c>
      <c r="D293" s="18" t="e">
        <f ca="1"/>
        <v>#NAME?</v>
      </c>
      <c r="F293" s="6" t="e">
        <f ca="1">INDEX(A293:D301,,F288)</f>
        <v>#NAME?</v>
      </c>
      <c r="G293" s="7" t="e">
        <f ca="1">INDEX(A289:D297,,G288)</f>
        <v>#NAME?</v>
      </c>
      <c r="I293" s="6" t="e">
        <f t="shared" ca="1" si="97"/>
        <v>#NAME?</v>
      </c>
      <c r="J293" t="e">
        <f t="shared" ca="1" si="98"/>
        <v>#NAME?</v>
      </c>
      <c r="K293" t="e">
        <f t="shared" ca="1" si="99"/>
        <v>#NAME?</v>
      </c>
      <c r="L293" s="7" t="e">
        <f t="shared" ca="1" si="96"/>
        <v>#NAME?</v>
      </c>
      <c r="N293" s="3" t="e">
        <f ca="1">COS(O291)</f>
        <v>#NAME?</v>
      </c>
      <c r="O293" s="5" t="e">
        <f ca="1">-N294</f>
        <v>#NAME?</v>
      </c>
      <c r="Q293" s="6" t="e">
        <f ca="1"/>
        <v>#NAME?</v>
      </c>
      <c r="R293" s="7" t="e">
        <f ca="1"/>
        <v>#NAME?</v>
      </c>
    </row>
    <row r="294" spans="1:18" x14ac:dyDescent="0.35">
      <c r="A294" s="16" t="e">
        <f ca="1"/>
        <v>#NAME?</v>
      </c>
      <c r="B294" s="17" t="e">
        <f ca="1"/>
        <v>#NAME?</v>
      </c>
      <c r="C294" s="17" t="e">
        <f ca="1"/>
        <v>#NAME?</v>
      </c>
      <c r="D294" s="18" t="e">
        <f ca="1"/>
        <v>#NAME?</v>
      </c>
      <c r="F294" s="6" t="e">
        <f ca="1">INDEX(A294:D302,,F288)</f>
        <v>#NAME?</v>
      </c>
      <c r="G294" s="7" t="e">
        <f ca="1">INDEX(A289:D297,,G288)</f>
        <v>#NAME?</v>
      </c>
      <c r="I294" s="6" t="e">
        <f t="shared" ca="1" si="97"/>
        <v>#NAME?</v>
      </c>
      <c r="J294" t="e">
        <f t="shared" ca="1" si="98"/>
        <v>#NAME?</v>
      </c>
      <c r="K294" t="e">
        <f t="shared" ca="1" si="99"/>
        <v>#NAME?</v>
      </c>
      <c r="L294" s="7" t="e">
        <f t="shared" ca="1" si="96"/>
        <v>#NAME?</v>
      </c>
      <c r="N294" s="8" t="e">
        <f ca="1">SIN(O291)</f>
        <v>#NAME?</v>
      </c>
      <c r="O294" s="10" t="e">
        <f ca="1">N293</f>
        <v>#NAME?</v>
      </c>
      <c r="Q294" s="6" t="e">
        <f ca="1"/>
        <v>#NAME?</v>
      </c>
      <c r="R294" s="7" t="e">
        <f ca="1"/>
        <v>#NAME?</v>
      </c>
    </row>
    <row r="295" spans="1:18" x14ac:dyDescent="0.35">
      <c r="A295" s="16" t="e">
        <f ca="1"/>
        <v>#NAME?</v>
      </c>
      <c r="B295" s="17" t="e">
        <f ca="1"/>
        <v>#NAME?</v>
      </c>
      <c r="C295" s="17" t="e">
        <f ca="1"/>
        <v>#NAME?</v>
      </c>
      <c r="D295" s="18" t="e">
        <f ca="1"/>
        <v>#NAME?</v>
      </c>
      <c r="F295" s="6" t="e">
        <f ca="1">INDEX(A295:D303,,F288)</f>
        <v>#NAME?</v>
      </c>
      <c r="G295" s="7" t="e">
        <f ca="1">INDEX(A289:D297,,G288)</f>
        <v>#NAME?</v>
      </c>
      <c r="I295" s="6" t="e">
        <f t="shared" ca="1" si="97"/>
        <v>#NAME?</v>
      </c>
      <c r="J295" t="e">
        <f t="shared" ca="1" si="98"/>
        <v>#NAME?</v>
      </c>
      <c r="K295" t="e">
        <f t="shared" ca="1" si="99"/>
        <v>#NAME?</v>
      </c>
      <c r="L295" s="7" t="e">
        <f t="shared" ca="1" si="96"/>
        <v>#NAME?</v>
      </c>
      <c r="Q295" s="6" t="e">
        <f ca="1"/>
        <v>#NAME?</v>
      </c>
      <c r="R295" s="7" t="e">
        <f ca="1"/>
        <v>#NAME?</v>
      </c>
    </row>
    <row r="296" spans="1:18" x14ac:dyDescent="0.35">
      <c r="A296" s="16" t="e">
        <f ca="1"/>
        <v>#NAME?</v>
      </c>
      <c r="B296" s="17" t="e">
        <f ca="1"/>
        <v>#NAME?</v>
      </c>
      <c r="C296" s="17" t="e">
        <f ca="1"/>
        <v>#NAME?</v>
      </c>
      <c r="D296" s="18" t="e">
        <f ca="1"/>
        <v>#NAME?</v>
      </c>
      <c r="F296" s="6" t="e">
        <f ca="1">INDEX(A296:D304,,F288)</f>
        <v>#NAME?</v>
      </c>
      <c r="G296" s="7" t="e">
        <f ca="1">INDEX(A289:D297,,G288)</f>
        <v>#NAME?</v>
      </c>
      <c r="I296" s="6" t="e">
        <f t="shared" ca="1" si="97"/>
        <v>#NAME?</v>
      </c>
      <c r="J296" t="e">
        <f t="shared" ca="1" si="98"/>
        <v>#NAME?</v>
      </c>
      <c r="K296" t="e">
        <f t="shared" ca="1" si="99"/>
        <v>#NAME?</v>
      </c>
      <c r="L296" s="7" t="e">
        <f t="shared" ca="1" si="96"/>
        <v>#NAME?</v>
      </c>
      <c r="Q296" s="6" t="e">
        <f ca="1"/>
        <v>#NAME?</v>
      </c>
      <c r="R296" s="7" t="e">
        <f ca="1"/>
        <v>#NAME?</v>
      </c>
    </row>
    <row r="297" spans="1:18" x14ac:dyDescent="0.35">
      <c r="A297" s="20" t="e">
        <f ca="1"/>
        <v>#NAME?</v>
      </c>
      <c r="B297" s="21" t="e">
        <f ca="1"/>
        <v>#NAME?</v>
      </c>
      <c r="C297" s="21" t="e">
        <f ca="1"/>
        <v>#NAME?</v>
      </c>
      <c r="D297" s="22" t="e">
        <f ca="1"/>
        <v>#NAME?</v>
      </c>
      <c r="F297" s="8" t="e">
        <f ca="1">INDEX(A297:D305,,F288)</f>
        <v>#NAME?</v>
      </c>
      <c r="G297" s="10" t="e">
        <f ca="1">INDEX(A289:D297,,G288)</f>
        <v>#NAME?</v>
      </c>
      <c r="I297" s="8" t="e">
        <f t="shared" ca="1" si="97"/>
        <v>#NAME?</v>
      </c>
      <c r="J297" s="9" t="e">
        <f t="shared" ca="1" si="98"/>
        <v>#NAME?</v>
      </c>
      <c r="K297" s="9" t="e">
        <f t="shared" ca="1" si="99"/>
        <v>#NAME?</v>
      </c>
      <c r="L297" s="10" t="e">
        <f t="shared" ca="1" si="96"/>
        <v>#NAME?</v>
      </c>
      <c r="Q297" s="8" t="e">
        <f ca="1"/>
        <v>#NAME?</v>
      </c>
      <c r="R297" s="10" t="e">
        <f ca="1"/>
        <v>#NAME?</v>
      </c>
    </row>
    <row r="298" spans="1:18" x14ac:dyDescent="0.35">
      <c r="I298" t="e">
        <f ca="1">SUM(I289:I297)</f>
        <v>#NAME?</v>
      </c>
      <c r="J298" t="e">
        <f ca="1">SUM(J289:J297)</f>
        <v>#NAME?</v>
      </c>
      <c r="K298" t="e">
        <f ca="1">SUM(K289:K297)</f>
        <v>#NAME?</v>
      </c>
      <c r="L298" t="e">
        <f ca="1">SUM(L289:L297)</f>
        <v>#NAME?</v>
      </c>
    </row>
    <row r="299" spans="1:18" x14ac:dyDescent="0.35">
      <c r="A299" s="2" t="s">
        <v>16</v>
      </c>
      <c r="B299">
        <f ca="1">COUNT(A289:A297)</f>
        <v>0</v>
      </c>
      <c r="I299" s="2" t="s">
        <v>6</v>
      </c>
      <c r="J299" s="2" t="s">
        <v>17</v>
      </c>
      <c r="K299" s="2" t="s">
        <v>18</v>
      </c>
      <c r="L299" s="2" t="s">
        <v>19</v>
      </c>
      <c r="N299" s="2"/>
    </row>
    <row r="301" spans="1:18" x14ac:dyDescent="0.35">
      <c r="A301">
        <v>1</v>
      </c>
      <c r="B301">
        <v>2</v>
      </c>
      <c r="C301">
        <v>3</v>
      </c>
      <c r="D301">
        <v>4</v>
      </c>
      <c r="F301">
        <v>2</v>
      </c>
      <c r="G301">
        <v>4</v>
      </c>
      <c r="I301" s="2" t="s">
        <v>8</v>
      </c>
      <c r="J301" s="2" t="s">
        <v>9</v>
      </c>
      <c r="K301" s="2" t="s">
        <v>10</v>
      </c>
      <c r="L301" s="2" t="s">
        <v>11</v>
      </c>
      <c r="Q301">
        <f>F301</f>
        <v>2</v>
      </c>
      <c r="R301">
        <f>G301</f>
        <v>4</v>
      </c>
    </row>
    <row r="302" spans="1:18" x14ac:dyDescent="0.35">
      <c r="A302" s="12" t="e">
        <f t="array" aca="1" ref="A302:A310" ca="1">IF(A301=$Q288,$Q289:$Q297,IF(A301=$R288,$R289:$R297,A289:A297))</f>
        <v>#NAME?</v>
      </c>
      <c r="B302" s="13" t="e">
        <f t="array" aca="1" ref="B302:B310" ca="1">IF(B301=$Q288,$Q289:$Q297,IF(B301=$R288,$R289:$R297,B289:B297))</f>
        <v>#NAME?</v>
      </c>
      <c r="C302" s="13" t="e">
        <f t="array" aca="1" ref="C302:C310" ca="1">IF(C301=$Q288,$Q289:$Q297,IF(C301=$R288,$R289:$R297,C289:C297))</f>
        <v>#NAME?</v>
      </c>
      <c r="D302" s="14" t="e">
        <f t="array" aca="1" ref="D302:D310" ca="1">IF(D301=$Q288,$Q289:$Q297,IF(D301=$R288,$R289:$R297,D289:D297))</f>
        <v>#NAME?</v>
      </c>
      <c r="F302" s="3" t="e">
        <f ca="1">INDEX(A302:D310,,F301)</f>
        <v>#NAME?</v>
      </c>
      <c r="G302" s="5" t="e">
        <f ca="1">INDEX(A302:D310,,G301)</f>
        <v>#NAME?</v>
      </c>
      <c r="I302" s="3" t="e">
        <f ca="1">F302^2-G302^2</f>
        <v>#NAME?</v>
      </c>
      <c r="J302" s="4" t="e">
        <f ca="1">2*F302*G302</f>
        <v>#NAME?</v>
      </c>
      <c r="K302" s="4" t="e">
        <f ca="1">I302^2-J302^2</f>
        <v>#NAME?</v>
      </c>
      <c r="L302" s="5" t="e">
        <f t="shared" ref="L302:L310" ca="1" si="100">I302*J302</f>
        <v>#NAME?</v>
      </c>
      <c r="N302" t="s">
        <v>12</v>
      </c>
      <c r="O302" s="11" t="e">
        <f ca="1">2*L311*B312-2*I311*J311</f>
        <v>#NAME?</v>
      </c>
      <c r="Q302" s="3" t="e">
        <f t="array" aca="1" ref="Q302:R310" ca="1">MMULT(F302:G310,N306:O307)</f>
        <v>#NAME?</v>
      </c>
      <c r="R302" s="5" t="e">
        <f ca="1"/>
        <v>#NAME?</v>
      </c>
    </row>
    <row r="303" spans="1:18" x14ac:dyDescent="0.35">
      <c r="A303" s="16" t="e">
        <f ca="1"/>
        <v>#NAME?</v>
      </c>
      <c r="B303" s="17" t="e">
        <f ca="1"/>
        <v>#NAME?</v>
      </c>
      <c r="C303" s="17" t="e">
        <f ca="1"/>
        <v>#NAME?</v>
      </c>
      <c r="D303" s="18" t="e">
        <f ca="1"/>
        <v>#NAME?</v>
      </c>
      <c r="F303" s="6" t="e">
        <f ca="1">INDEX(A303:D311,,F301)</f>
        <v>#NAME?</v>
      </c>
      <c r="G303" s="7" t="e">
        <f ca="1">INDEX(A302:D310,,G301)</f>
        <v>#NAME?</v>
      </c>
      <c r="I303" s="6" t="e">
        <f t="shared" ref="I303:I310" ca="1" si="101">F303^2-G303^2</f>
        <v>#NAME?</v>
      </c>
      <c r="J303" t="e">
        <f t="shared" ref="J303:J310" ca="1" si="102">2*F303*G303</f>
        <v>#NAME?</v>
      </c>
      <c r="K303" t="e">
        <f t="shared" ref="K303:K310" ca="1" si="103">I303^2-J303^2</f>
        <v>#NAME?</v>
      </c>
      <c r="L303" s="7" t="e">
        <f t="shared" ca="1" si="100"/>
        <v>#NAME?</v>
      </c>
      <c r="N303" t="s">
        <v>13</v>
      </c>
      <c r="O303" s="15" t="e">
        <f ca="1">K311*B312-(I311^2-J311^2)</f>
        <v>#NAME?</v>
      </c>
      <c r="Q303" s="6" t="e">
        <f ca="1"/>
        <v>#NAME?</v>
      </c>
      <c r="R303" s="7" t="e">
        <f ca="1"/>
        <v>#NAME?</v>
      </c>
    </row>
    <row r="304" spans="1:18" x14ac:dyDescent="0.35">
      <c r="A304" s="16" t="e">
        <f ca="1"/>
        <v>#NAME?</v>
      </c>
      <c r="B304" s="17" t="e">
        <f ca="1"/>
        <v>#NAME?</v>
      </c>
      <c r="C304" s="17" t="e">
        <f ca="1"/>
        <v>#NAME?</v>
      </c>
      <c r="D304" s="18" t="e">
        <f ca="1"/>
        <v>#NAME?</v>
      </c>
      <c r="F304" s="6" t="e">
        <f ca="1">INDEX(A304:D312,,F301)</f>
        <v>#NAME?</v>
      </c>
      <c r="G304" s="7" t="e">
        <f ca="1">INDEX(A302:D310,,G301)</f>
        <v>#NAME?</v>
      </c>
      <c r="I304" s="6" t="e">
        <f t="shared" ca="1" si="101"/>
        <v>#NAME?</v>
      </c>
      <c r="J304" t="e">
        <f t="shared" ca="1" si="102"/>
        <v>#NAME?</v>
      </c>
      <c r="K304" t="e">
        <f t="shared" ca="1" si="103"/>
        <v>#NAME?</v>
      </c>
      <c r="L304" s="7" t="e">
        <f t="shared" ca="1" si="100"/>
        <v>#NAME?</v>
      </c>
      <c r="N304" t="s">
        <v>14</v>
      </c>
      <c r="O304" s="19" t="e">
        <f ca="1">0.25*ATAN(O302/O303)</f>
        <v>#NAME?</v>
      </c>
      <c r="Q304" s="6" t="e">
        <f ca="1"/>
        <v>#NAME?</v>
      </c>
      <c r="R304" s="7" t="e">
        <f ca="1"/>
        <v>#NAME?</v>
      </c>
    </row>
    <row r="305" spans="1:18" x14ac:dyDescent="0.35">
      <c r="A305" s="16" t="e">
        <f ca="1"/>
        <v>#NAME?</v>
      </c>
      <c r="B305" s="17" t="e">
        <f ca="1"/>
        <v>#NAME?</v>
      </c>
      <c r="C305" s="17" t="e">
        <f ca="1"/>
        <v>#NAME?</v>
      </c>
      <c r="D305" s="18" t="e">
        <f ca="1"/>
        <v>#NAME?</v>
      </c>
      <c r="F305" s="6" t="e">
        <f ca="1">INDEX(A305:D313,,F301)</f>
        <v>#NAME?</v>
      </c>
      <c r="G305" s="7" t="e">
        <f ca="1">INDEX(A302:D310,,G301)</f>
        <v>#NAME?</v>
      </c>
      <c r="I305" s="6" t="e">
        <f t="shared" ca="1" si="101"/>
        <v>#NAME?</v>
      </c>
      <c r="J305" t="e">
        <f t="shared" ca="1" si="102"/>
        <v>#NAME?</v>
      </c>
      <c r="K305" t="e">
        <f t="shared" ca="1" si="103"/>
        <v>#NAME?</v>
      </c>
      <c r="L305" s="7" t="e">
        <f t="shared" ca="1" si="100"/>
        <v>#NAME?</v>
      </c>
      <c r="Q305" s="6" t="e">
        <f ca="1"/>
        <v>#NAME?</v>
      </c>
      <c r="R305" s="7" t="e">
        <f ca="1"/>
        <v>#NAME?</v>
      </c>
    </row>
    <row r="306" spans="1:18" x14ac:dyDescent="0.35">
      <c r="A306" s="16" t="e">
        <f ca="1"/>
        <v>#NAME?</v>
      </c>
      <c r="B306" s="17" t="e">
        <f ca="1"/>
        <v>#NAME?</v>
      </c>
      <c r="C306" s="17" t="e">
        <f ca="1"/>
        <v>#NAME?</v>
      </c>
      <c r="D306" s="18" t="e">
        <f ca="1"/>
        <v>#NAME?</v>
      </c>
      <c r="F306" s="6" t="e">
        <f ca="1">INDEX(A306:D314,,F301)</f>
        <v>#NAME?</v>
      </c>
      <c r="G306" s="7" t="e">
        <f ca="1">INDEX(A302:D310,,G301)</f>
        <v>#NAME?</v>
      </c>
      <c r="I306" s="6" t="e">
        <f t="shared" ca="1" si="101"/>
        <v>#NAME?</v>
      </c>
      <c r="J306" t="e">
        <f t="shared" ca="1" si="102"/>
        <v>#NAME?</v>
      </c>
      <c r="K306" t="e">
        <f t="shared" ca="1" si="103"/>
        <v>#NAME?</v>
      </c>
      <c r="L306" s="7" t="e">
        <f t="shared" ca="1" si="100"/>
        <v>#NAME?</v>
      </c>
      <c r="N306" s="3" t="e">
        <f ca="1">COS(O304)</f>
        <v>#NAME?</v>
      </c>
      <c r="O306" s="5" t="e">
        <f ca="1">-N307</f>
        <v>#NAME?</v>
      </c>
      <c r="Q306" s="6" t="e">
        <f ca="1"/>
        <v>#NAME?</v>
      </c>
      <c r="R306" s="7" t="e">
        <f ca="1"/>
        <v>#NAME?</v>
      </c>
    </row>
    <row r="307" spans="1:18" x14ac:dyDescent="0.35">
      <c r="A307" s="16" t="e">
        <f ca="1"/>
        <v>#NAME?</v>
      </c>
      <c r="B307" s="17" t="e">
        <f ca="1"/>
        <v>#NAME?</v>
      </c>
      <c r="C307" s="17" t="e">
        <f ca="1"/>
        <v>#NAME?</v>
      </c>
      <c r="D307" s="18" t="e">
        <f ca="1"/>
        <v>#NAME?</v>
      </c>
      <c r="F307" s="6" t="e">
        <f ca="1">INDEX(A307:D315,,F301)</f>
        <v>#NAME?</v>
      </c>
      <c r="G307" s="7" t="e">
        <f ca="1">INDEX(A302:D310,,G301)</f>
        <v>#NAME?</v>
      </c>
      <c r="I307" s="6" t="e">
        <f t="shared" ca="1" si="101"/>
        <v>#NAME?</v>
      </c>
      <c r="J307" t="e">
        <f t="shared" ca="1" si="102"/>
        <v>#NAME?</v>
      </c>
      <c r="K307" t="e">
        <f t="shared" ca="1" si="103"/>
        <v>#NAME?</v>
      </c>
      <c r="L307" s="7" t="e">
        <f t="shared" ca="1" si="100"/>
        <v>#NAME?</v>
      </c>
      <c r="N307" s="8" t="e">
        <f ca="1">SIN(O304)</f>
        <v>#NAME?</v>
      </c>
      <c r="O307" s="10" t="e">
        <f ca="1">N306</f>
        <v>#NAME?</v>
      </c>
      <c r="Q307" s="6" t="e">
        <f ca="1"/>
        <v>#NAME?</v>
      </c>
      <c r="R307" s="7" t="e">
        <f ca="1"/>
        <v>#NAME?</v>
      </c>
    </row>
    <row r="308" spans="1:18" x14ac:dyDescent="0.35">
      <c r="A308" s="16" t="e">
        <f ca="1"/>
        <v>#NAME?</v>
      </c>
      <c r="B308" s="17" t="e">
        <f ca="1"/>
        <v>#NAME?</v>
      </c>
      <c r="C308" s="17" t="e">
        <f ca="1"/>
        <v>#NAME?</v>
      </c>
      <c r="D308" s="18" t="e">
        <f ca="1"/>
        <v>#NAME?</v>
      </c>
      <c r="F308" s="6" t="e">
        <f ca="1">INDEX(A308:D316,,F301)</f>
        <v>#NAME?</v>
      </c>
      <c r="G308" s="7" t="e">
        <f ca="1">INDEX(A302:D310,,G301)</f>
        <v>#NAME?</v>
      </c>
      <c r="I308" s="6" t="e">
        <f t="shared" ca="1" si="101"/>
        <v>#NAME?</v>
      </c>
      <c r="J308" t="e">
        <f t="shared" ca="1" si="102"/>
        <v>#NAME?</v>
      </c>
      <c r="K308" t="e">
        <f t="shared" ca="1" si="103"/>
        <v>#NAME?</v>
      </c>
      <c r="L308" s="7" t="e">
        <f t="shared" ca="1" si="100"/>
        <v>#NAME?</v>
      </c>
      <c r="Q308" s="6" t="e">
        <f ca="1"/>
        <v>#NAME?</v>
      </c>
      <c r="R308" s="7" t="e">
        <f ca="1"/>
        <v>#NAME?</v>
      </c>
    </row>
    <row r="309" spans="1:18" x14ac:dyDescent="0.35">
      <c r="A309" s="16" t="e">
        <f ca="1"/>
        <v>#NAME?</v>
      </c>
      <c r="B309" s="17" t="e">
        <f ca="1"/>
        <v>#NAME?</v>
      </c>
      <c r="C309" s="17" t="e">
        <f ca="1"/>
        <v>#NAME?</v>
      </c>
      <c r="D309" s="18" t="e">
        <f ca="1"/>
        <v>#NAME?</v>
      </c>
      <c r="F309" s="6" t="e">
        <f ca="1">INDEX(A309:D317,,F301)</f>
        <v>#NAME?</v>
      </c>
      <c r="G309" s="7" t="e">
        <f ca="1">INDEX(A302:D310,,G301)</f>
        <v>#NAME?</v>
      </c>
      <c r="I309" s="6" t="e">
        <f t="shared" ca="1" si="101"/>
        <v>#NAME?</v>
      </c>
      <c r="J309" t="e">
        <f t="shared" ca="1" si="102"/>
        <v>#NAME?</v>
      </c>
      <c r="K309" t="e">
        <f t="shared" ca="1" si="103"/>
        <v>#NAME?</v>
      </c>
      <c r="L309" s="7" t="e">
        <f t="shared" ca="1" si="100"/>
        <v>#NAME?</v>
      </c>
      <c r="Q309" s="6" t="e">
        <f ca="1"/>
        <v>#NAME?</v>
      </c>
      <c r="R309" s="7" t="e">
        <f ca="1"/>
        <v>#NAME?</v>
      </c>
    </row>
    <row r="310" spans="1:18" x14ac:dyDescent="0.35">
      <c r="A310" s="20" t="e">
        <f ca="1"/>
        <v>#NAME?</v>
      </c>
      <c r="B310" s="21" t="e">
        <f ca="1"/>
        <v>#NAME?</v>
      </c>
      <c r="C310" s="21" t="e">
        <f ca="1"/>
        <v>#NAME?</v>
      </c>
      <c r="D310" s="22" t="e">
        <f ca="1"/>
        <v>#NAME?</v>
      </c>
      <c r="F310" s="8" t="e">
        <f ca="1">INDEX(A310:D318,,F301)</f>
        <v>#NAME?</v>
      </c>
      <c r="G310" s="10" t="e">
        <f ca="1">INDEX(A302:D310,,G301)</f>
        <v>#NAME?</v>
      </c>
      <c r="I310" s="8" t="e">
        <f t="shared" ca="1" si="101"/>
        <v>#NAME?</v>
      </c>
      <c r="J310" s="9" t="e">
        <f t="shared" ca="1" si="102"/>
        <v>#NAME?</v>
      </c>
      <c r="K310" s="9" t="e">
        <f t="shared" ca="1" si="103"/>
        <v>#NAME?</v>
      </c>
      <c r="L310" s="10" t="e">
        <f t="shared" ca="1" si="100"/>
        <v>#NAME?</v>
      </c>
      <c r="Q310" s="8" t="e">
        <f ca="1"/>
        <v>#NAME?</v>
      </c>
      <c r="R310" s="10" t="e">
        <f ca="1"/>
        <v>#NAME?</v>
      </c>
    </row>
    <row r="311" spans="1:18" x14ac:dyDescent="0.35">
      <c r="I311" t="e">
        <f ca="1">SUM(I302:I310)</f>
        <v>#NAME?</v>
      </c>
      <c r="J311" t="e">
        <f ca="1">SUM(J302:J310)</f>
        <v>#NAME?</v>
      </c>
      <c r="K311" t="e">
        <f ca="1">SUM(K302:K310)</f>
        <v>#NAME?</v>
      </c>
      <c r="L311" t="e">
        <f ca="1">SUM(L302:L310)</f>
        <v>#NAME?</v>
      </c>
    </row>
    <row r="312" spans="1:18" x14ac:dyDescent="0.35">
      <c r="A312" s="2" t="s">
        <v>16</v>
      </c>
      <c r="B312">
        <f ca="1">COUNT(A302:A310)</f>
        <v>0</v>
      </c>
      <c r="I312" s="2" t="s">
        <v>6</v>
      </c>
      <c r="J312" s="2" t="s">
        <v>17</v>
      </c>
      <c r="K312" s="2" t="s">
        <v>18</v>
      </c>
      <c r="L312" s="2" t="s">
        <v>19</v>
      </c>
      <c r="N312" s="2"/>
    </row>
    <row r="314" spans="1:18" x14ac:dyDescent="0.35">
      <c r="A314">
        <v>1</v>
      </c>
      <c r="B314">
        <v>2</v>
      </c>
      <c r="C314">
        <v>3</v>
      </c>
      <c r="D314">
        <v>4</v>
      </c>
      <c r="F314">
        <v>3</v>
      </c>
      <c r="G314">
        <v>4</v>
      </c>
      <c r="I314" s="2" t="s">
        <v>8</v>
      </c>
      <c r="J314" s="2" t="s">
        <v>9</v>
      </c>
      <c r="K314" s="2" t="s">
        <v>10</v>
      </c>
      <c r="L314" s="2" t="s">
        <v>11</v>
      </c>
      <c r="Q314">
        <f>F314</f>
        <v>3</v>
      </c>
      <c r="R314">
        <f>G314</f>
        <v>4</v>
      </c>
    </row>
    <row r="315" spans="1:18" x14ac:dyDescent="0.35">
      <c r="A315" s="12" t="e">
        <f t="array" aca="1" ref="A315:A323" ca="1">IF(A314=$Q301,$Q302:$Q310,IF(A314=$R301,$R302:$R310,A302:A310))</f>
        <v>#NAME?</v>
      </c>
      <c r="B315" s="13" t="e">
        <f t="array" aca="1" ref="B315:B323" ca="1">IF(B314=$Q301,$Q302:$Q310,IF(B314=$R301,$R302:$R310,B302:B310))</f>
        <v>#NAME?</v>
      </c>
      <c r="C315" s="13" t="e">
        <f t="array" aca="1" ref="C315:C323" ca="1">IF(C314=$Q301,$Q302:$Q310,IF(C314=$R301,$R302:$R310,C302:C310))</f>
        <v>#NAME?</v>
      </c>
      <c r="D315" s="14" t="e">
        <f t="array" aca="1" ref="D315:D323" ca="1">IF(D314=$Q301,$Q302:$Q310,IF(D314=$R301,$R302:$R310,D302:D310))</f>
        <v>#NAME?</v>
      </c>
      <c r="F315" s="3" t="e">
        <f ca="1">INDEX(A315:D323,,F314)</f>
        <v>#NAME?</v>
      </c>
      <c r="G315" s="5" t="e">
        <f ca="1">INDEX(A315:D323,,G314)</f>
        <v>#NAME?</v>
      </c>
      <c r="I315" s="3" t="e">
        <f ca="1">F315^2-G315^2</f>
        <v>#NAME?</v>
      </c>
      <c r="J315" s="4" t="e">
        <f ca="1">2*F315*G315</f>
        <v>#NAME?</v>
      </c>
      <c r="K315" s="4" t="e">
        <f ca="1">I315^2-J315^2</f>
        <v>#NAME?</v>
      </c>
      <c r="L315" s="5" t="e">
        <f t="shared" ref="L315:L323" ca="1" si="104">I315*J315</f>
        <v>#NAME?</v>
      </c>
      <c r="N315" t="s">
        <v>12</v>
      </c>
      <c r="O315" s="11" t="e">
        <f ca="1">2*L324*B325-2*I324*J324</f>
        <v>#NAME?</v>
      </c>
      <c r="Q315" s="3" t="e">
        <f t="array" aca="1" ref="Q315:R323" ca="1">MMULT(F315:G323,N319:O320)</f>
        <v>#NAME?</v>
      </c>
      <c r="R315" s="5" t="e">
        <f ca="1"/>
        <v>#NAME?</v>
      </c>
    </row>
    <row r="316" spans="1:18" x14ac:dyDescent="0.35">
      <c r="A316" s="16" t="e">
        <f ca="1"/>
        <v>#NAME?</v>
      </c>
      <c r="B316" s="17" t="e">
        <f ca="1"/>
        <v>#NAME?</v>
      </c>
      <c r="C316" s="17" t="e">
        <f ca="1"/>
        <v>#NAME?</v>
      </c>
      <c r="D316" s="18" t="e">
        <f ca="1"/>
        <v>#NAME?</v>
      </c>
      <c r="F316" s="6" t="e">
        <f ca="1">INDEX(A316:D324,,F314)</f>
        <v>#NAME?</v>
      </c>
      <c r="G316" s="7" t="e">
        <f ca="1">INDEX(A315:D323,,G314)</f>
        <v>#NAME?</v>
      </c>
      <c r="I316" s="6" t="e">
        <f t="shared" ref="I316:I323" ca="1" si="105">F316^2-G316^2</f>
        <v>#NAME?</v>
      </c>
      <c r="J316" t="e">
        <f t="shared" ref="J316:J323" ca="1" si="106">2*F316*G316</f>
        <v>#NAME?</v>
      </c>
      <c r="K316" t="e">
        <f t="shared" ref="K316:K323" ca="1" si="107">I316^2-J316^2</f>
        <v>#NAME?</v>
      </c>
      <c r="L316" s="7" t="e">
        <f t="shared" ca="1" si="104"/>
        <v>#NAME?</v>
      </c>
      <c r="N316" t="s">
        <v>13</v>
      </c>
      <c r="O316" s="15" t="e">
        <f ca="1">K324*B325-(I324^2-J324^2)</f>
        <v>#NAME?</v>
      </c>
      <c r="Q316" s="6" t="e">
        <f ca="1"/>
        <v>#NAME?</v>
      </c>
      <c r="R316" s="7" t="e">
        <f ca="1"/>
        <v>#NAME?</v>
      </c>
    </row>
    <row r="317" spans="1:18" x14ac:dyDescent="0.35">
      <c r="A317" s="16" t="e">
        <f ca="1"/>
        <v>#NAME?</v>
      </c>
      <c r="B317" s="17" t="e">
        <f ca="1"/>
        <v>#NAME?</v>
      </c>
      <c r="C317" s="17" t="e">
        <f ca="1"/>
        <v>#NAME?</v>
      </c>
      <c r="D317" s="18" t="e">
        <f ca="1"/>
        <v>#NAME?</v>
      </c>
      <c r="F317" s="6" t="e">
        <f ca="1">INDEX(A317:D325,,F314)</f>
        <v>#NAME?</v>
      </c>
      <c r="G317" s="7" t="e">
        <f ca="1">INDEX(A315:D323,,G314)</f>
        <v>#NAME?</v>
      </c>
      <c r="I317" s="6" t="e">
        <f t="shared" ca="1" si="105"/>
        <v>#NAME?</v>
      </c>
      <c r="J317" t="e">
        <f t="shared" ca="1" si="106"/>
        <v>#NAME?</v>
      </c>
      <c r="K317" t="e">
        <f t="shared" ca="1" si="107"/>
        <v>#NAME?</v>
      </c>
      <c r="L317" s="7" t="e">
        <f t="shared" ca="1" si="104"/>
        <v>#NAME?</v>
      </c>
      <c r="N317" t="s">
        <v>14</v>
      </c>
      <c r="O317" s="19" t="e">
        <f ca="1">0.25*ATAN(O315/O316)</f>
        <v>#NAME?</v>
      </c>
      <c r="Q317" s="6" t="e">
        <f ca="1"/>
        <v>#NAME?</v>
      </c>
      <c r="R317" s="7" t="e">
        <f ca="1"/>
        <v>#NAME?</v>
      </c>
    </row>
    <row r="318" spans="1:18" x14ac:dyDescent="0.35">
      <c r="A318" s="16" t="e">
        <f ca="1"/>
        <v>#NAME?</v>
      </c>
      <c r="B318" s="17" t="e">
        <f ca="1"/>
        <v>#NAME?</v>
      </c>
      <c r="C318" s="17" t="e">
        <f ca="1"/>
        <v>#NAME?</v>
      </c>
      <c r="D318" s="18" t="e">
        <f ca="1"/>
        <v>#NAME?</v>
      </c>
      <c r="F318" s="6" t="e">
        <f ca="1">INDEX(A318:D326,,F314)</f>
        <v>#NAME?</v>
      </c>
      <c r="G318" s="7" t="e">
        <f ca="1">INDEX(A315:D323,,G314)</f>
        <v>#NAME?</v>
      </c>
      <c r="I318" s="6" t="e">
        <f t="shared" ca="1" si="105"/>
        <v>#NAME?</v>
      </c>
      <c r="J318" t="e">
        <f t="shared" ca="1" si="106"/>
        <v>#NAME?</v>
      </c>
      <c r="K318" t="e">
        <f t="shared" ca="1" si="107"/>
        <v>#NAME?</v>
      </c>
      <c r="L318" s="7" t="e">
        <f t="shared" ca="1" si="104"/>
        <v>#NAME?</v>
      </c>
      <c r="Q318" s="6" t="e">
        <f ca="1"/>
        <v>#NAME?</v>
      </c>
      <c r="R318" s="7" t="e">
        <f ca="1"/>
        <v>#NAME?</v>
      </c>
    </row>
    <row r="319" spans="1:18" x14ac:dyDescent="0.35">
      <c r="A319" s="16" t="e">
        <f ca="1"/>
        <v>#NAME?</v>
      </c>
      <c r="B319" s="17" t="e">
        <f ca="1"/>
        <v>#NAME?</v>
      </c>
      <c r="C319" s="17" t="e">
        <f ca="1"/>
        <v>#NAME?</v>
      </c>
      <c r="D319" s="18" t="e">
        <f ca="1"/>
        <v>#NAME?</v>
      </c>
      <c r="F319" s="6" t="e">
        <f ca="1">INDEX(A319:D327,,F314)</f>
        <v>#NAME?</v>
      </c>
      <c r="G319" s="7" t="e">
        <f ca="1">INDEX(A315:D323,,G314)</f>
        <v>#NAME?</v>
      </c>
      <c r="I319" s="6" t="e">
        <f t="shared" ca="1" si="105"/>
        <v>#NAME?</v>
      </c>
      <c r="J319" t="e">
        <f t="shared" ca="1" si="106"/>
        <v>#NAME?</v>
      </c>
      <c r="K319" t="e">
        <f t="shared" ca="1" si="107"/>
        <v>#NAME?</v>
      </c>
      <c r="L319" s="7" t="e">
        <f t="shared" ca="1" si="104"/>
        <v>#NAME?</v>
      </c>
      <c r="N319" s="3" t="e">
        <f ca="1">COS(O317)</f>
        <v>#NAME?</v>
      </c>
      <c r="O319" s="5" t="e">
        <f ca="1">-N320</f>
        <v>#NAME?</v>
      </c>
      <c r="Q319" s="6" t="e">
        <f ca="1"/>
        <v>#NAME?</v>
      </c>
      <c r="R319" s="7" t="e">
        <f ca="1"/>
        <v>#NAME?</v>
      </c>
    </row>
    <row r="320" spans="1:18" x14ac:dyDescent="0.35">
      <c r="A320" s="16" t="e">
        <f ca="1"/>
        <v>#NAME?</v>
      </c>
      <c r="B320" s="17" t="e">
        <f ca="1"/>
        <v>#NAME?</v>
      </c>
      <c r="C320" s="17" t="e">
        <f ca="1"/>
        <v>#NAME?</v>
      </c>
      <c r="D320" s="18" t="e">
        <f ca="1"/>
        <v>#NAME?</v>
      </c>
      <c r="F320" s="6" t="e">
        <f ca="1">INDEX(A320:D328,,F314)</f>
        <v>#NAME?</v>
      </c>
      <c r="G320" s="7" t="e">
        <f ca="1">INDEX(A315:D323,,G314)</f>
        <v>#NAME?</v>
      </c>
      <c r="I320" s="6" t="e">
        <f t="shared" ca="1" si="105"/>
        <v>#NAME?</v>
      </c>
      <c r="J320" t="e">
        <f t="shared" ca="1" si="106"/>
        <v>#NAME?</v>
      </c>
      <c r="K320" t="e">
        <f t="shared" ca="1" si="107"/>
        <v>#NAME?</v>
      </c>
      <c r="L320" s="7" t="e">
        <f t="shared" ca="1" si="104"/>
        <v>#NAME?</v>
      </c>
      <c r="N320" s="8" t="e">
        <f ca="1">SIN(O317)</f>
        <v>#NAME?</v>
      </c>
      <c r="O320" s="10" t="e">
        <f ca="1">N319</f>
        <v>#NAME?</v>
      </c>
      <c r="Q320" s="6" t="e">
        <f ca="1"/>
        <v>#NAME?</v>
      </c>
      <c r="R320" s="7" t="e">
        <f ca="1"/>
        <v>#NAME?</v>
      </c>
    </row>
    <row r="321" spans="1:18" x14ac:dyDescent="0.35">
      <c r="A321" s="16" t="e">
        <f ca="1"/>
        <v>#NAME?</v>
      </c>
      <c r="B321" s="17" t="e">
        <f ca="1"/>
        <v>#NAME?</v>
      </c>
      <c r="C321" s="17" t="e">
        <f ca="1"/>
        <v>#NAME?</v>
      </c>
      <c r="D321" s="18" t="e">
        <f ca="1"/>
        <v>#NAME?</v>
      </c>
      <c r="F321" s="6" t="e">
        <f ca="1">INDEX(A321:D329,,F314)</f>
        <v>#NAME?</v>
      </c>
      <c r="G321" s="7" t="e">
        <f ca="1">INDEX(A315:D323,,G314)</f>
        <v>#NAME?</v>
      </c>
      <c r="I321" s="6" t="e">
        <f t="shared" ca="1" si="105"/>
        <v>#NAME?</v>
      </c>
      <c r="J321" t="e">
        <f t="shared" ca="1" si="106"/>
        <v>#NAME?</v>
      </c>
      <c r="K321" t="e">
        <f t="shared" ca="1" si="107"/>
        <v>#NAME?</v>
      </c>
      <c r="L321" s="7" t="e">
        <f t="shared" ca="1" si="104"/>
        <v>#NAME?</v>
      </c>
      <c r="Q321" s="6" t="e">
        <f ca="1"/>
        <v>#NAME?</v>
      </c>
      <c r="R321" s="7" t="e">
        <f ca="1"/>
        <v>#NAME?</v>
      </c>
    </row>
    <row r="322" spans="1:18" x14ac:dyDescent="0.35">
      <c r="A322" s="16" t="e">
        <f ca="1"/>
        <v>#NAME?</v>
      </c>
      <c r="B322" s="17" t="e">
        <f ca="1"/>
        <v>#NAME?</v>
      </c>
      <c r="C322" s="17" t="e">
        <f ca="1"/>
        <v>#NAME?</v>
      </c>
      <c r="D322" s="18" t="e">
        <f ca="1"/>
        <v>#NAME?</v>
      </c>
      <c r="F322" s="6" t="e">
        <f ca="1">INDEX(A322:D330,,F314)</f>
        <v>#NAME?</v>
      </c>
      <c r="G322" s="7" t="e">
        <f ca="1">INDEX(A315:D323,,G314)</f>
        <v>#NAME?</v>
      </c>
      <c r="I322" s="6" t="e">
        <f t="shared" ca="1" si="105"/>
        <v>#NAME?</v>
      </c>
      <c r="J322" t="e">
        <f t="shared" ca="1" si="106"/>
        <v>#NAME?</v>
      </c>
      <c r="K322" t="e">
        <f t="shared" ca="1" si="107"/>
        <v>#NAME?</v>
      </c>
      <c r="L322" s="7" t="e">
        <f t="shared" ca="1" si="104"/>
        <v>#NAME?</v>
      </c>
      <c r="Q322" s="6" t="e">
        <f ca="1"/>
        <v>#NAME?</v>
      </c>
      <c r="R322" s="7" t="e">
        <f ca="1"/>
        <v>#NAME?</v>
      </c>
    </row>
    <row r="323" spans="1:18" x14ac:dyDescent="0.35">
      <c r="A323" s="20" t="e">
        <f ca="1"/>
        <v>#NAME?</v>
      </c>
      <c r="B323" s="21" t="e">
        <f ca="1"/>
        <v>#NAME?</v>
      </c>
      <c r="C323" s="21" t="e">
        <f ca="1"/>
        <v>#NAME?</v>
      </c>
      <c r="D323" s="22" t="e">
        <f ca="1"/>
        <v>#NAME?</v>
      </c>
      <c r="F323" s="8" t="e">
        <f ca="1">INDEX(A323:D331,,F314)</f>
        <v>#NAME?</v>
      </c>
      <c r="G323" s="10" t="e">
        <f ca="1">INDEX(A315:D323,,G314)</f>
        <v>#NAME?</v>
      </c>
      <c r="I323" s="8" t="e">
        <f t="shared" ca="1" si="105"/>
        <v>#NAME?</v>
      </c>
      <c r="J323" s="9" t="e">
        <f t="shared" ca="1" si="106"/>
        <v>#NAME?</v>
      </c>
      <c r="K323" s="9" t="e">
        <f t="shared" ca="1" si="107"/>
        <v>#NAME?</v>
      </c>
      <c r="L323" s="10" t="e">
        <f t="shared" ca="1" si="104"/>
        <v>#NAME?</v>
      </c>
      <c r="Q323" s="8" t="e">
        <f ca="1"/>
        <v>#NAME?</v>
      </c>
      <c r="R323" s="10" t="e">
        <f ca="1"/>
        <v>#NAME?</v>
      </c>
    </row>
    <row r="324" spans="1:18" x14ac:dyDescent="0.35">
      <c r="I324" t="e">
        <f ca="1">SUM(I315:I323)</f>
        <v>#NAME?</v>
      </c>
      <c r="J324" t="e">
        <f ca="1">SUM(J315:J323)</f>
        <v>#NAME?</v>
      </c>
      <c r="K324" t="e">
        <f ca="1">SUM(K315:K323)</f>
        <v>#NAME?</v>
      </c>
      <c r="L324" t="e">
        <f ca="1">SUM(L315:L323)</f>
        <v>#NAME?</v>
      </c>
    </row>
    <row r="325" spans="1:18" x14ac:dyDescent="0.35">
      <c r="A325" s="2" t="s">
        <v>16</v>
      </c>
      <c r="B325">
        <f ca="1">COUNT(A315:A323)</f>
        <v>0</v>
      </c>
      <c r="I325" s="2" t="s">
        <v>6</v>
      </c>
      <c r="J325" s="2" t="s">
        <v>17</v>
      </c>
      <c r="K325" s="2" t="s">
        <v>18</v>
      </c>
      <c r="L325" s="2" t="s">
        <v>19</v>
      </c>
      <c r="N325" s="2"/>
    </row>
    <row r="327" spans="1:18" x14ac:dyDescent="0.35">
      <c r="A327">
        <v>1</v>
      </c>
      <c r="B327">
        <v>2</v>
      </c>
      <c r="C327">
        <v>3</v>
      </c>
      <c r="D327">
        <v>4</v>
      </c>
      <c r="F327">
        <v>1</v>
      </c>
      <c r="G327">
        <v>2</v>
      </c>
      <c r="I327" s="2" t="s">
        <v>8</v>
      </c>
      <c r="J327" s="2" t="s">
        <v>9</v>
      </c>
      <c r="K327" s="2" t="s">
        <v>10</v>
      </c>
      <c r="L327" s="2" t="s">
        <v>11</v>
      </c>
      <c r="Q327">
        <f>F327</f>
        <v>1</v>
      </c>
      <c r="R327">
        <f>G327</f>
        <v>2</v>
      </c>
    </row>
    <row r="328" spans="1:18" x14ac:dyDescent="0.35">
      <c r="A328" s="12" t="e">
        <f t="array" aca="1" ref="A328:A336" ca="1">IF(A327=$Q314,$Q315:$Q323,IF(A327=$R314,$R315:$R323,A315:A323))</f>
        <v>#NAME?</v>
      </c>
      <c r="B328" s="13" t="e">
        <f t="array" aca="1" ref="B328:B336" ca="1">IF(B327=$Q314,$Q315:$Q323,IF(B327=$R314,$R315:$R323,B315:B323))</f>
        <v>#NAME?</v>
      </c>
      <c r="C328" s="13" t="e">
        <f t="array" aca="1" ref="C328:C336" ca="1">IF(C327=$Q314,$Q315:$Q323,IF(C327=$R314,$R315:$R323,C315:C323))</f>
        <v>#NAME?</v>
      </c>
      <c r="D328" s="14" t="e">
        <f t="array" aca="1" ref="D328:D336" ca="1">IF(D327=$Q314,$Q315:$Q323,IF(D327=$R314,$R315:$R323,D315:D323))</f>
        <v>#NAME?</v>
      </c>
      <c r="F328" s="3" t="e">
        <f ca="1">INDEX(A328:D336,,F327)</f>
        <v>#NAME?</v>
      </c>
      <c r="G328" s="5" t="e">
        <f ca="1">INDEX(A328:D336,,G327)</f>
        <v>#NAME?</v>
      </c>
      <c r="I328" s="3" t="e">
        <f ca="1">F328^2-G328^2</f>
        <v>#NAME?</v>
      </c>
      <c r="J328" s="4" t="e">
        <f ca="1">2*F328*G328</f>
        <v>#NAME?</v>
      </c>
      <c r="K328" s="4" t="e">
        <f ca="1">I328^2-J328^2</f>
        <v>#NAME?</v>
      </c>
      <c r="L328" s="5" t="e">
        <f t="shared" ref="L328:L336" ca="1" si="108">I328*J328</f>
        <v>#NAME?</v>
      </c>
      <c r="N328" t="s">
        <v>12</v>
      </c>
      <c r="O328" s="11" t="e">
        <f ca="1">2*L337*B338-2*I337*J337</f>
        <v>#NAME?</v>
      </c>
      <c r="Q328" s="3" t="e">
        <f t="array" aca="1" ref="Q328:R336" ca="1">MMULT(F328:G336,N332:O333)</f>
        <v>#NAME?</v>
      </c>
      <c r="R328" s="5" t="e">
        <f ca="1"/>
        <v>#NAME?</v>
      </c>
    </row>
    <row r="329" spans="1:18" x14ac:dyDescent="0.35">
      <c r="A329" s="16" t="e">
        <f ca="1"/>
        <v>#NAME?</v>
      </c>
      <c r="B329" s="17" t="e">
        <f ca="1"/>
        <v>#NAME?</v>
      </c>
      <c r="C329" s="17" t="e">
        <f ca="1"/>
        <v>#NAME?</v>
      </c>
      <c r="D329" s="18" t="e">
        <f ca="1"/>
        <v>#NAME?</v>
      </c>
      <c r="F329" s="6" t="e">
        <f ca="1">INDEX(A329:D337,,F327)</f>
        <v>#NAME?</v>
      </c>
      <c r="G329" s="7" t="e">
        <f ca="1">INDEX(A328:D336,,G327)</f>
        <v>#NAME?</v>
      </c>
      <c r="I329" s="6" t="e">
        <f t="shared" ref="I329:I336" ca="1" si="109">F329^2-G329^2</f>
        <v>#NAME?</v>
      </c>
      <c r="J329" t="e">
        <f t="shared" ref="J329:J336" ca="1" si="110">2*F329*G329</f>
        <v>#NAME?</v>
      </c>
      <c r="K329" t="e">
        <f t="shared" ref="K329:K336" ca="1" si="111">I329^2-J329^2</f>
        <v>#NAME?</v>
      </c>
      <c r="L329" s="7" t="e">
        <f t="shared" ca="1" si="108"/>
        <v>#NAME?</v>
      </c>
      <c r="N329" t="s">
        <v>13</v>
      </c>
      <c r="O329" s="15" t="e">
        <f ca="1">K337*B338-(I337^2-J337^2)</f>
        <v>#NAME?</v>
      </c>
      <c r="Q329" s="6" t="e">
        <f ca="1"/>
        <v>#NAME?</v>
      </c>
      <c r="R329" s="7" t="e">
        <f ca="1"/>
        <v>#NAME?</v>
      </c>
    </row>
    <row r="330" spans="1:18" x14ac:dyDescent="0.35">
      <c r="A330" s="16" t="e">
        <f ca="1"/>
        <v>#NAME?</v>
      </c>
      <c r="B330" s="17" t="e">
        <f ca="1"/>
        <v>#NAME?</v>
      </c>
      <c r="C330" s="17" t="e">
        <f ca="1"/>
        <v>#NAME?</v>
      </c>
      <c r="D330" s="18" t="e">
        <f ca="1"/>
        <v>#NAME?</v>
      </c>
      <c r="F330" s="6" t="e">
        <f ca="1">INDEX(A330:D338,,F327)</f>
        <v>#NAME?</v>
      </c>
      <c r="G330" s="7" t="e">
        <f ca="1">INDEX(A328:D336,,G327)</f>
        <v>#NAME?</v>
      </c>
      <c r="I330" s="6" t="e">
        <f t="shared" ca="1" si="109"/>
        <v>#NAME?</v>
      </c>
      <c r="J330" t="e">
        <f t="shared" ca="1" si="110"/>
        <v>#NAME?</v>
      </c>
      <c r="K330" t="e">
        <f t="shared" ca="1" si="111"/>
        <v>#NAME?</v>
      </c>
      <c r="L330" s="7" t="e">
        <f t="shared" ca="1" si="108"/>
        <v>#NAME?</v>
      </c>
      <c r="N330" t="s">
        <v>14</v>
      </c>
      <c r="O330" s="19" t="e">
        <f ca="1">0.25*ATAN(O328/O329)</f>
        <v>#NAME?</v>
      </c>
      <c r="Q330" s="6" t="e">
        <f ca="1"/>
        <v>#NAME?</v>
      </c>
      <c r="R330" s="7" t="e">
        <f ca="1"/>
        <v>#NAME?</v>
      </c>
    </row>
    <row r="331" spans="1:18" x14ac:dyDescent="0.35">
      <c r="A331" s="16" t="e">
        <f ca="1"/>
        <v>#NAME?</v>
      </c>
      <c r="B331" s="17" t="e">
        <f ca="1"/>
        <v>#NAME?</v>
      </c>
      <c r="C331" s="17" t="e">
        <f ca="1"/>
        <v>#NAME?</v>
      </c>
      <c r="D331" s="18" t="e">
        <f ca="1"/>
        <v>#NAME?</v>
      </c>
      <c r="F331" s="6" t="e">
        <f ca="1">INDEX(A331:D338,,F327)</f>
        <v>#NAME?</v>
      </c>
      <c r="G331" s="7" t="e">
        <f ca="1">INDEX(A328:D336,,G327)</f>
        <v>#NAME?</v>
      </c>
      <c r="I331" s="6" t="e">
        <f t="shared" ca="1" si="109"/>
        <v>#NAME?</v>
      </c>
      <c r="J331" t="e">
        <f t="shared" ca="1" si="110"/>
        <v>#NAME?</v>
      </c>
      <c r="K331" t="e">
        <f t="shared" ca="1" si="111"/>
        <v>#NAME?</v>
      </c>
      <c r="L331" s="7" t="e">
        <f t="shared" ca="1" si="108"/>
        <v>#NAME?</v>
      </c>
      <c r="Q331" s="6" t="e">
        <f ca="1"/>
        <v>#NAME?</v>
      </c>
      <c r="R331" s="7" t="e">
        <f ca="1"/>
        <v>#NAME?</v>
      </c>
    </row>
    <row r="332" spans="1:18" x14ac:dyDescent="0.35">
      <c r="A332" s="16" t="e">
        <f ca="1"/>
        <v>#NAME?</v>
      </c>
      <c r="B332" s="17" t="e">
        <f ca="1"/>
        <v>#NAME?</v>
      </c>
      <c r="C332" s="17" t="e">
        <f ca="1"/>
        <v>#NAME?</v>
      </c>
      <c r="D332" s="18" t="e">
        <f ca="1"/>
        <v>#NAME?</v>
      </c>
      <c r="F332" s="6" t="e">
        <f ca="1">INDEX(A332:D338,,F327)</f>
        <v>#NAME?</v>
      </c>
      <c r="G332" s="7" t="e">
        <f ca="1">INDEX(A328:D336,,G327)</f>
        <v>#NAME?</v>
      </c>
      <c r="I332" s="6" t="e">
        <f t="shared" ca="1" si="109"/>
        <v>#NAME?</v>
      </c>
      <c r="J332" t="e">
        <f t="shared" ca="1" si="110"/>
        <v>#NAME?</v>
      </c>
      <c r="K332" t="e">
        <f t="shared" ca="1" si="111"/>
        <v>#NAME?</v>
      </c>
      <c r="L332" s="7" t="e">
        <f t="shared" ca="1" si="108"/>
        <v>#NAME?</v>
      </c>
      <c r="N332" s="3" t="e">
        <f ca="1">COS(O330)</f>
        <v>#NAME?</v>
      </c>
      <c r="O332" s="5" t="e">
        <f ca="1">-N333</f>
        <v>#NAME?</v>
      </c>
      <c r="Q332" s="6" t="e">
        <f ca="1"/>
        <v>#NAME?</v>
      </c>
      <c r="R332" s="7" t="e">
        <f ca="1"/>
        <v>#NAME?</v>
      </c>
    </row>
    <row r="333" spans="1:18" x14ac:dyDescent="0.35">
      <c r="A333" s="16" t="e">
        <f ca="1"/>
        <v>#NAME?</v>
      </c>
      <c r="B333" s="17" t="e">
        <f ca="1"/>
        <v>#NAME?</v>
      </c>
      <c r="C333" s="17" t="e">
        <f ca="1"/>
        <v>#NAME?</v>
      </c>
      <c r="D333" s="18" t="e">
        <f ca="1"/>
        <v>#NAME?</v>
      </c>
      <c r="F333" s="6" t="e">
        <f ca="1">INDEX(A333:D338,,F327)</f>
        <v>#NAME?</v>
      </c>
      <c r="G333" s="7" t="e">
        <f ca="1">INDEX(A328:D336,,G327)</f>
        <v>#NAME?</v>
      </c>
      <c r="I333" s="6" t="e">
        <f t="shared" ca="1" si="109"/>
        <v>#NAME?</v>
      </c>
      <c r="J333" t="e">
        <f t="shared" ca="1" si="110"/>
        <v>#NAME?</v>
      </c>
      <c r="K333" t="e">
        <f t="shared" ca="1" si="111"/>
        <v>#NAME?</v>
      </c>
      <c r="L333" s="7" t="e">
        <f t="shared" ca="1" si="108"/>
        <v>#NAME?</v>
      </c>
      <c r="N333" s="8" t="e">
        <f ca="1">SIN(O330)</f>
        <v>#NAME?</v>
      </c>
      <c r="O333" s="10" t="e">
        <f ca="1">N332</f>
        <v>#NAME?</v>
      </c>
      <c r="Q333" s="6" t="e">
        <f ca="1"/>
        <v>#NAME?</v>
      </c>
      <c r="R333" s="7" t="e">
        <f ca="1"/>
        <v>#NAME?</v>
      </c>
    </row>
    <row r="334" spans="1:18" x14ac:dyDescent="0.35">
      <c r="A334" s="16" t="e">
        <f ca="1"/>
        <v>#NAME?</v>
      </c>
      <c r="B334" s="17" t="e">
        <f ca="1"/>
        <v>#NAME?</v>
      </c>
      <c r="C334" s="17" t="e">
        <f ca="1"/>
        <v>#NAME?</v>
      </c>
      <c r="D334" s="18" t="e">
        <f ca="1"/>
        <v>#NAME?</v>
      </c>
      <c r="F334" s="6" t="e">
        <f ca="1">INDEX(A334:D338,,F327)</f>
        <v>#NAME?</v>
      </c>
      <c r="G334" s="7" t="e">
        <f ca="1">INDEX(A328:D336,,G327)</f>
        <v>#NAME?</v>
      </c>
      <c r="I334" s="6" t="e">
        <f t="shared" ca="1" si="109"/>
        <v>#NAME?</v>
      </c>
      <c r="J334" t="e">
        <f t="shared" ca="1" si="110"/>
        <v>#NAME?</v>
      </c>
      <c r="K334" t="e">
        <f t="shared" ca="1" si="111"/>
        <v>#NAME?</v>
      </c>
      <c r="L334" s="7" t="e">
        <f t="shared" ca="1" si="108"/>
        <v>#NAME?</v>
      </c>
      <c r="Q334" s="6" t="e">
        <f ca="1"/>
        <v>#NAME?</v>
      </c>
      <c r="R334" s="7" t="e">
        <f ca="1"/>
        <v>#NAME?</v>
      </c>
    </row>
    <row r="335" spans="1:18" x14ac:dyDescent="0.35">
      <c r="A335" s="16" t="e">
        <f ca="1"/>
        <v>#NAME?</v>
      </c>
      <c r="B335" s="17" t="e">
        <f ca="1"/>
        <v>#NAME?</v>
      </c>
      <c r="C335" s="17" t="e">
        <f ca="1"/>
        <v>#NAME?</v>
      </c>
      <c r="D335" s="18" t="e">
        <f ca="1"/>
        <v>#NAME?</v>
      </c>
      <c r="F335" s="6" t="e">
        <f ca="1">INDEX(A335:D338,,F327)</f>
        <v>#NAME?</v>
      </c>
      <c r="G335" s="7" t="e">
        <f ca="1">INDEX(A328:D336,,G327)</f>
        <v>#NAME?</v>
      </c>
      <c r="I335" s="6" t="e">
        <f t="shared" ca="1" si="109"/>
        <v>#NAME?</v>
      </c>
      <c r="J335" t="e">
        <f t="shared" ca="1" si="110"/>
        <v>#NAME?</v>
      </c>
      <c r="K335" t="e">
        <f t="shared" ca="1" si="111"/>
        <v>#NAME?</v>
      </c>
      <c r="L335" s="7" t="e">
        <f t="shared" ca="1" si="108"/>
        <v>#NAME?</v>
      </c>
      <c r="Q335" s="6" t="e">
        <f ca="1"/>
        <v>#NAME?</v>
      </c>
      <c r="R335" s="7" t="e">
        <f ca="1"/>
        <v>#NAME?</v>
      </c>
    </row>
    <row r="336" spans="1:18" x14ac:dyDescent="0.35">
      <c r="A336" s="20" t="e">
        <f ca="1"/>
        <v>#NAME?</v>
      </c>
      <c r="B336" s="21" t="e">
        <f ca="1"/>
        <v>#NAME?</v>
      </c>
      <c r="C336" s="21" t="e">
        <f ca="1"/>
        <v>#NAME?</v>
      </c>
      <c r="D336" s="22" t="e">
        <f ca="1"/>
        <v>#NAME?</v>
      </c>
      <c r="F336" s="8" t="e">
        <f ca="1">INDEX(A336:D338,,F327)</f>
        <v>#NAME?</v>
      </c>
      <c r="G336" s="10" t="e">
        <f ca="1">INDEX(A328:D336,,G327)</f>
        <v>#NAME?</v>
      </c>
      <c r="I336" s="8" t="e">
        <f t="shared" ca="1" si="109"/>
        <v>#NAME?</v>
      </c>
      <c r="J336" s="9" t="e">
        <f t="shared" ca="1" si="110"/>
        <v>#NAME?</v>
      </c>
      <c r="K336" s="9" t="e">
        <f t="shared" ca="1" si="111"/>
        <v>#NAME?</v>
      </c>
      <c r="L336" s="10" t="e">
        <f t="shared" ca="1" si="108"/>
        <v>#NAME?</v>
      </c>
      <c r="Q336" s="8" t="e">
        <f ca="1"/>
        <v>#NAME?</v>
      </c>
      <c r="R336" s="10" t="e">
        <f ca="1"/>
        <v>#NAME?</v>
      </c>
    </row>
    <row r="337" spans="1:14" x14ac:dyDescent="0.35">
      <c r="I337" t="e">
        <f ca="1">SUM(I328:I336)</f>
        <v>#NAME?</v>
      </c>
      <c r="J337" t="e">
        <f ca="1">SUM(J328:J336)</f>
        <v>#NAME?</v>
      </c>
      <c r="K337" t="e">
        <f ca="1">SUM(K328:K336)</f>
        <v>#NAME?</v>
      </c>
      <c r="L337" t="e">
        <f ca="1">SUM(L328:L336)</f>
        <v>#NAME?</v>
      </c>
    </row>
    <row r="338" spans="1:14" x14ac:dyDescent="0.35">
      <c r="A338" s="2" t="s">
        <v>16</v>
      </c>
      <c r="B338">
        <f ca="1">COUNT(A328:A336)</f>
        <v>0</v>
      </c>
      <c r="I338" s="2" t="s">
        <v>6</v>
      </c>
      <c r="J338" s="2" t="s">
        <v>17</v>
      </c>
      <c r="K338" s="2" t="s">
        <v>18</v>
      </c>
      <c r="L338" s="2" t="s">
        <v>19</v>
      </c>
      <c r="N33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A186-59D6-4A99-9A8B-02E037D7AAF1}">
  <sheetPr codeName="Sheet31"/>
  <dimension ref="A1:AU962"/>
  <sheetViews>
    <sheetView workbookViewId="0"/>
  </sheetViews>
  <sheetFormatPr defaultRowHeight="14.5" x14ac:dyDescent="0.35"/>
  <sheetData>
    <row r="1" spans="1:47" x14ac:dyDescent="0.35">
      <c r="A1" s="1" t="s">
        <v>0</v>
      </c>
    </row>
    <row r="2" spans="1:47" x14ac:dyDescent="0.35">
      <c r="G2" t="s">
        <v>1</v>
      </c>
      <c r="L2" t="s">
        <v>2</v>
      </c>
      <c r="Q2" t="s">
        <v>3</v>
      </c>
      <c r="V2" t="s">
        <v>4</v>
      </c>
    </row>
    <row r="3" spans="1:47" x14ac:dyDescent="0.35">
      <c r="A3">
        <v>1</v>
      </c>
      <c r="B3">
        <v>2</v>
      </c>
      <c r="C3">
        <v>3</v>
      </c>
      <c r="D3">
        <v>4</v>
      </c>
      <c r="E3" s="2" t="s">
        <v>5</v>
      </c>
      <c r="G3">
        <v>1</v>
      </c>
      <c r="H3">
        <v>2</v>
      </c>
      <c r="I3">
        <v>3</v>
      </c>
      <c r="J3">
        <v>4</v>
      </c>
      <c r="L3">
        <v>1</v>
      </c>
      <c r="M3">
        <v>2</v>
      </c>
      <c r="N3">
        <v>3</v>
      </c>
      <c r="O3">
        <v>4</v>
      </c>
      <c r="Q3">
        <v>1</v>
      </c>
      <c r="R3">
        <v>2</v>
      </c>
      <c r="S3">
        <v>3</v>
      </c>
      <c r="T3">
        <v>4</v>
      </c>
    </row>
    <row r="4" spans="1:47" x14ac:dyDescent="0.35">
      <c r="A4" s="3" t="e">
        <f t="array" ref="A4:D12" ca="1">Factor!B44:E52</f>
        <v>#NAME?</v>
      </c>
      <c r="B4" s="4" t="e">
        <f ca="1"/>
        <v>#NAME?</v>
      </c>
      <c r="C4" s="4" t="e">
        <f ca="1"/>
        <v>#NAME?</v>
      </c>
      <c r="D4" s="5" t="e">
        <f ca="1"/>
        <v>#NAME?</v>
      </c>
      <c r="E4" s="11" t="e">
        <f ca="1">SUMSQ(A4:D4)</f>
        <v>#NAME?</v>
      </c>
      <c r="G4" s="3" t="e">
        <f ca="1">A4/SQRT($E4)</f>
        <v>#NAME?</v>
      </c>
      <c r="H4" s="4" t="e">
        <f t="shared" ref="H4:J12" ca="1" si="0">B4/SQRT($E4)</f>
        <v>#NAME?</v>
      </c>
      <c r="I4" s="4" t="e">
        <f t="shared" ca="1" si="0"/>
        <v>#NAME?</v>
      </c>
      <c r="J4" s="5" t="e">
        <f t="shared" ca="1" si="0"/>
        <v>#NAME?</v>
      </c>
      <c r="L4" s="3" t="e">
        <f ca="1">A328</f>
        <v>#NAME?</v>
      </c>
      <c r="M4" s="4" t="e">
        <f t="shared" ref="M4:O12" ca="1" si="1">B328</f>
        <v>#NAME?</v>
      </c>
      <c r="N4" s="4" t="e">
        <f t="shared" ca="1" si="1"/>
        <v>#NAME?</v>
      </c>
      <c r="O4" s="5" t="e">
        <f t="shared" ca="1" si="1"/>
        <v>#NAME?</v>
      </c>
      <c r="Q4" s="3" t="e">
        <f ca="1">L4*SQRT($E4)</f>
        <v>#NAME?</v>
      </c>
      <c r="R4" s="4" t="e">
        <f t="shared" ref="R4:T12" ca="1" si="2">M4*SQRT($E4)</f>
        <v>#NAME?</v>
      </c>
      <c r="S4" s="4" t="e">
        <f t="shared" ca="1" si="2"/>
        <v>#NAME?</v>
      </c>
      <c r="T4" s="5" t="e">
        <f t="shared" ca="1" si="2"/>
        <v>#NAME?</v>
      </c>
      <c r="V4" s="3" t="e">
        <f ca="1">A4</f>
        <v>#NAME?</v>
      </c>
      <c r="W4" s="4" t="e">
        <f t="shared" ref="W4:Y12" ca="1" si="3">B4</f>
        <v>#NAME?</v>
      </c>
      <c r="X4" s="4" t="e">
        <f t="shared" ca="1" si="3"/>
        <v>#NAME?</v>
      </c>
      <c r="Y4" s="5" t="e">
        <f t="shared" ca="1" si="3"/>
        <v>#NAME?</v>
      </c>
      <c r="Z4" s="3" t="e">
        <f ca="1">Q4</f>
        <v>#NAME?</v>
      </c>
      <c r="AA4" s="4" t="e">
        <f t="shared" ref="AA4:AC12" ca="1" si="4">R4</f>
        <v>#NAME?</v>
      </c>
      <c r="AB4" s="4" t="e">
        <f t="shared" ca="1" si="4"/>
        <v>#NAME?</v>
      </c>
      <c r="AC4" s="5" t="e">
        <f t="shared" ca="1" si="4"/>
        <v>#NAME?</v>
      </c>
      <c r="AI4" s="12">
        <v>0.2868162169295429</v>
      </c>
      <c r="AJ4" s="13">
        <v>7.5371712423519005E-2</v>
      </c>
      <c r="AK4" s="14">
        <v>0.84088412384119726</v>
      </c>
      <c r="AL4" s="3">
        <v>2.134470470531338E-2</v>
      </c>
      <c r="AM4" s="4">
        <v>0.23770392074205507</v>
      </c>
      <c r="AN4" s="5">
        <v>0.85911105027260837</v>
      </c>
      <c r="AP4" s="3" t="e">
        <f t="array" aca="1" ref="AP4:AU12" ca="1">ELIM(AI4:AN12)</f>
        <v>#NAME?</v>
      </c>
      <c r="AQ4" s="4" t="e">
        <f ca="1"/>
        <v>#NAME?</v>
      </c>
      <c r="AR4" s="4" t="e">
        <f ca="1"/>
        <v>#NAME?</v>
      </c>
      <c r="AS4" s="4" t="e">
        <f ca="1"/>
        <v>#NAME?</v>
      </c>
      <c r="AT4" s="4" t="e">
        <f ca="1"/>
        <v>#NAME?</v>
      </c>
      <c r="AU4" s="5" t="e">
        <f ca="1"/>
        <v>#NAME?</v>
      </c>
    </row>
    <row r="5" spans="1:47" x14ac:dyDescent="0.35">
      <c r="A5" s="6" t="e">
        <f ca="1"/>
        <v>#NAME?</v>
      </c>
      <c r="B5" t="e">
        <f ca="1"/>
        <v>#NAME?</v>
      </c>
      <c r="C5" t="e">
        <f ca="1"/>
        <v>#NAME?</v>
      </c>
      <c r="D5" s="7" t="e">
        <f ca="1"/>
        <v>#NAME?</v>
      </c>
      <c r="E5" s="15" t="e">
        <f t="shared" ref="E5:E12" ca="1" si="5">SUMSQ(A5:D5)</f>
        <v>#NAME?</v>
      </c>
      <c r="G5" s="6" t="e">
        <f t="shared" ref="G5:G12" ca="1" si="6">A5/SQRT($E5)</f>
        <v>#NAME?</v>
      </c>
      <c r="H5" t="e">
        <f t="shared" ca="1" si="0"/>
        <v>#NAME?</v>
      </c>
      <c r="I5" t="e">
        <f t="shared" ca="1" si="0"/>
        <v>#NAME?</v>
      </c>
      <c r="J5" s="7" t="e">
        <f t="shared" ca="1" si="0"/>
        <v>#NAME?</v>
      </c>
      <c r="L5" s="6" t="e">
        <f t="shared" ref="L5:L12" ca="1" si="7">A329</f>
        <v>#NAME?</v>
      </c>
      <c r="M5" t="e">
        <f t="shared" ca="1" si="1"/>
        <v>#NAME?</v>
      </c>
      <c r="N5" t="e">
        <f t="shared" ca="1" si="1"/>
        <v>#NAME?</v>
      </c>
      <c r="O5" s="7" t="e">
        <f t="shared" ca="1" si="1"/>
        <v>#NAME?</v>
      </c>
      <c r="Q5" s="6" t="e">
        <f t="shared" ref="Q5:Q12" ca="1" si="8">L5*SQRT($E5)</f>
        <v>#NAME?</v>
      </c>
      <c r="R5" t="e">
        <f t="shared" ca="1" si="2"/>
        <v>#NAME?</v>
      </c>
      <c r="S5" t="e">
        <f t="shared" ca="1" si="2"/>
        <v>#NAME?</v>
      </c>
      <c r="T5" s="7" t="e">
        <f t="shared" ca="1" si="2"/>
        <v>#NAME?</v>
      </c>
      <c r="V5" s="6" t="e">
        <f t="shared" ref="V5:V12" ca="1" si="9">A5</f>
        <v>#NAME?</v>
      </c>
      <c r="W5" t="e">
        <f t="shared" ca="1" si="3"/>
        <v>#NAME?</v>
      </c>
      <c r="X5" t="e">
        <f t="shared" ca="1" si="3"/>
        <v>#NAME?</v>
      </c>
      <c r="Y5" s="7" t="e">
        <f t="shared" ca="1" si="3"/>
        <v>#NAME?</v>
      </c>
      <c r="Z5" s="6" t="e">
        <f t="shared" ref="Z5:Z12" ca="1" si="10">Q5</f>
        <v>#NAME?</v>
      </c>
      <c r="AA5" t="e">
        <f t="shared" ca="1" si="4"/>
        <v>#NAME?</v>
      </c>
      <c r="AB5" t="e">
        <f t="shared" ca="1" si="4"/>
        <v>#NAME?</v>
      </c>
      <c r="AC5" s="7" t="e">
        <f t="shared" ca="1" si="4"/>
        <v>#NAME?</v>
      </c>
      <c r="AI5" s="16">
        <v>0.69807369973808031</v>
      </c>
      <c r="AJ5" s="17">
        <v>0.15333673618444155</v>
      </c>
      <c r="AK5" s="18">
        <v>8.3684842863132464E-2</v>
      </c>
      <c r="AL5" s="6">
        <v>0.4380521684646308</v>
      </c>
      <c r="AM5">
        <v>0.54610705803162629</v>
      </c>
      <c r="AN5" s="7">
        <v>0.16643189816322013</v>
      </c>
      <c r="AP5" s="6" t="e">
        <f ca="1"/>
        <v>#NAME?</v>
      </c>
      <c r="AQ5" t="e">
        <f ca="1"/>
        <v>#NAME?</v>
      </c>
      <c r="AR5" t="e">
        <f ca="1"/>
        <v>#NAME?</v>
      </c>
      <c r="AS5" t="e">
        <f ca="1"/>
        <v>#NAME?</v>
      </c>
      <c r="AT5" t="e">
        <f ca="1"/>
        <v>#NAME?</v>
      </c>
      <c r="AU5" s="7" t="e">
        <f ca="1"/>
        <v>#NAME?</v>
      </c>
    </row>
    <row r="6" spans="1:47" x14ac:dyDescent="0.35">
      <c r="A6" s="6" t="e">
        <f ca="1"/>
        <v>#NAME?</v>
      </c>
      <c r="B6" t="e">
        <f ca="1"/>
        <v>#NAME?</v>
      </c>
      <c r="C6" t="e">
        <f ca="1"/>
        <v>#NAME?</v>
      </c>
      <c r="D6" s="7" t="e">
        <f ca="1"/>
        <v>#NAME?</v>
      </c>
      <c r="E6" s="15" t="e">
        <f t="shared" ca="1" si="5"/>
        <v>#NAME?</v>
      </c>
      <c r="G6" s="6" t="e">
        <f t="shared" ca="1" si="6"/>
        <v>#NAME?</v>
      </c>
      <c r="H6" t="e">
        <f t="shared" ca="1" si="0"/>
        <v>#NAME?</v>
      </c>
      <c r="I6" t="e">
        <f t="shared" ca="1" si="0"/>
        <v>#NAME?</v>
      </c>
      <c r="J6" s="7" t="e">
        <f t="shared" ca="1" si="0"/>
        <v>#NAME?</v>
      </c>
      <c r="L6" s="6" t="e">
        <f t="shared" ca="1" si="7"/>
        <v>#NAME?</v>
      </c>
      <c r="M6" t="e">
        <f t="shared" ca="1" si="1"/>
        <v>#NAME?</v>
      </c>
      <c r="N6" t="e">
        <f t="shared" ca="1" si="1"/>
        <v>#NAME?</v>
      </c>
      <c r="O6" s="7" t="e">
        <f t="shared" ca="1" si="1"/>
        <v>#NAME?</v>
      </c>
      <c r="Q6" s="6" t="e">
        <f t="shared" ca="1" si="8"/>
        <v>#NAME?</v>
      </c>
      <c r="R6" t="e">
        <f t="shared" ca="1" si="2"/>
        <v>#NAME?</v>
      </c>
      <c r="S6" t="e">
        <f t="shared" ca="1" si="2"/>
        <v>#NAME?</v>
      </c>
      <c r="T6" s="7" t="e">
        <f t="shared" ca="1" si="2"/>
        <v>#NAME?</v>
      </c>
      <c r="V6" s="6" t="e">
        <f t="shared" ca="1" si="9"/>
        <v>#NAME?</v>
      </c>
      <c r="W6" t="e">
        <f t="shared" ca="1" si="3"/>
        <v>#NAME?</v>
      </c>
      <c r="X6" t="e">
        <f t="shared" ca="1" si="3"/>
        <v>#NAME?</v>
      </c>
      <c r="Y6" s="7" t="e">
        <f t="shared" ca="1" si="3"/>
        <v>#NAME?</v>
      </c>
      <c r="Z6" s="6" t="e">
        <f t="shared" ca="1" si="10"/>
        <v>#NAME?</v>
      </c>
      <c r="AA6" t="e">
        <f t="shared" ca="1" si="4"/>
        <v>#NAME?</v>
      </c>
      <c r="AB6" t="e">
        <f t="shared" ca="1" si="4"/>
        <v>#NAME?</v>
      </c>
      <c r="AC6" s="7" t="e">
        <f t="shared" ca="1" si="4"/>
        <v>#NAME?</v>
      </c>
      <c r="AI6" s="16">
        <v>0.74438594238915312</v>
      </c>
      <c r="AJ6" s="17">
        <v>-0.40957759030043861</v>
      </c>
      <c r="AK6" s="18">
        <v>-2.0342245616596158E-2</v>
      </c>
      <c r="AL6" s="6">
        <v>0.82914282581978305</v>
      </c>
      <c r="AM6">
        <v>0.1265547980110012</v>
      </c>
      <c r="AN6" s="7">
        <v>0.13705509166611762</v>
      </c>
      <c r="AP6" s="6" t="e">
        <f ca="1"/>
        <v>#NAME?</v>
      </c>
      <c r="AQ6" t="e">
        <f ca="1"/>
        <v>#NAME?</v>
      </c>
      <c r="AR6" t="e">
        <f ca="1"/>
        <v>#NAME?</v>
      </c>
      <c r="AS6" t="e">
        <f ca="1"/>
        <v>#NAME?</v>
      </c>
      <c r="AT6" t="e">
        <f ca="1"/>
        <v>#NAME?</v>
      </c>
      <c r="AU6" s="7" t="e">
        <f ca="1"/>
        <v>#NAME?</v>
      </c>
    </row>
    <row r="7" spans="1:47" x14ac:dyDescent="0.35">
      <c r="A7" s="6" t="e">
        <f ca="1"/>
        <v>#NAME?</v>
      </c>
      <c r="B7" t="e">
        <f ca="1"/>
        <v>#NAME?</v>
      </c>
      <c r="C7" t="e">
        <f ca="1"/>
        <v>#NAME?</v>
      </c>
      <c r="D7" s="7" t="e">
        <f ca="1"/>
        <v>#NAME?</v>
      </c>
      <c r="E7" s="15" t="e">
        <f t="shared" ca="1" si="5"/>
        <v>#NAME?</v>
      </c>
      <c r="G7" s="6" t="e">
        <f t="shared" ca="1" si="6"/>
        <v>#NAME?</v>
      </c>
      <c r="H7" t="e">
        <f t="shared" ca="1" si="0"/>
        <v>#NAME?</v>
      </c>
      <c r="I7" t="e">
        <f t="shared" ca="1" si="0"/>
        <v>#NAME?</v>
      </c>
      <c r="J7" s="7" t="e">
        <f t="shared" ca="1" si="0"/>
        <v>#NAME?</v>
      </c>
      <c r="L7" s="6" t="e">
        <f t="shared" ca="1" si="7"/>
        <v>#NAME?</v>
      </c>
      <c r="M7" t="e">
        <f t="shared" ca="1" si="1"/>
        <v>#NAME?</v>
      </c>
      <c r="N7" t="e">
        <f t="shared" ca="1" si="1"/>
        <v>#NAME?</v>
      </c>
      <c r="O7" s="7" t="e">
        <f t="shared" ca="1" si="1"/>
        <v>#NAME?</v>
      </c>
      <c r="Q7" s="6" t="e">
        <f t="shared" ca="1" si="8"/>
        <v>#NAME?</v>
      </c>
      <c r="R7" t="e">
        <f t="shared" ca="1" si="2"/>
        <v>#NAME?</v>
      </c>
      <c r="S7" t="e">
        <f t="shared" ca="1" si="2"/>
        <v>#NAME?</v>
      </c>
      <c r="T7" s="7" t="e">
        <f t="shared" ca="1" si="2"/>
        <v>#NAME?</v>
      </c>
      <c r="V7" s="6" t="e">
        <f t="shared" ca="1" si="9"/>
        <v>#NAME?</v>
      </c>
      <c r="W7" t="e">
        <f t="shared" ca="1" si="3"/>
        <v>#NAME?</v>
      </c>
      <c r="X7" t="e">
        <f t="shared" ca="1" si="3"/>
        <v>#NAME?</v>
      </c>
      <c r="Y7" s="7" t="e">
        <f t="shared" ca="1" si="3"/>
        <v>#NAME?</v>
      </c>
      <c r="Z7" s="6" t="e">
        <f t="shared" ca="1" si="10"/>
        <v>#NAME?</v>
      </c>
      <c r="AA7" t="e">
        <f t="shared" ca="1" si="4"/>
        <v>#NAME?</v>
      </c>
      <c r="AB7" t="e">
        <f t="shared" ca="1" si="4"/>
        <v>#NAME?</v>
      </c>
      <c r="AC7" s="7" t="e">
        <f t="shared" ca="1" si="4"/>
        <v>#NAME?</v>
      </c>
      <c r="AI7" s="16">
        <v>0.47052553753531157</v>
      </c>
      <c r="AJ7" s="17">
        <v>0.52224511849987132</v>
      </c>
      <c r="AK7" s="18">
        <v>0.13489810567247856</v>
      </c>
      <c r="AL7" s="6">
        <v>3.0942332300160295E-2</v>
      </c>
      <c r="AM7">
        <v>0.70123649207596495</v>
      </c>
      <c r="AN7" s="7">
        <v>0.14014884386495546</v>
      </c>
      <c r="AP7" s="6" t="e">
        <f ca="1"/>
        <v>#NAME?</v>
      </c>
      <c r="AQ7" t="e">
        <f ca="1"/>
        <v>#NAME?</v>
      </c>
      <c r="AR7" t="e">
        <f ca="1"/>
        <v>#NAME?</v>
      </c>
      <c r="AS7" t="e">
        <f ca="1"/>
        <v>#NAME?</v>
      </c>
      <c r="AT7" t="e">
        <f ca="1"/>
        <v>#NAME?</v>
      </c>
      <c r="AU7" s="7" t="e">
        <f ca="1"/>
        <v>#NAME?</v>
      </c>
    </row>
    <row r="8" spans="1:47" x14ac:dyDescent="0.35">
      <c r="A8" s="6" t="e">
        <f ca="1"/>
        <v>#NAME?</v>
      </c>
      <c r="B8" t="e">
        <f ca="1"/>
        <v>#NAME?</v>
      </c>
      <c r="C8" t="e">
        <f ca="1"/>
        <v>#NAME?</v>
      </c>
      <c r="D8" s="7" t="e">
        <f ca="1"/>
        <v>#NAME?</v>
      </c>
      <c r="E8" s="15" t="e">
        <f t="shared" ca="1" si="5"/>
        <v>#NAME?</v>
      </c>
      <c r="G8" s="6" t="e">
        <f t="shared" ca="1" si="6"/>
        <v>#NAME?</v>
      </c>
      <c r="H8" t="e">
        <f t="shared" ca="1" si="0"/>
        <v>#NAME?</v>
      </c>
      <c r="I8" t="e">
        <f t="shared" ca="1" si="0"/>
        <v>#NAME?</v>
      </c>
      <c r="J8" s="7" t="e">
        <f t="shared" ca="1" si="0"/>
        <v>#NAME?</v>
      </c>
      <c r="L8" s="6" t="e">
        <f t="shared" ca="1" si="7"/>
        <v>#NAME?</v>
      </c>
      <c r="M8" t="e">
        <f t="shared" ca="1" si="1"/>
        <v>#NAME?</v>
      </c>
      <c r="N8" t="e">
        <f t="shared" ca="1" si="1"/>
        <v>#NAME?</v>
      </c>
      <c r="O8" s="7" t="e">
        <f t="shared" ca="1" si="1"/>
        <v>#NAME?</v>
      </c>
      <c r="Q8" s="6" t="e">
        <f t="shared" ca="1" si="8"/>
        <v>#NAME?</v>
      </c>
      <c r="R8" t="e">
        <f t="shared" ca="1" si="2"/>
        <v>#NAME?</v>
      </c>
      <c r="S8" t="e">
        <f t="shared" ca="1" si="2"/>
        <v>#NAME?</v>
      </c>
      <c r="T8" s="7" t="e">
        <f t="shared" ca="1" si="2"/>
        <v>#NAME?</v>
      </c>
      <c r="V8" s="6" t="e">
        <f t="shared" ca="1" si="9"/>
        <v>#NAME?</v>
      </c>
      <c r="W8" t="e">
        <f t="shared" ca="1" si="3"/>
        <v>#NAME?</v>
      </c>
      <c r="X8" t="e">
        <f t="shared" ca="1" si="3"/>
        <v>#NAME?</v>
      </c>
      <c r="Y8" s="7" t="e">
        <f t="shared" ca="1" si="3"/>
        <v>#NAME?</v>
      </c>
      <c r="Z8" s="6" t="e">
        <f t="shared" ca="1" si="10"/>
        <v>#NAME?</v>
      </c>
      <c r="AA8" t="e">
        <f t="shared" ca="1" si="4"/>
        <v>#NAME?</v>
      </c>
      <c r="AB8" t="e">
        <f t="shared" ca="1" si="4"/>
        <v>#NAME?</v>
      </c>
      <c r="AC8" s="7" t="e">
        <f t="shared" ca="1" si="4"/>
        <v>#NAME?</v>
      </c>
      <c r="AI8" s="16">
        <v>0.68078968690372377</v>
      </c>
      <c r="AJ8" s="17">
        <v>-0.15585532840255137</v>
      </c>
      <c r="AK8" s="18">
        <v>-0.14833247439129119</v>
      </c>
      <c r="AL8" s="6">
        <v>0.65230562922377366</v>
      </c>
      <c r="AM8">
        <v>0.28895720213505266</v>
      </c>
      <c r="AN8" s="7">
        <v>-2.7732752518274773E-2</v>
      </c>
      <c r="AP8" s="6" t="e">
        <f ca="1"/>
        <v>#NAME?</v>
      </c>
      <c r="AQ8" t="e">
        <f ca="1"/>
        <v>#NAME?</v>
      </c>
      <c r="AR8" t="e">
        <f ca="1"/>
        <v>#NAME?</v>
      </c>
      <c r="AS8" t="e">
        <f ca="1"/>
        <v>#NAME?</v>
      </c>
      <c r="AT8" t="e">
        <f ca="1"/>
        <v>#NAME?</v>
      </c>
      <c r="AU8" s="7" t="e">
        <f ca="1"/>
        <v>#NAME?</v>
      </c>
    </row>
    <row r="9" spans="1:47" x14ac:dyDescent="0.35">
      <c r="A9" s="6" t="e">
        <f ca="1"/>
        <v>#NAME?</v>
      </c>
      <c r="B9" t="e">
        <f ca="1"/>
        <v>#NAME?</v>
      </c>
      <c r="C9" t="e">
        <f ca="1"/>
        <v>#NAME?</v>
      </c>
      <c r="D9" s="7" t="e">
        <f ca="1"/>
        <v>#NAME?</v>
      </c>
      <c r="E9" s="15" t="e">
        <f t="shared" ca="1" si="5"/>
        <v>#NAME?</v>
      </c>
      <c r="G9" s="6" t="e">
        <f t="shared" ca="1" si="6"/>
        <v>#NAME?</v>
      </c>
      <c r="H9" t="e">
        <f t="shared" ca="1" si="0"/>
        <v>#NAME?</v>
      </c>
      <c r="I9" t="e">
        <f t="shared" ca="1" si="0"/>
        <v>#NAME?</v>
      </c>
      <c r="J9" s="7" t="e">
        <f t="shared" ca="1" si="0"/>
        <v>#NAME?</v>
      </c>
      <c r="L9" s="6" t="e">
        <f t="shared" ca="1" si="7"/>
        <v>#NAME?</v>
      </c>
      <c r="M9" t="e">
        <f t="shared" ca="1" si="1"/>
        <v>#NAME?</v>
      </c>
      <c r="N9" t="e">
        <f t="shared" ca="1" si="1"/>
        <v>#NAME?</v>
      </c>
      <c r="O9" s="7" t="e">
        <f t="shared" ca="1" si="1"/>
        <v>#NAME?</v>
      </c>
      <c r="Q9" s="6" t="e">
        <f t="shared" ca="1" si="8"/>
        <v>#NAME?</v>
      </c>
      <c r="R9" t="e">
        <f t="shared" ca="1" si="2"/>
        <v>#NAME?</v>
      </c>
      <c r="S9" t="e">
        <f t="shared" ca="1" si="2"/>
        <v>#NAME?</v>
      </c>
      <c r="T9" s="7" t="e">
        <f t="shared" ca="1" si="2"/>
        <v>#NAME?</v>
      </c>
      <c r="V9" s="6" t="e">
        <f t="shared" ca="1" si="9"/>
        <v>#NAME?</v>
      </c>
      <c r="W9" t="e">
        <f t="shared" ca="1" si="3"/>
        <v>#NAME?</v>
      </c>
      <c r="X9" t="e">
        <f t="shared" ca="1" si="3"/>
        <v>#NAME?</v>
      </c>
      <c r="Y9" s="7" t="e">
        <f t="shared" ca="1" si="3"/>
        <v>#NAME?</v>
      </c>
      <c r="Z9" s="6" t="e">
        <f t="shared" ca="1" si="10"/>
        <v>#NAME?</v>
      </c>
      <c r="AA9" t="e">
        <f t="shared" ca="1" si="4"/>
        <v>#NAME?</v>
      </c>
      <c r="AB9" t="e">
        <f t="shared" ca="1" si="4"/>
        <v>#NAME?</v>
      </c>
      <c r="AC9" s="7" t="e">
        <f t="shared" ca="1" si="4"/>
        <v>#NAME?</v>
      </c>
      <c r="AI9" s="16">
        <v>0.49816917573692815</v>
      </c>
      <c r="AJ9" s="17">
        <v>-0.49820303064754523</v>
      </c>
      <c r="AK9" s="18">
        <v>-0.25325935865574634</v>
      </c>
      <c r="AL9" s="6">
        <v>0.73336958828156706</v>
      </c>
      <c r="AM9">
        <v>-9.4387302590942163E-2</v>
      </c>
      <c r="AN9" s="7">
        <v>-0.11738472746000909</v>
      </c>
      <c r="AP9" s="6" t="e">
        <f ca="1"/>
        <v>#NAME?</v>
      </c>
      <c r="AQ9" t="e">
        <f ca="1"/>
        <v>#NAME?</v>
      </c>
      <c r="AR9" t="e">
        <f ca="1"/>
        <v>#NAME?</v>
      </c>
      <c r="AS9" t="e">
        <f ca="1"/>
        <v>#NAME?</v>
      </c>
      <c r="AT9" t="e">
        <f ca="1"/>
        <v>#NAME?</v>
      </c>
      <c r="AU9" s="7" t="e">
        <f ca="1"/>
        <v>#NAME?</v>
      </c>
    </row>
    <row r="10" spans="1:47" x14ac:dyDescent="0.35">
      <c r="A10" s="6" t="e">
        <f ca="1"/>
        <v>#NAME?</v>
      </c>
      <c r="B10" t="e">
        <f ca="1"/>
        <v>#NAME?</v>
      </c>
      <c r="C10" t="e">
        <f ca="1"/>
        <v>#NAME?</v>
      </c>
      <c r="D10" s="7" t="e">
        <f ca="1"/>
        <v>#NAME?</v>
      </c>
      <c r="E10" s="15" t="e">
        <f t="shared" ca="1" si="5"/>
        <v>#NAME?</v>
      </c>
      <c r="G10" s="6" t="e">
        <f t="shared" ca="1" si="6"/>
        <v>#NAME?</v>
      </c>
      <c r="H10" t="e">
        <f t="shared" ca="1" si="0"/>
        <v>#NAME?</v>
      </c>
      <c r="I10" t="e">
        <f t="shared" ca="1" si="0"/>
        <v>#NAME?</v>
      </c>
      <c r="J10" s="7" t="e">
        <f t="shared" ca="1" si="0"/>
        <v>#NAME?</v>
      </c>
      <c r="L10" s="6" t="e">
        <f t="shared" ca="1" si="7"/>
        <v>#NAME?</v>
      </c>
      <c r="M10" t="e">
        <f t="shared" ca="1" si="1"/>
        <v>#NAME?</v>
      </c>
      <c r="N10" t="e">
        <f t="shared" ca="1" si="1"/>
        <v>#NAME?</v>
      </c>
      <c r="O10" s="7" t="e">
        <f t="shared" ca="1" si="1"/>
        <v>#NAME?</v>
      </c>
      <c r="Q10" s="6" t="e">
        <f t="shared" ca="1" si="8"/>
        <v>#NAME?</v>
      </c>
      <c r="R10" t="e">
        <f t="shared" ca="1" si="2"/>
        <v>#NAME?</v>
      </c>
      <c r="S10" t="e">
        <f t="shared" ca="1" si="2"/>
        <v>#NAME?</v>
      </c>
      <c r="T10" s="7" t="e">
        <f t="shared" ca="1" si="2"/>
        <v>#NAME?</v>
      </c>
      <c r="V10" s="6" t="e">
        <f t="shared" ca="1" si="9"/>
        <v>#NAME?</v>
      </c>
      <c r="W10" t="e">
        <f t="shared" ca="1" si="3"/>
        <v>#NAME?</v>
      </c>
      <c r="X10" t="e">
        <f t="shared" ca="1" si="3"/>
        <v>#NAME?</v>
      </c>
      <c r="Y10" s="7" t="e">
        <f t="shared" ca="1" si="3"/>
        <v>#NAME?</v>
      </c>
      <c r="Z10" s="6" t="e">
        <f t="shared" ca="1" si="10"/>
        <v>#NAME?</v>
      </c>
      <c r="AA10" t="e">
        <f t="shared" ca="1" si="4"/>
        <v>#NAME?</v>
      </c>
      <c r="AB10" t="e">
        <f t="shared" ca="1" si="4"/>
        <v>#NAME?</v>
      </c>
      <c r="AC10" s="7" t="e">
        <f t="shared" ca="1" si="4"/>
        <v>#NAME?</v>
      </c>
      <c r="AI10" s="16">
        <v>0.8604957870010006</v>
      </c>
      <c r="AJ10" s="17">
        <v>-0.1150420711694501</v>
      </c>
      <c r="AK10" s="18">
        <v>1.1605686981563886E-2</v>
      </c>
      <c r="AL10" s="6">
        <v>0.73831868891076147</v>
      </c>
      <c r="AM10">
        <v>0.43120679142970381</v>
      </c>
      <c r="AN10" s="7">
        <v>0.15089263131689856</v>
      </c>
      <c r="AP10" s="6" t="e">
        <f ca="1"/>
        <v>#NAME?</v>
      </c>
      <c r="AQ10" t="e">
        <f ca="1"/>
        <v>#NAME?</v>
      </c>
      <c r="AR10" t="e">
        <f ca="1"/>
        <v>#NAME?</v>
      </c>
      <c r="AS10" t="e">
        <f ca="1"/>
        <v>#NAME?</v>
      </c>
      <c r="AT10" t="e">
        <f ca="1"/>
        <v>#NAME?</v>
      </c>
      <c r="AU10" s="7" t="e">
        <f ca="1"/>
        <v>#NAME?</v>
      </c>
    </row>
    <row r="11" spans="1:47" x14ac:dyDescent="0.35">
      <c r="A11" s="6" t="e">
        <f ca="1"/>
        <v>#NAME?</v>
      </c>
      <c r="B11" t="e">
        <f ca="1"/>
        <v>#NAME?</v>
      </c>
      <c r="C11" t="e">
        <f ca="1"/>
        <v>#NAME?</v>
      </c>
      <c r="D11" s="7" t="e">
        <f ca="1"/>
        <v>#NAME?</v>
      </c>
      <c r="E11" s="15" t="e">
        <f t="shared" ca="1" si="5"/>
        <v>#NAME?</v>
      </c>
      <c r="G11" s="6" t="e">
        <f t="shared" ca="1" si="6"/>
        <v>#NAME?</v>
      </c>
      <c r="H11" t="e">
        <f t="shared" ca="1" si="0"/>
        <v>#NAME?</v>
      </c>
      <c r="I11" t="e">
        <f t="shared" ca="1" si="0"/>
        <v>#NAME?</v>
      </c>
      <c r="J11" s="7" t="e">
        <f t="shared" ca="1" si="0"/>
        <v>#NAME?</v>
      </c>
      <c r="L11" s="6" t="e">
        <f t="shared" ca="1" si="7"/>
        <v>#NAME?</v>
      </c>
      <c r="M11" t="e">
        <f t="shared" ca="1" si="1"/>
        <v>#NAME?</v>
      </c>
      <c r="N11" t="e">
        <f t="shared" ca="1" si="1"/>
        <v>#NAME?</v>
      </c>
      <c r="O11" s="7" t="e">
        <f t="shared" ca="1" si="1"/>
        <v>#NAME?</v>
      </c>
      <c r="Q11" s="6" t="e">
        <f t="shared" ca="1" si="8"/>
        <v>#NAME?</v>
      </c>
      <c r="R11" t="e">
        <f t="shared" ca="1" si="2"/>
        <v>#NAME?</v>
      </c>
      <c r="S11" t="e">
        <f t="shared" ca="1" si="2"/>
        <v>#NAME?</v>
      </c>
      <c r="T11" s="7" t="e">
        <f t="shared" ca="1" si="2"/>
        <v>#NAME?</v>
      </c>
      <c r="V11" s="6" t="e">
        <f t="shared" ca="1" si="9"/>
        <v>#NAME?</v>
      </c>
      <c r="W11" t="e">
        <f t="shared" ca="1" si="3"/>
        <v>#NAME?</v>
      </c>
      <c r="X11" t="e">
        <f t="shared" ca="1" si="3"/>
        <v>#NAME?</v>
      </c>
      <c r="Y11" s="7" t="e">
        <f t="shared" ca="1" si="3"/>
        <v>#NAME?</v>
      </c>
      <c r="Z11" s="6" t="e">
        <f t="shared" ca="1" si="10"/>
        <v>#NAME?</v>
      </c>
      <c r="AA11" t="e">
        <f t="shared" ca="1" si="4"/>
        <v>#NAME?</v>
      </c>
      <c r="AB11" t="e">
        <f t="shared" ca="1" si="4"/>
        <v>#NAME?</v>
      </c>
      <c r="AC11" s="7" t="e">
        <f t="shared" ca="1" si="4"/>
        <v>#NAME?</v>
      </c>
      <c r="AI11" s="16">
        <v>0.64178906622912479</v>
      </c>
      <c r="AJ11" s="17">
        <v>0.32154746844579774</v>
      </c>
      <c r="AK11" s="18">
        <v>4.3814865308338655E-2</v>
      </c>
      <c r="AL11" s="6">
        <v>0.30134924156350584</v>
      </c>
      <c r="AM11">
        <v>0.64539442208262487</v>
      </c>
      <c r="AN11" s="7">
        <v>9.9299531574300506E-2</v>
      </c>
      <c r="AP11" s="6" t="e">
        <f ca="1"/>
        <v>#NAME?</v>
      </c>
      <c r="AQ11" t="e">
        <f ca="1"/>
        <v>#NAME?</v>
      </c>
      <c r="AR11" t="e">
        <f ca="1"/>
        <v>#NAME?</v>
      </c>
      <c r="AS11" t="e">
        <f ca="1"/>
        <v>#NAME?</v>
      </c>
      <c r="AT11" t="e">
        <f ca="1"/>
        <v>#NAME?</v>
      </c>
      <c r="AU11" s="7" t="e">
        <f ca="1"/>
        <v>#NAME?</v>
      </c>
    </row>
    <row r="12" spans="1:47" x14ac:dyDescent="0.35">
      <c r="A12" s="8" t="e">
        <f ca="1"/>
        <v>#NAME?</v>
      </c>
      <c r="B12" s="9" t="e">
        <f ca="1"/>
        <v>#NAME?</v>
      </c>
      <c r="C12" s="9" t="e">
        <f ca="1"/>
        <v>#NAME?</v>
      </c>
      <c r="D12" s="10" t="e">
        <f ca="1"/>
        <v>#NAME?</v>
      </c>
      <c r="E12" s="19" t="e">
        <f t="shared" ca="1" si="5"/>
        <v>#NAME?</v>
      </c>
      <c r="G12" s="8" t="e">
        <f t="shared" ca="1" si="6"/>
        <v>#NAME?</v>
      </c>
      <c r="H12" s="9" t="e">
        <f t="shared" ca="1" si="0"/>
        <v>#NAME?</v>
      </c>
      <c r="I12" s="9" t="e">
        <f t="shared" ca="1" si="0"/>
        <v>#NAME?</v>
      </c>
      <c r="J12" s="10" t="e">
        <f t="shared" ca="1" si="0"/>
        <v>#NAME?</v>
      </c>
      <c r="L12" s="8" t="e">
        <f t="shared" ca="1" si="7"/>
        <v>#NAME?</v>
      </c>
      <c r="M12" s="9" t="e">
        <f t="shared" ca="1" si="1"/>
        <v>#NAME?</v>
      </c>
      <c r="N12" s="9" t="e">
        <f t="shared" ca="1" si="1"/>
        <v>#NAME?</v>
      </c>
      <c r="O12" s="10" t="e">
        <f t="shared" ca="1" si="1"/>
        <v>#NAME?</v>
      </c>
      <c r="Q12" s="8" t="e">
        <f t="shared" ca="1" si="8"/>
        <v>#NAME?</v>
      </c>
      <c r="R12" s="9" t="e">
        <f t="shared" ca="1" si="2"/>
        <v>#NAME?</v>
      </c>
      <c r="S12" s="9" t="e">
        <f t="shared" ca="1" si="2"/>
        <v>#NAME?</v>
      </c>
      <c r="T12" s="10" t="e">
        <f t="shared" ca="1" si="2"/>
        <v>#NAME?</v>
      </c>
      <c r="V12" s="8" t="e">
        <f t="shared" ca="1" si="9"/>
        <v>#NAME?</v>
      </c>
      <c r="W12" s="9" t="e">
        <f t="shared" ca="1" si="3"/>
        <v>#NAME?</v>
      </c>
      <c r="X12" s="9" t="e">
        <f t="shared" ca="1" si="3"/>
        <v>#NAME?</v>
      </c>
      <c r="Y12" s="10" t="e">
        <f t="shared" ca="1" si="3"/>
        <v>#NAME?</v>
      </c>
      <c r="Z12" s="8" t="e">
        <f t="shared" ca="1" si="10"/>
        <v>#NAME?</v>
      </c>
      <c r="AA12" s="9" t="e">
        <f t="shared" ca="1" si="4"/>
        <v>#NAME?</v>
      </c>
      <c r="AB12" s="9" t="e">
        <f t="shared" ca="1" si="4"/>
        <v>#NAME?</v>
      </c>
      <c r="AC12" s="10" t="e">
        <f t="shared" ca="1" si="4"/>
        <v>#NAME?</v>
      </c>
      <c r="AI12" s="20">
        <v>0.29787837167899389</v>
      </c>
      <c r="AJ12" s="21">
        <v>0.59564132520222801</v>
      </c>
      <c r="AK12" s="22">
        <v>-0.5334811818405415</v>
      </c>
      <c r="AL12" s="8">
        <v>-2.2248379303483948E-2</v>
      </c>
      <c r="AM12" s="9">
        <v>0.65180584852740908</v>
      </c>
      <c r="AN12" s="10">
        <v>-0.55025124209274456</v>
      </c>
      <c r="AP12" s="8" t="e">
        <f ca="1"/>
        <v>#NAME?</v>
      </c>
      <c r="AQ12" s="9" t="e">
        <f ca="1"/>
        <v>#NAME?</v>
      </c>
      <c r="AR12" s="9" t="e">
        <f ca="1"/>
        <v>#NAME?</v>
      </c>
      <c r="AS12" s="9" t="e">
        <f ca="1"/>
        <v>#NAME?</v>
      </c>
      <c r="AT12" s="9" t="e">
        <f ca="1"/>
        <v>#NAME?</v>
      </c>
      <c r="AU12" s="10" t="e">
        <f ca="1"/>
        <v>#NAME?</v>
      </c>
    </row>
    <row r="14" spans="1:47" x14ac:dyDescent="0.35">
      <c r="AE14" t="s">
        <v>6</v>
      </c>
      <c r="AI14" t="s">
        <v>7</v>
      </c>
    </row>
    <row r="15" spans="1:47" x14ac:dyDescent="0.35">
      <c r="A15">
        <v>1</v>
      </c>
      <c r="B15">
        <v>2</v>
      </c>
      <c r="C15">
        <v>3</v>
      </c>
      <c r="D15">
        <v>4</v>
      </c>
      <c r="F15">
        <v>1</v>
      </c>
      <c r="G15">
        <v>2</v>
      </c>
      <c r="I15" s="2" t="s">
        <v>8</v>
      </c>
      <c r="J15" s="2" t="s">
        <v>9</v>
      </c>
      <c r="K15" s="2" t="s">
        <v>10</v>
      </c>
      <c r="L15" s="2" t="s">
        <v>11</v>
      </c>
      <c r="Q15">
        <f>F15</f>
        <v>1</v>
      </c>
      <c r="R15">
        <f>G15</f>
        <v>2</v>
      </c>
      <c r="V15" s="3" t="e">
        <f t="array" aca="1" ref="V15:AC23" ca="1">ELIM(V4:AC12)</f>
        <v>#NAME?</v>
      </c>
      <c r="W15" s="4" t="e">
        <f ca="1"/>
        <v>#NAME?</v>
      </c>
      <c r="X15" s="4" t="e">
        <f ca="1"/>
        <v>#NAME?</v>
      </c>
      <c r="Y15" s="4" t="e">
        <f ca="1"/>
        <v>#NAME?</v>
      </c>
      <c r="Z15" s="3" t="e">
        <f ca="1"/>
        <v>#NAME?</v>
      </c>
      <c r="AA15" s="4" t="e">
        <f ca="1"/>
        <v>#NAME?</v>
      </c>
      <c r="AB15" s="4" t="e">
        <f ca="1"/>
        <v>#NAME?</v>
      </c>
      <c r="AC15" s="5" t="e">
        <f ca="1"/>
        <v>#NAME?</v>
      </c>
      <c r="AE15" s="3" t="e">
        <f t="array" ref="AE15:AH23" ca="1">A4:D12</f>
        <v>#NAME?</v>
      </c>
      <c r="AF15" s="4" t="e">
        <f ca="1"/>
        <v>#NAME?</v>
      </c>
      <c r="AG15" s="4" t="e">
        <f ca="1"/>
        <v>#NAME?</v>
      </c>
      <c r="AH15" s="5" t="e">
        <f ca="1"/>
        <v>#NAME?</v>
      </c>
      <c r="AI15" s="3" t="e">
        <f t="array" aca="1" ref="AI15:AL23" ca="1">VARIMAX(AE15:AH23,100)</f>
        <v>#NAME?</v>
      </c>
      <c r="AJ15" s="4" t="e">
        <f ca="1"/>
        <v>#NAME?</v>
      </c>
      <c r="AK15" s="4" t="e">
        <f ca="1"/>
        <v>#NAME?</v>
      </c>
      <c r="AL15" s="5" t="e">
        <f ca="1"/>
        <v>#NAME?</v>
      </c>
      <c r="AS15" s="3" t="e">
        <f t="array" aca="1" ref="AS15:AU17" ca="1">AS4:AU6</f>
        <v>#NAME?</v>
      </c>
      <c r="AT15" s="4" t="e">
        <f ca="1"/>
        <v>#NAME?</v>
      </c>
      <c r="AU15" s="5" t="e">
        <f ca="1"/>
        <v>#NAME?</v>
      </c>
    </row>
    <row r="16" spans="1:47" x14ac:dyDescent="0.35">
      <c r="A16" s="12" t="e">
        <f t="shared" ref="A16:D24" ca="1" si="11">G4</f>
        <v>#NAME?</v>
      </c>
      <c r="B16" s="13" t="e">
        <f t="shared" ca="1" si="11"/>
        <v>#NAME?</v>
      </c>
      <c r="C16" s="13" t="e">
        <f t="shared" ca="1" si="11"/>
        <v>#NAME?</v>
      </c>
      <c r="D16" s="14" t="e">
        <f t="shared" ca="1" si="11"/>
        <v>#NAME?</v>
      </c>
      <c r="F16" s="3" t="e">
        <f ca="1">INDEX(A16:D24,,F15)</f>
        <v>#NAME?</v>
      </c>
      <c r="G16" s="5" t="e">
        <f ca="1">INDEX(A16:D24,,G15)</f>
        <v>#NAME?</v>
      </c>
      <c r="I16" s="3" t="e">
        <f ca="1">F16^2-G16^2</f>
        <v>#NAME?</v>
      </c>
      <c r="J16" s="4" t="e">
        <f ca="1">2*F16*G16</f>
        <v>#NAME?</v>
      </c>
      <c r="K16" s="4" t="e">
        <f ca="1">I16^2-J16^2</f>
        <v>#NAME?</v>
      </c>
      <c r="L16" s="5" t="e">
        <f t="shared" ref="L16:L24" ca="1" si="12">I16*J16</f>
        <v>#NAME?</v>
      </c>
      <c r="N16" t="s">
        <v>12</v>
      </c>
      <c r="O16" s="11" t="e">
        <f ca="1">2*L25*B26-2*I25*J25</f>
        <v>#NAME?</v>
      </c>
      <c r="Q16" s="3" t="e">
        <f t="array" aca="1" ref="Q16:R24" ca="1">MMULT(F16:G24,N20:O21)</f>
        <v>#NAME?</v>
      </c>
      <c r="R16" s="5" t="e">
        <f ca="1"/>
        <v>#NAME?</v>
      </c>
      <c r="V16" s="6" t="e">
        <f ca="1"/>
        <v>#NAME?</v>
      </c>
      <c r="W16" t="e">
        <f ca="1"/>
        <v>#NAME?</v>
      </c>
      <c r="X16" t="e">
        <f ca="1"/>
        <v>#NAME?</v>
      </c>
      <c r="Y16" t="e">
        <f ca="1"/>
        <v>#NAME?</v>
      </c>
      <c r="Z16" s="6" t="e">
        <f ca="1"/>
        <v>#NAME?</v>
      </c>
      <c r="AA16" t="e">
        <f ca="1"/>
        <v>#NAME?</v>
      </c>
      <c r="AB16" t="e">
        <f ca="1"/>
        <v>#NAME?</v>
      </c>
      <c r="AC16" s="7" t="e">
        <f ca="1"/>
        <v>#NAME?</v>
      </c>
      <c r="AE16" s="6" t="e">
        <f ca="1"/>
        <v>#NAME?</v>
      </c>
      <c r="AF16" t="e">
        <f ca="1"/>
        <v>#NAME?</v>
      </c>
      <c r="AG16" t="e">
        <f ca="1"/>
        <v>#NAME?</v>
      </c>
      <c r="AH16" s="7" t="e">
        <f ca="1"/>
        <v>#NAME?</v>
      </c>
      <c r="AI16" s="6" t="e">
        <f ca="1"/>
        <v>#NAME?</v>
      </c>
      <c r="AJ16" t="e">
        <f ca="1"/>
        <v>#NAME?</v>
      </c>
      <c r="AK16" t="e">
        <f ca="1"/>
        <v>#NAME?</v>
      </c>
      <c r="AL16" s="7" t="e">
        <f ca="1"/>
        <v>#NAME?</v>
      </c>
      <c r="AS16" s="6" t="e">
        <f ca="1"/>
        <v>#NAME?</v>
      </c>
      <c r="AT16" t="e">
        <f ca="1"/>
        <v>#NAME?</v>
      </c>
      <c r="AU16" s="7" t="e">
        <f ca="1"/>
        <v>#NAME?</v>
      </c>
    </row>
    <row r="17" spans="1:47" x14ac:dyDescent="0.35">
      <c r="A17" s="16" t="e">
        <f t="shared" ca="1" si="11"/>
        <v>#NAME?</v>
      </c>
      <c r="B17" s="17" t="e">
        <f t="shared" ca="1" si="11"/>
        <v>#NAME?</v>
      </c>
      <c r="C17" s="17" t="e">
        <f t="shared" ca="1" si="11"/>
        <v>#NAME?</v>
      </c>
      <c r="D17" s="18" t="e">
        <f t="shared" ca="1" si="11"/>
        <v>#NAME?</v>
      </c>
      <c r="F17" s="6" t="e">
        <f ca="1">INDEX(A17:D25,,F15)</f>
        <v>#NAME?</v>
      </c>
      <c r="G17" s="7" t="e">
        <f ca="1">INDEX(A16:D24,,G15)</f>
        <v>#NAME?</v>
      </c>
      <c r="I17" s="6" t="e">
        <f t="shared" ref="I17:I24" ca="1" si="13">F17^2-G17^2</f>
        <v>#NAME?</v>
      </c>
      <c r="J17" t="e">
        <f t="shared" ref="J17:J24" ca="1" si="14">2*F17*G17</f>
        <v>#NAME?</v>
      </c>
      <c r="K17" t="e">
        <f t="shared" ref="K17:K24" ca="1" si="15">I17^2-J17^2</f>
        <v>#NAME?</v>
      </c>
      <c r="L17" s="7" t="e">
        <f t="shared" ca="1" si="12"/>
        <v>#NAME?</v>
      </c>
      <c r="N17" t="s">
        <v>13</v>
      </c>
      <c r="O17" s="15" t="e">
        <f ca="1">K25*B26-(I25^2-J25^2)</f>
        <v>#NAME?</v>
      </c>
      <c r="Q17" s="6" t="e">
        <f ca="1"/>
        <v>#NAME?</v>
      </c>
      <c r="R17" s="7" t="e">
        <f ca="1"/>
        <v>#NAME?</v>
      </c>
      <c r="V17" s="6" t="e">
        <f ca="1"/>
        <v>#NAME?</v>
      </c>
      <c r="W17" t="e">
        <f ca="1"/>
        <v>#NAME?</v>
      </c>
      <c r="X17" t="e">
        <f ca="1"/>
        <v>#NAME?</v>
      </c>
      <c r="Y17" t="e">
        <f ca="1"/>
        <v>#NAME?</v>
      </c>
      <c r="Z17" s="6" t="e">
        <f ca="1"/>
        <v>#NAME?</v>
      </c>
      <c r="AA17" t="e">
        <f ca="1"/>
        <v>#NAME?</v>
      </c>
      <c r="AB17" t="e">
        <f ca="1"/>
        <v>#NAME?</v>
      </c>
      <c r="AC17" s="7" t="e">
        <f ca="1"/>
        <v>#NAME?</v>
      </c>
      <c r="AE17" s="6" t="e">
        <f ca="1"/>
        <v>#NAME?</v>
      </c>
      <c r="AF17" t="e">
        <f ca="1"/>
        <v>#NAME?</v>
      </c>
      <c r="AG17" t="e">
        <f ca="1"/>
        <v>#NAME?</v>
      </c>
      <c r="AH17" s="7" t="e">
        <f ca="1"/>
        <v>#NAME?</v>
      </c>
      <c r="AI17" s="6" t="e">
        <f ca="1"/>
        <v>#NAME?</v>
      </c>
      <c r="AJ17" t="e">
        <f ca="1"/>
        <v>#NAME?</v>
      </c>
      <c r="AK17" t="e">
        <f ca="1"/>
        <v>#NAME?</v>
      </c>
      <c r="AL17" s="7" t="e">
        <f ca="1"/>
        <v>#NAME?</v>
      </c>
      <c r="AS17" s="8" t="e">
        <f ca="1"/>
        <v>#NAME?</v>
      </c>
      <c r="AT17" s="9" t="e">
        <f ca="1"/>
        <v>#NAME?</v>
      </c>
      <c r="AU17" s="10" t="e">
        <f ca="1"/>
        <v>#NAME?</v>
      </c>
    </row>
    <row r="18" spans="1:47" x14ac:dyDescent="0.35">
      <c r="A18" s="16" t="e">
        <f t="shared" ca="1" si="11"/>
        <v>#NAME?</v>
      </c>
      <c r="B18" s="17" t="e">
        <f t="shared" ca="1" si="11"/>
        <v>#NAME?</v>
      </c>
      <c r="C18" s="17" t="e">
        <f t="shared" ca="1" si="11"/>
        <v>#NAME?</v>
      </c>
      <c r="D18" s="18" t="e">
        <f t="shared" ca="1" si="11"/>
        <v>#NAME?</v>
      </c>
      <c r="F18" s="6" t="e">
        <f ca="1">INDEX(A18:D26,,F15)</f>
        <v>#NAME?</v>
      </c>
      <c r="G18" s="7" t="e">
        <f ca="1">INDEX(A16:D24,,G15)</f>
        <v>#NAME?</v>
      </c>
      <c r="I18" s="6" t="e">
        <f t="shared" ca="1" si="13"/>
        <v>#NAME?</v>
      </c>
      <c r="J18" t="e">
        <f t="shared" ca="1" si="14"/>
        <v>#NAME?</v>
      </c>
      <c r="K18" t="e">
        <f t="shared" ca="1" si="15"/>
        <v>#NAME?</v>
      </c>
      <c r="L18" s="7" t="e">
        <f t="shared" ca="1" si="12"/>
        <v>#NAME?</v>
      </c>
      <c r="N18" t="s">
        <v>14</v>
      </c>
      <c r="O18" s="19" t="e">
        <f ca="1">0.25*ATAN(O16/O17)</f>
        <v>#NAME?</v>
      </c>
      <c r="Q18" s="6" t="e">
        <f ca="1"/>
        <v>#NAME?</v>
      </c>
      <c r="R18" s="7" t="e">
        <f ca="1"/>
        <v>#NAME?</v>
      </c>
      <c r="V18" s="6" t="e">
        <f ca="1"/>
        <v>#NAME?</v>
      </c>
      <c r="W18" t="e">
        <f ca="1"/>
        <v>#NAME?</v>
      </c>
      <c r="X18" t="e">
        <f ca="1"/>
        <v>#NAME?</v>
      </c>
      <c r="Y18" t="e">
        <f ca="1"/>
        <v>#NAME?</v>
      </c>
      <c r="Z18" s="6" t="e">
        <f ca="1"/>
        <v>#NAME?</v>
      </c>
      <c r="AA18" t="e">
        <f ca="1"/>
        <v>#NAME?</v>
      </c>
      <c r="AB18" t="e">
        <f ca="1"/>
        <v>#NAME?</v>
      </c>
      <c r="AC18" s="7" t="e">
        <f ca="1"/>
        <v>#NAME?</v>
      </c>
      <c r="AE18" s="6" t="e">
        <f ca="1"/>
        <v>#NAME?</v>
      </c>
      <c r="AF18" t="e">
        <f ca="1"/>
        <v>#NAME?</v>
      </c>
      <c r="AG18" t="e">
        <f ca="1"/>
        <v>#NAME?</v>
      </c>
      <c r="AH18" s="7" t="e">
        <f ca="1"/>
        <v>#NAME?</v>
      </c>
      <c r="AI18" s="6" t="e">
        <f ca="1"/>
        <v>#NAME?</v>
      </c>
      <c r="AJ18" t="e">
        <f ca="1"/>
        <v>#NAME?</v>
      </c>
      <c r="AK18" t="e">
        <f ca="1"/>
        <v>#NAME?</v>
      </c>
      <c r="AL18" s="7" t="e">
        <f ca="1"/>
        <v>#NAME?</v>
      </c>
    </row>
    <row r="19" spans="1:47" x14ac:dyDescent="0.35">
      <c r="A19" s="16" t="e">
        <f t="shared" ca="1" si="11"/>
        <v>#NAME?</v>
      </c>
      <c r="B19" s="17" t="e">
        <f t="shared" ca="1" si="11"/>
        <v>#NAME?</v>
      </c>
      <c r="C19" s="17" t="e">
        <f t="shared" ca="1" si="11"/>
        <v>#NAME?</v>
      </c>
      <c r="D19" s="18" t="e">
        <f t="shared" ca="1" si="11"/>
        <v>#NAME?</v>
      </c>
      <c r="F19" s="6" t="e">
        <f ca="1">INDEX(A19:D27,,F15)</f>
        <v>#NAME?</v>
      </c>
      <c r="G19" s="7" t="e">
        <f ca="1">INDEX(A16:D24,,G15)</f>
        <v>#NAME?</v>
      </c>
      <c r="I19" s="6" t="e">
        <f t="shared" ca="1" si="13"/>
        <v>#NAME?</v>
      </c>
      <c r="J19" t="e">
        <f t="shared" ca="1" si="14"/>
        <v>#NAME?</v>
      </c>
      <c r="K19" t="e">
        <f t="shared" ca="1" si="15"/>
        <v>#NAME?</v>
      </c>
      <c r="L19" s="7" t="e">
        <f t="shared" ca="1" si="12"/>
        <v>#NAME?</v>
      </c>
      <c r="Q19" s="6" t="e">
        <f ca="1"/>
        <v>#NAME?</v>
      </c>
      <c r="R19" s="7" t="e">
        <f ca="1"/>
        <v>#NAME?</v>
      </c>
      <c r="V19" s="6" t="e">
        <f ca="1"/>
        <v>#NAME?</v>
      </c>
      <c r="W19" t="e">
        <f ca="1"/>
        <v>#NAME?</v>
      </c>
      <c r="X19" t="e">
        <f ca="1"/>
        <v>#NAME?</v>
      </c>
      <c r="Y19" t="e">
        <f ca="1"/>
        <v>#NAME?</v>
      </c>
      <c r="Z19" s="6" t="e">
        <f ca="1"/>
        <v>#NAME?</v>
      </c>
      <c r="AA19" t="e">
        <f ca="1"/>
        <v>#NAME?</v>
      </c>
      <c r="AB19" t="e">
        <f ca="1"/>
        <v>#NAME?</v>
      </c>
      <c r="AC19" s="7" t="e">
        <f ca="1"/>
        <v>#NAME?</v>
      </c>
      <c r="AE19" s="6" t="e">
        <f ca="1"/>
        <v>#NAME?</v>
      </c>
      <c r="AF19" t="e">
        <f ca="1"/>
        <v>#NAME?</v>
      </c>
      <c r="AG19" t="e">
        <f ca="1"/>
        <v>#NAME?</v>
      </c>
      <c r="AH19" s="7" t="e">
        <f ca="1"/>
        <v>#NAME?</v>
      </c>
      <c r="AI19" s="6" t="e">
        <f ca="1"/>
        <v>#NAME?</v>
      </c>
      <c r="AJ19" t="e">
        <f ca="1"/>
        <v>#NAME?</v>
      </c>
      <c r="AK19" t="e">
        <f ca="1"/>
        <v>#NAME?</v>
      </c>
      <c r="AL19" s="7" t="e">
        <f ca="1"/>
        <v>#NAME?</v>
      </c>
      <c r="AS19" s="3" t="e">
        <f t="array" aca="1" ref="AS19:AU21" ca="1">MINVERSE(AS15:AU17)</f>
        <v>#NAME?</v>
      </c>
      <c r="AT19" s="4" t="e">
        <f ca="1"/>
        <v>#NAME?</v>
      </c>
      <c r="AU19" s="5" t="e">
        <f ca="1"/>
        <v>#NAME?</v>
      </c>
    </row>
    <row r="20" spans="1:47" x14ac:dyDescent="0.35">
      <c r="A20" s="16" t="e">
        <f t="shared" ca="1" si="11"/>
        <v>#NAME?</v>
      </c>
      <c r="B20" s="17" t="e">
        <f t="shared" ca="1" si="11"/>
        <v>#NAME?</v>
      </c>
      <c r="C20" s="17" t="e">
        <f t="shared" ca="1" si="11"/>
        <v>#NAME?</v>
      </c>
      <c r="D20" s="18" t="e">
        <f t="shared" ca="1" si="11"/>
        <v>#NAME?</v>
      </c>
      <c r="F20" s="6" t="e">
        <f ca="1">INDEX(A20:D28,,F15)</f>
        <v>#NAME?</v>
      </c>
      <c r="G20" s="7" t="e">
        <f ca="1">INDEX(A16:D24,,G15)</f>
        <v>#NAME?</v>
      </c>
      <c r="I20" s="6" t="e">
        <f t="shared" ca="1" si="13"/>
        <v>#NAME?</v>
      </c>
      <c r="J20" t="e">
        <f t="shared" ca="1" si="14"/>
        <v>#NAME?</v>
      </c>
      <c r="K20" t="e">
        <f t="shared" ca="1" si="15"/>
        <v>#NAME?</v>
      </c>
      <c r="L20" s="7" t="e">
        <f t="shared" ca="1" si="12"/>
        <v>#NAME?</v>
      </c>
      <c r="N20" s="3" t="e">
        <f ca="1">COS(O18)</f>
        <v>#NAME?</v>
      </c>
      <c r="O20" s="5" t="e">
        <f ca="1">-N21</f>
        <v>#NAME?</v>
      </c>
      <c r="Q20" s="6" t="e">
        <f ca="1"/>
        <v>#NAME?</v>
      </c>
      <c r="R20" s="7" t="e">
        <f ca="1"/>
        <v>#NAME?</v>
      </c>
      <c r="V20" s="6" t="e">
        <f ca="1"/>
        <v>#NAME?</v>
      </c>
      <c r="W20" t="e">
        <f ca="1"/>
        <v>#NAME?</v>
      </c>
      <c r="X20" t="e">
        <f ca="1"/>
        <v>#NAME?</v>
      </c>
      <c r="Y20" t="e">
        <f ca="1"/>
        <v>#NAME?</v>
      </c>
      <c r="Z20" s="6" t="e">
        <f ca="1"/>
        <v>#NAME?</v>
      </c>
      <c r="AA20" t="e">
        <f ca="1"/>
        <v>#NAME?</v>
      </c>
      <c r="AB20" t="e">
        <f ca="1"/>
        <v>#NAME?</v>
      </c>
      <c r="AC20" s="7" t="e">
        <f ca="1"/>
        <v>#NAME?</v>
      </c>
      <c r="AE20" s="6" t="e">
        <f ca="1"/>
        <v>#NAME?</v>
      </c>
      <c r="AF20" t="e">
        <f ca="1"/>
        <v>#NAME?</v>
      </c>
      <c r="AG20" t="e">
        <f ca="1"/>
        <v>#NAME?</v>
      </c>
      <c r="AH20" s="7" t="e">
        <f ca="1"/>
        <v>#NAME?</v>
      </c>
      <c r="AI20" s="6" t="e">
        <f ca="1"/>
        <v>#NAME?</v>
      </c>
      <c r="AJ20" t="e">
        <f ca="1"/>
        <v>#NAME?</v>
      </c>
      <c r="AK20" t="e">
        <f ca="1"/>
        <v>#NAME?</v>
      </c>
      <c r="AL20" s="7" t="e">
        <f ca="1"/>
        <v>#NAME?</v>
      </c>
      <c r="AS20" s="6" t="e">
        <f ca="1"/>
        <v>#NAME?</v>
      </c>
      <c r="AT20" t="e">
        <f ca="1"/>
        <v>#NAME?</v>
      </c>
      <c r="AU20" s="7" t="e">
        <f ca="1"/>
        <v>#NAME?</v>
      </c>
    </row>
    <row r="21" spans="1:47" x14ac:dyDescent="0.35">
      <c r="A21" s="16" t="e">
        <f t="shared" ca="1" si="11"/>
        <v>#NAME?</v>
      </c>
      <c r="B21" s="17" t="e">
        <f t="shared" ca="1" si="11"/>
        <v>#NAME?</v>
      </c>
      <c r="C21" s="17" t="e">
        <f t="shared" ca="1" si="11"/>
        <v>#NAME?</v>
      </c>
      <c r="D21" s="18" t="e">
        <f t="shared" ca="1" si="11"/>
        <v>#NAME?</v>
      </c>
      <c r="F21" s="6" t="e">
        <f ca="1">INDEX(A21:D29,,F15)</f>
        <v>#NAME?</v>
      </c>
      <c r="G21" s="7" t="e">
        <f ca="1">INDEX(A16:D24,,G15)</f>
        <v>#NAME?</v>
      </c>
      <c r="I21" s="6" t="e">
        <f t="shared" ca="1" si="13"/>
        <v>#NAME?</v>
      </c>
      <c r="J21" t="e">
        <f t="shared" ca="1" si="14"/>
        <v>#NAME?</v>
      </c>
      <c r="K21" t="e">
        <f t="shared" ca="1" si="15"/>
        <v>#NAME?</v>
      </c>
      <c r="L21" s="7" t="e">
        <f t="shared" ca="1" si="12"/>
        <v>#NAME?</v>
      </c>
      <c r="N21" s="8" t="e">
        <f ca="1">SIN(O18)</f>
        <v>#NAME?</v>
      </c>
      <c r="O21" s="10" t="e">
        <f ca="1">N20</f>
        <v>#NAME?</v>
      </c>
      <c r="Q21" s="6" t="e">
        <f ca="1"/>
        <v>#NAME?</v>
      </c>
      <c r="R21" s="7" t="e">
        <f ca="1"/>
        <v>#NAME?</v>
      </c>
      <c r="V21" s="6" t="e">
        <f ca="1"/>
        <v>#NAME?</v>
      </c>
      <c r="W21" t="e">
        <f ca="1"/>
        <v>#NAME?</v>
      </c>
      <c r="X21" t="e">
        <f ca="1"/>
        <v>#NAME?</v>
      </c>
      <c r="Y21" t="e">
        <f ca="1"/>
        <v>#NAME?</v>
      </c>
      <c r="Z21" s="6" t="e">
        <f ca="1"/>
        <v>#NAME?</v>
      </c>
      <c r="AA21" t="e">
        <f ca="1"/>
        <v>#NAME?</v>
      </c>
      <c r="AB21" t="e">
        <f ca="1"/>
        <v>#NAME?</v>
      </c>
      <c r="AC21" s="7" t="e">
        <f ca="1"/>
        <v>#NAME?</v>
      </c>
      <c r="AE21" s="6" t="e">
        <f ca="1"/>
        <v>#NAME?</v>
      </c>
      <c r="AF21" t="e">
        <f ca="1"/>
        <v>#NAME?</v>
      </c>
      <c r="AG21" t="e">
        <f ca="1"/>
        <v>#NAME?</v>
      </c>
      <c r="AH21" s="7" t="e">
        <f ca="1"/>
        <v>#NAME?</v>
      </c>
      <c r="AI21" s="6" t="e">
        <f ca="1"/>
        <v>#NAME?</v>
      </c>
      <c r="AJ21" t="e">
        <f ca="1"/>
        <v>#NAME?</v>
      </c>
      <c r="AK21" t="e">
        <f ca="1"/>
        <v>#NAME?</v>
      </c>
      <c r="AL21" s="7" t="e">
        <f ca="1"/>
        <v>#NAME?</v>
      </c>
      <c r="AS21" s="8" t="e">
        <f ca="1"/>
        <v>#NAME?</v>
      </c>
      <c r="AT21" s="9" t="e">
        <f ca="1"/>
        <v>#NAME?</v>
      </c>
      <c r="AU21" s="10" t="e">
        <f ca="1"/>
        <v>#NAME?</v>
      </c>
    </row>
    <row r="22" spans="1:47" x14ac:dyDescent="0.35">
      <c r="A22" s="16" t="e">
        <f t="shared" ca="1" si="11"/>
        <v>#NAME?</v>
      </c>
      <c r="B22" s="17" t="e">
        <f t="shared" ca="1" si="11"/>
        <v>#NAME?</v>
      </c>
      <c r="C22" s="17" t="e">
        <f t="shared" ca="1" si="11"/>
        <v>#NAME?</v>
      </c>
      <c r="D22" s="18" t="e">
        <f t="shared" ca="1" si="11"/>
        <v>#NAME?</v>
      </c>
      <c r="F22" s="6" t="e">
        <f ca="1">INDEX(A22:D30,,F15)</f>
        <v>#NAME?</v>
      </c>
      <c r="G22" s="7" t="e">
        <f ca="1">INDEX(A16:D24,,G15)</f>
        <v>#NAME?</v>
      </c>
      <c r="I22" s="6" t="e">
        <f t="shared" ca="1" si="13"/>
        <v>#NAME?</v>
      </c>
      <c r="J22" t="e">
        <f t="shared" ca="1" si="14"/>
        <v>#NAME?</v>
      </c>
      <c r="K22" t="e">
        <f t="shared" ca="1" si="15"/>
        <v>#NAME?</v>
      </c>
      <c r="L22" s="7" t="e">
        <f t="shared" ca="1" si="12"/>
        <v>#NAME?</v>
      </c>
      <c r="Q22" s="6" t="e">
        <f ca="1"/>
        <v>#NAME?</v>
      </c>
      <c r="R22" s="7" t="e">
        <f ca="1"/>
        <v>#NAME?</v>
      </c>
      <c r="V22" s="6" t="e">
        <f ca="1"/>
        <v>#NAME?</v>
      </c>
      <c r="W22" t="e">
        <f ca="1"/>
        <v>#NAME?</v>
      </c>
      <c r="X22" t="e">
        <f ca="1"/>
        <v>#NAME?</v>
      </c>
      <c r="Y22" t="e">
        <f ca="1"/>
        <v>#NAME?</v>
      </c>
      <c r="Z22" s="6" t="e">
        <f ca="1"/>
        <v>#NAME?</v>
      </c>
      <c r="AA22" t="e">
        <f ca="1"/>
        <v>#NAME?</v>
      </c>
      <c r="AB22" t="e">
        <f ca="1"/>
        <v>#NAME?</v>
      </c>
      <c r="AC22" s="7" t="e">
        <f ca="1"/>
        <v>#NAME?</v>
      </c>
      <c r="AE22" s="6" t="e">
        <f ca="1"/>
        <v>#NAME?</v>
      </c>
      <c r="AF22" t="e">
        <f ca="1"/>
        <v>#NAME?</v>
      </c>
      <c r="AG22" t="e">
        <f ca="1"/>
        <v>#NAME?</v>
      </c>
      <c r="AH22" s="7" t="e">
        <f ca="1"/>
        <v>#NAME?</v>
      </c>
      <c r="AI22" s="6" t="e">
        <f ca="1"/>
        <v>#NAME?</v>
      </c>
      <c r="AJ22" t="e">
        <f ca="1"/>
        <v>#NAME?</v>
      </c>
      <c r="AK22" t="e">
        <f ca="1"/>
        <v>#NAME?</v>
      </c>
      <c r="AL22" s="7" t="e">
        <f ca="1"/>
        <v>#NAME?</v>
      </c>
    </row>
    <row r="23" spans="1:47" x14ac:dyDescent="0.35">
      <c r="A23" s="16" t="e">
        <f t="shared" ca="1" si="11"/>
        <v>#NAME?</v>
      </c>
      <c r="B23" s="17" t="e">
        <f t="shared" ca="1" si="11"/>
        <v>#NAME?</v>
      </c>
      <c r="C23" s="17" t="e">
        <f t="shared" ca="1" si="11"/>
        <v>#NAME?</v>
      </c>
      <c r="D23" s="18" t="e">
        <f t="shared" ca="1" si="11"/>
        <v>#NAME?</v>
      </c>
      <c r="F23" s="6" t="e">
        <f ca="1">INDEX(A23:D31,,F15)</f>
        <v>#NAME?</v>
      </c>
      <c r="G23" s="7" t="e">
        <f ca="1">INDEX(A16:D24,,G15)</f>
        <v>#NAME?</v>
      </c>
      <c r="I23" s="6" t="e">
        <f t="shared" ca="1" si="13"/>
        <v>#NAME?</v>
      </c>
      <c r="J23" t="e">
        <f t="shared" ca="1" si="14"/>
        <v>#NAME?</v>
      </c>
      <c r="K23" t="e">
        <f t="shared" ca="1" si="15"/>
        <v>#NAME?</v>
      </c>
      <c r="L23" s="7" t="e">
        <f t="shared" ca="1" si="12"/>
        <v>#NAME?</v>
      </c>
      <c r="Q23" s="6" t="e">
        <f ca="1"/>
        <v>#NAME?</v>
      </c>
      <c r="R23" s="7" t="e">
        <f ca="1"/>
        <v>#NAME?</v>
      </c>
      <c r="V23" s="8" t="e">
        <f ca="1"/>
        <v>#NAME?</v>
      </c>
      <c r="W23" s="9" t="e">
        <f ca="1"/>
        <v>#NAME?</v>
      </c>
      <c r="X23" s="9" t="e">
        <f ca="1"/>
        <v>#NAME?</v>
      </c>
      <c r="Y23" s="9" t="e">
        <f ca="1"/>
        <v>#NAME?</v>
      </c>
      <c r="Z23" s="8" t="e">
        <f ca="1"/>
        <v>#NAME?</v>
      </c>
      <c r="AA23" s="9" t="e">
        <f ca="1"/>
        <v>#NAME?</v>
      </c>
      <c r="AB23" s="9" t="e">
        <f ca="1"/>
        <v>#NAME?</v>
      </c>
      <c r="AC23" s="10" t="e">
        <f ca="1"/>
        <v>#NAME?</v>
      </c>
      <c r="AE23" s="8" t="e">
        <f ca="1"/>
        <v>#NAME?</v>
      </c>
      <c r="AF23" s="9" t="e">
        <f ca="1"/>
        <v>#NAME?</v>
      </c>
      <c r="AG23" s="9" t="e">
        <f ca="1"/>
        <v>#NAME?</v>
      </c>
      <c r="AH23" s="10" t="e">
        <f ca="1"/>
        <v>#NAME?</v>
      </c>
      <c r="AI23" s="8" t="e">
        <f ca="1"/>
        <v>#NAME?</v>
      </c>
      <c r="AJ23" s="9" t="e">
        <f ca="1"/>
        <v>#NAME?</v>
      </c>
      <c r="AK23" s="9" t="e">
        <f ca="1"/>
        <v>#NAME?</v>
      </c>
      <c r="AL23" s="10" t="e">
        <f ca="1"/>
        <v>#NAME?</v>
      </c>
    </row>
    <row r="24" spans="1:47" x14ac:dyDescent="0.35">
      <c r="A24" s="20" t="e">
        <f t="shared" ca="1" si="11"/>
        <v>#NAME?</v>
      </c>
      <c r="B24" s="21" t="e">
        <f t="shared" ca="1" si="11"/>
        <v>#NAME?</v>
      </c>
      <c r="C24" s="21" t="e">
        <f t="shared" ca="1" si="11"/>
        <v>#NAME?</v>
      </c>
      <c r="D24" s="22" t="e">
        <f t="shared" ca="1" si="11"/>
        <v>#NAME?</v>
      </c>
      <c r="F24" s="8" t="e">
        <f ca="1">INDEX(A24:D32,,F15)</f>
        <v>#NAME?</v>
      </c>
      <c r="G24" s="10" t="e">
        <f ca="1">INDEX(A16:D24,,G15)</f>
        <v>#NAME?</v>
      </c>
      <c r="I24" s="8" t="e">
        <f t="shared" ca="1" si="13"/>
        <v>#NAME?</v>
      </c>
      <c r="J24" s="9" t="e">
        <f t="shared" ca="1" si="14"/>
        <v>#NAME?</v>
      </c>
      <c r="K24" s="9" t="e">
        <f t="shared" ca="1" si="15"/>
        <v>#NAME?</v>
      </c>
      <c r="L24" s="10" t="e">
        <f t="shared" ca="1" si="12"/>
        <v>#NAME?</v>
      </c>
      <c r="Q24" s="8" t="e">
        <f ca="1"/>
        <v>#NAME?</v>
      </c>
      <c r="R24" s="10" t="e">
        <f ca="1"/>
        <v>#NAME?</v>
      </c>
    </row>
    <row r="25" spans="1:47" x14ac:dyDescent="0.35">
      <c r="I25" t="e">
        <f ca="1">SUM(I16:I24)</f>
        <v>#NAME?</v>
      </c>
      <c r="J25" t="e">
        <f ca="1">SUM(J16:J24)</f>
        <v>#NAME?</v>
      </c>
      <c r="K25" t="e">
        <f ca="1">SUM(K16:K24)</f>
        <v>#NAME?</v>
      </c>
      <c r="L25" t="e">
        <f ca="1">SUM(L16:L24)</f>
        <v>#NAME?</v>
      </c>
      <c r="Z25" s="3" t="e">
        <f t="array" aca="1" ref="Z25:AC28" ca="1">MINVERSE(Z15:AC18)</f>
        <v>#NAME?</v>
      </c>
      <c r="AA25" s="4" t="e">
        <f ca="1"/>
        <v>#NAME?</v>
      </c>
      <c r="AB25" s="4" t="e">
        <f ca="1"/>
        <v>#NAME?</v>
      </c>
      <c r="AC25" s="5" t="e">
        <f ca="1"/>
        <v>#NAME?</v>
      </c>
    </row>
    <row r="26" spans="1:47" x14ac:dyDescent="0.35">
      <c r="A26" s="2" t="s">
        <v>16</v>
      </c>
      <c r="B26">
        <f ca="1">COUNT(A16:A24)</f>
        <v>0</v>
      </c>
      <c r="I26" s="2" t="s">
        <v>6</v>
      </c>
      <c r="J26" s="2" t="s">
        <v>17</v>
      </c>
      <c r="K26" s="2" t="s">
        <v>18</v>
      </c>
      <c r="L26" s="2" t="s">
        <v>19</v>
      </c>
      <c r="N26" s="2"/>
      <c r="Z26" s="6" t="e">
        <f ca="1"/>
        <v>#NAME?</v>
      </c>
      <c r="AA26" t="e">
        <f ca="1"/>
        <v>#NAME?</v>
      </c>
      <c r="AB26" t="e">
        <f ca="1"/>
        <v>#NAME?</v>
      </c>
      <c r="AC26" s="7" t="e">
        <f ca="1"/>
        <v>#NAME?</v>
      </c>
    </row>
    <row r="27" spans="1:47" x14ac:dyDescent="0.35">
      <c r="Z27" s="6" t="e">
        <f ca="1"/>
        <v>#NAME?</v>
      </c>
      <c r="AA27" t="e">
        <f ca="1"/>
        <v>#NAME?</v>
      </c>
      <c r="AB27" t="e">
        <f ca="1"/>
        <v>#NAME?</v>
      </c>
      <c r="AC27" s="7" t="e">
        <f ca="1"/>
        <v>#NAME?</v>
      </c>
    </row>
    <row r="28" spans="1:47" x14ac:dyDescent="0.35">
      <c r="A28">
        <v>1</v>
      </c>
      <c r="B28">
        <v>2</v>
      </c>
      <c r="C28">
        <v>3</v>
      </c>
      <c r="D28">
        <v>4</v>
      </c>
      <c r="F28">
        <v>1</v>
      </c>
      <c r="G28">
        <v>3</v>
      </c>
      <c r="I28" s="2" t="s">
        <v>8</v>
      </c>
      <c r="J28" s="2" t="s">
        <v>9</v>
      </c>
      <c r="K28" s="2" t="s">
        <v>10</v>
      </c>
      <c r="L28" s="2" t="s">
        <v>11</v>
      </c>
      <c r="Q28">
        <f>F28</f>
        <v>1</v>
      </c>
      <c r="R28">
        <f>G28</f>
        <v>3</v>
      </c>
      <c r="Z28" s="8" t="e">
        <f ca="1"/>
        <v>#NAME?</v>
      </c>
      <c r="AA28" s="9" t="e">
        <f ca="1"/>
        <v>#NAME?</v>
      </c>
      <c r="AB28" s="9" t="e">
        <f ca="1"/>
        <v>#NAME?</v>
      </c>
      <c r="AC28" s="10" t="e">
        <f ca="1"/>
        <v>#NAME?</v>
      </c>
    </row>
    <row r="29" spans="1:47" x14ac:dyDescent="0.35">
      <c r="A29" s="12" t="e">
        <f t="array" aca="1" ref="A29:A37" ca="1">IF(A28=$Q15,$Q16:$Q24,IF(A28=$R15,$R16:$R24,A16:A24))</f>
        <v>#NAME?</v>
      </c>
      <c r="B29" s="13" t="e">
        <f t="array" aca="1" ref="B29:B37" ca="1">IF(B28=$Q15,$Q16:$Q24,IF(B28=$R15,$R16:$R24,B16:B24))</f>
        <v>#NAME?</v>
      </c>
      <c r="C29" s="13" t="e">
        <f t="array" aca="1" ref="C29:C37" ca="1">IF(C28=$Q15,$Q16:$Q24,IF(C28=$R15,$R16:$R24,C16:C24))</f>
        <v>#NAME?</v>
      </c>
      <c r="D29" s="14" t="e">
        <f t="array" aca="1" ref="D29:D37" ca="1">IF(D28=$Q15,$Q16:$Q24,IF(D28=$R15,$R16:$R24,D16:D24))</f>
        <v>#NAME?</v>
      </c>
      <c r="F29" s="3" t="e">
        <f ca="1">INDEX(A29:D37,,F28)</f>
        <v>#NAME?</v>
      </c>
      <c r="G29" s="5" t="e">
        <f ca="1">INDEX(A29:D37,,G28)</f>
        <v>#NAME?</v>
      </c>
      <c r="I29" s="3" t="e">
        <f ca="1">F29^2-G29^2</f>
        <v>#NAME?</v>
      </c>
      <c r="J29" s="4" t="e">
        <f ca="1">2*F29*G29</f>
        <v>#NAME?</v>
      </c>
      <c r="K29" s="4" t="e">
        <f ca="1">I29^2-J29^2</f>
        <v>#NAME?</v>
      </c>
      <c r="L29" s="5" t="e">
        <f t="shared" ref="L29:L37" ca="1" si="16">I29*J29</f>
        <v>#NAME?</v>
      </c>
      <c r="N29" t="s">
        <v>12</v>
      </c>
      <c r="O29" s="11" t="e">
        <f ca="1">2*L38*B39-2*I38*J38</f>
        <v>#NAME?</v>
      </c>
      <c r="Q29" s="3" t="e">
        <f t="array" aca="1" ref="Q29:R37" ca="1">MMULT(F29:G37,N33:O34)</f>
        <v>#NAME?</v>
      </c>
      <c r="R29" s="5" t="e">
        <f ca="1"/>
        <v>#NAME?</v>
      </c>
    </row>
    <row r="30" spans="1:47" x14ac:dyDescent="0.35">
      <c r="A30" s="16" t="e">
        <f ca="1"/>
        <v>#NAME?</v>
      </c>
      <c r="B30" s="17" t="e">
        <f ca="1"/>
        <v>#NAME?</v>
      </c>
      <c r="C30" s="17" t="e">
        <f ca="1"/>
        <v>#NAME?</v>
      </c>
      <c r="D30" s="18" t="e">
        <f ca="1"/>
        <v>#NAME?</v>
      </c>
      <c r="F30" s="6" t="e">
        <f ca="1">INDEX(A30:D38,,F28)</f>
        <v>#NAME?</v>
      </c>
      <c r="G30" s="7" t="e">
        <f ca="1">INDEX(A29:D37,,G28)</f>
        <v>#NAME?</v>
      </c>
      <c r="I30" s="6" t="e">
        <f t="shared" ref="I30:I37" ca="1" si="17">F30^2-G30^2</f>
        <v>#NAME?</v>
      </c>
      <c r="J30" t="e">
        <f t="shared" ref="J30:J37" ca="1" si="18">2*F30*G30</f>
        <v>#NAME?</v>
      </c>
      <c r="K30" t="e">
        <f t="shared" ref="K30:K37" ca="1" si="19">I30^2-J30^2</f>
        <v>#NAME?</v>
      </c>
      <c r="L30" s="7" t="e">
        <f t="shared" ca="1" si="16"/>
        <v>#NAME?</v>
      </c>
      <c r="N30" t="s">
        <v>13</v>
      </c>
      <c r="O30" s="15" t="e">
        <f ca="1">K38*B39-(I38^2-J38^2)</f>
        <v>#NAME?</v>
      </c>
      <c r="Q30" s="6" t="e">
        <f ca="1"/>
        <v>#NAME?</v>
      </c>
      <c r="R30" s="7" t="e">
        <f ca="1"/>
        <v>#NAME?</v>
      </c>
    </row>
    <row r="31" spans="1:47" x14ac:dyDescent="0.35">
      <c r="A31" s="16" t="e">
        <f ca="1"/>
        <v>#NAME?</v>
      </c>
      <c r="B31" s="17" t="e">
        <f ca="1"/>
        <v>#NAME?</v>
      </c>
      <c r="C31" s="17" t="e">
        <f ca="1"/>
        <v>#NAME?</v>
      </c>
      <c r="D31" s="18" t="e">
        <f ca="1"/>
        <v>#NAME?</v>
      </c>
      <c r="F31" s="6" t="e">
        <f ca="1">INDEX(A31:D39,,F28)</f>
        <v>#NAME?</v>
      </c>
      <c r="G31" s="7" t="e">
        <f ca="1">INDEX(A29:D37,,G28)</f>
        <v>#NAME?</v>
      </c>
      <c r="I31" s="6" t="e">
        <f t="shared" ca="1" si="17"/>
        <v>#NAME?</v>
      </c>
      <c r="J31" t="e">
        <f t="shared" ca="1" si="18"/>
        <v>#NAME?</v>
      </c>
      <c r="K31" t="e">
        <f t="shared" ca="1" si="19"/>
        <v>#NAME?</v>
      </c>
      <c r="L31" s="7" t="e">
        <f t="shared" ca="1" si="16"/>
        <v>#NAME?</v>
      </c>
      <c r="N31" t="s">
        <v>14</v>
      </c>
      <c r="O31" s="19" t="e">
        <f ca="1">0.25*ATAN(O29/O30)</f>
        <v>#NAME?</v>
      </c>
      <c r="Q31" s="6" t="e">
        <f ca="1"/>
        <v>#NAME?</v>
      </c>
      <c r="R31" s="7" t="e">
        <f ca="1"/>
        <v>#NAME?</v>
      </c>
    </row>
    <row r="32" spans="1:47" x14ac:dyDescent="0.35">
      <c r="A32" s="16" t="e">
        <f ca="1"/>
        <v>#NAME?</v>
      </c>
      <c r="B32" s="17" t="e">
        <f ca="1"/>
        <v>#NAME?</v>
      </c>
      <c r="C32" s="17" t="e">
        <f ca="1"/>
        <v>#NAME?</v>
      </c>
      <c r="D32" s="18" t="e">
        <f ca="1"/>
        <v>#NAME?</v>
      </c>
      <c r="F32" s="6" t="e">
        <f ca="1">INDEX(A32:D40,,F28)</f>
        <v>#NAME?</v>
      </c>
      <c r="G32" s="7" t="e">
        <f ca="1">INDEX(A29:D37,,G28)</f>
        <v>#NAME?</v>
      </c>
      <c r="I32" s="6" t="e">
        <f t="shared" ca="1" si="17"/>
        <v>#NAME?</v>
      </c>
      <c r="J32" t="e">
        <f t="shared" ca="1" si="18"/>
        <v>#NAME?</v>
      </c>
      <c r="K32" t="e">
        <f t="shared" ca="1" si="19"/>
        <v>#NAME?</v>
      </c>
      <c r="L32" s="7" t="e">
        <f t="shared" ca="1" si="16"/>
        <v>#NAME?</v>
      </c>
      <c r="Q32" s="6" t="e">
        <f ca="1"/>
        <v>#NAME?</v>
      </c>
      <c r="R32" s="7" t="e">
        <f ca="1"/>
        <v>#NAME?</v>
      </c>
    </row>
    <row r="33" spans="1:18" x14ac:dyDescent="0.35">
      <c r="A33" s="16" t="e">
        <f ca="1"/>
        <v>#NAME?</v>
      </c>
      <c r="B33" s="17" t="e">
        <f ca="1"/>
        <v>#NAME?</v>
      </c>
      <c r="C33" s="17" t="e">
        <f ca="1"/>
        <v>#NAME?</v>
      </c>
      <c r="D33" s="18" t="e">
        <f ca="1"/>
        <v>#NAME?</v>
      </c>
      <c r="F33" s="6" t="e">
        <f ca="1">INDEX(A33:D41,,F28)</f>
        <v>#NAME?</v>
      </c>
      <c r="G33" s="7" t="e">
        <f ca="1">INDEX(A29:D37,,G28)</f>
        <v>#NAME?</v>
      </c>
      <c r="I33" s="6" t="e">
        <f t="shared" ca="1" si="17"/>
        <v>#NAME?</v>
      </c>
      <c r="J33" t="e">
        <f t="shared" ca="1" si="18"/>
        <v>#NAME?</v>
      </c>
      <c r="K33" t="e">
        <f t="shared" ca="1" si="19"/>
        <v>#NAME?</v>
      </c>
      <c r="L33" s="7" t="e">
        <f t="shared" ca="1" si="16"/>
        <v>#NAME?</v>
      </c>
      <c r="N33" s="3" t="e">
        <f ca="1">COS(O31)</f>
        <v>#NAME?</v>
      </c>
      <c r="O33" s="5" t="e">
        <f ca="1">-N34</f>
        <v>#NAME?</v>
      </c>
      <c r="Q33" s="6" t="e">
        <f ca="1"/>
        <v>#NAME?</v>
      </c>
      <c r="R33" s="7" t="e">
        <f ca="1"/>
        <v>#NAME?</v>
      </c>
    </row>
    <row r="34" spans="1:18" x14ac:dyDescent="0.35">
      <c r="A34" s="16" t="e">
        <f ca="1"/>
        <v>#NAME?</v>
      </c>
      <c r="B34" s="17" t="e">
        <f ca="1"/>
        <v>#NAME?</v>
      </c>
      <c r="C34" s="17" t="e">
        <f ca="1"/>
        <v>#NAME?</v>
      </c>
      <c r="D34" s="18" t="e">
        <f ca="1"/>
        <v>#NAME?</v>
      </c>
      <c r="F34" s="6" t="e">
        <f ca="1">INDEX(A34:D42,,F28)</f>
        <v>#NAME?</v>
      </c>
      <c r="G34" s="7" t="e">
        <f ca="1">INDEX(A29:D37,,G28)</f>
        <v>#NAME?</v>
      </c>
      <c r="I34" s="6" t="e">
        <f t="shared" ca="1" si="17"/>
        <v>#NAME?</v>
      </c>
      <c r="J34" t="e">
        <f t="shared" ca="1" si="18"/>
        <v>#NAME?</v>
      </c>
      <c r="K34" t="e">
        <f t="shared" ca="1" si="19"/>
        <v>#NAME?</v>
      </c>
      <c r="L34" s="7" t="e">
        <f t="shared" ca="1" si="16"/>
        <v>#NAME?</v>
      </c>
      <c r="N34" s="8" t="e">
        <f ca="1">SIN(O31)</f>
        <v>#NAME?</v>
      </c>
      <c r="O34" s="10" t="e">
        <f ca="1">N33</f>
        <v>#NAME?</v>
      </c>
      <c r="Q34" s="6" t="e">
        <f ca="1"/>
        <v>#NAME?</v>
      </c>
      <c r="R34" s="7" t="e">
        <f ca="1"/>
        <v>#NAME?</v>
      </c>
    </row>
    <row r="35" spans="1:18" x14ac:dyDescent="0.35">
      <c r="A35" s="16" t="e">
        <f ca="1"/>
        <v>#NAME?</v>
      </c>
      <c r="B35" s="17" t="e">
        <f ca="1"/>
        <v>#NAME?</v>
      </c>
      <c r="C35" s="17" t="e">
        <f ca="1"/>
        <v>#NAME?</v>
      </c>
      <c r="D35" s="18" t="e">
        <f ca="1"/>
        <v>#NAME?</v>
      </c>
      <c r="F35" s="6" t="e">
        <f ca="1">INDEX(A35:D43,,F28)</f>
        <v>#NAME?</v>
      </c>
      <c r="G35" s="7" t="e">
        <f ca="1">INDEX(A29:D37,,G28)</f>
        <v>#NAME?</v>
      </c>
      <c r="I35" s="6" t="e">
        <f t="shared" ca="1" si="17"/>
        <v>#NAME?</v>
      </c>
      <c r="J35" t="e">
        <f t="shared" ca="1" si="18"/>
        <v>#NAME?</v>
      </c>
      <c r="K35" t="e">
        <f t="shared" ca="1" si="19"/>
        <v>#NAME?</v>
      </c>
      <c r="L35" s="7" t="e">
        <f t="shared" ca="1" si="16"/>
        <v>#NAME?</v>
      </c>
      <c r="Q35" s="6" t="e">
        <f ca="1"/>
        <v>#NAME?</v>
      </c>
      <c r="R35" s="7" t="e">
        <f ca="1"/>
        <v>#NAME?</v>
      </c>
    </row>
    <row r="36" spans="1:18" x14ac:dyDescent="0.35">
      <c r="A36" s="16" t="e">
        <f ca="1"/>
        <v>#NAME?</v>
      </c>
      <c r="B36" s="17" t="e">
        <f ca="1"/>
        <v>#NAME?</v>
      </c>
      <c r="C36" s="17" t="e">
        <f ca="1"/>
        <v>#NAME?</v>
      </c>
      <c r="D36" s="18" t="e">
        <f ca="1"/>
        <v>#NAME?</v>
      </c>
      <c r="F36" s="6" t="e">
        <f ca="1">INDEX(A36:D44,,F28)</f>
        <v>#NAME?</v>
      </c>
      <c r="G36" s="7" t="e">
        <f ca="1">INDEX(A29:D37,,G28)</f>
        <v>#NAME?</v>
      </c>
      <c r="I36" s="6" t="e">
        <f t="shared" ca="1" si="17"/>
        <v>#NAME?</v>
      </c>
      <c r="J36" t="e">
        <f t="shared" ca="1" si="18"/>
        <v>#NAME?</v>
      </c>
      <c r="K36" t="e">
        <f t="shared" ca="1" si="19"/>
        <v>#NAME?</v>
      </c>
      <c r="L36" s="7" t="e">
        <f t="shared" ca="1" si="16"/>
        <v>#NAME?</v>
      </c>
      <c r="Q36" s="6" t="e">
        <f ca="1"/>
        <v>#NAME?</v>
      </c>
      <c r="R36" s="7" t="e">
        <f ca="1"/>
        <v>#NAME?</v>
      </c>
    </row>
    <row r="37" spans="1:18" x14ac:dyDescent="0.35">
      <c r="A37" s="20" t="e">
        <f ca="1"/>
        <v>#NAME?</v>
      </c>
      <c r="B37" s="21" t="e">
        <f ca="1"/>
        <v>#NAME?</v>
      </c>
      <c r="C37" s="21" t="e">
        <f ca="1"/>
        <v>#NAME?</v>
      </c>
      <c r="D37" s="22" t="e">
        <f ca="1"/>
        <v>#NAME?</v>
      </c>
      <c r="F37" s="8" t="e">
        <f ca="1">INDEX(A37:D45,,F28)</f>
        <v>#NAME?</v>
      </c>
      <c r="G37" s="10" t="e">
        <f ca="1">INDEX(A29:D37,,G28)</f>
        <v>#NAME?</v>
      </c>
      <c r="I37" s="8" t="e">
        <f t="shared" ca="1" si="17"/>
        <v>#NAME?</v>
      </c>
      <c r="J37" s="9" t="e">
        <f t="shared" ca="1" si="18"/>
        <v>#NAME?</v>
      </c>
      <c r="K37" s="9" t="e">
        <f t="shared" ca="1" si="19"/>
        <v>#NAME?</v>
      </c>
      <c r="L37" s="10" t="e">
        <f t="shared" ca="1" si="16"/>
        <v>#NAME?</v>
      </c>
      <c r="Q37" s="8" t="e">
        <f ca="1"/>
        <v>#NAME?</v>
      </c>
      <c r="R37" s="10" t="e">
        <f ca="1"/>
        <v>#NAME?</v>
      </c>
    </row>
    <row r="38" spans="1:18" x14ac:dyDescent="0.35">
      <c r="I38" t="e">
        <f ca="1">SUM(I29:I37)</f>
        <v>#NAME?</v>
      </c>
      <c r="J38" t="e">
        <f ca="1">SUM(J29:J37)</f>
        <v>#NAME?</v>
      </c>
      <c r="K38" t="e">
        <f ca="1">SUM(K29:K37)</f>
        <v>#NAME?</v>
      </c>
      <c r="L38" t="e">
        <f ca="1">SUM(L29:L37)</f>
        <v>#NAME?</v>
      </c>
    </row>
    <row r="39" spans="1:18" x14ac:dyDescent="0.35">
      <c r="A39" s="2" t="s">
        <v>16</v>
      </c>
      <c r="B39">
        <f ca="1">COUNT(A29:A37)</f>
        <v>0</v>
      </c>
      <c r="I39" s="2" t="s">
        <v>6</v>
      </c>
      <c r="J39" s="2" t="s">
        <v>17</v>
      </c>
      <c r="K39" s="2" t="s">
        <v>18</v>
      </c>
      <c r="L39" s="2" t="s">
        <v>19</v>
      </c>
      <c r="N39" s="2"/>
    </row>
    <row r="41" spans="1:18" x14ac:dyDescent="0.35">
      <c r="A41">
        <v>1</v>
      </c>
      <c r="B41">
        <v>2</v>
      </c>
      <c r="C41">
        <v>3</v>
      </c>
      <c r="D41">
        <v>4</v>
      </c>
      <c r="F41">
        <v>1</v>
      </c>
      <c r="G41">
        <v>4</v>
      </c>
      <c r="I41" s="2" t="s">
        <v>8</v>
      </c>
      <c r="J41" s="2" t="s">
        <v>9</v>
      </c>
      <c r="K41" s="2" t="s">
        <v>10</v>
      </c>
      <c r="L41" s="2" t="s">
        <v>11</v>
      </c>
      <c r="Q41">
        <f>F41</f>
        <v>1</v>
      </c>
      <c r="R41">
        <f>G41</f>
        <v>4</v>
      </c>
    </row>
    <row r="42" spans="1:18" x14ac:dyDescent="0.35">
      <c r="A42" s="12" t="e">
        <f t="array" aca="1" ref="A42:A50" ca="1">IF(A41=$Q28,$Q29:$Q37,IF(A41=$R28,$R29:$R37,A29:A37))</f>
        <v>#NAME?</v>
      </c>
      <c r="B42" s="13" t="e">
        <f t="array" aca="1" ref="B42:B50" ca="1">IF(B41=$Q28,$Q29:$Q37,IF(B41=$R28,$R29:$R37,B29:B37))</f>
        <v>#NAME?</v>
      </c>
      <c r="C42" s="13" t="e">
        <f t="array" aca="1" ref="C42:C50" ca="1">IF(C41=$Q28,$Q29:$Q37,IF(C41=$R28,$R29:$R37,C29:C37))</f>
        <v>#NAME?</v>
      </c>
      <c r="D42" s="14" t="e">
        <f t="array" aca="1" ref="D42:D50" ca="1">IF(D41=$Q28,$Q29:$Q37,IF(D41=$R28,$R29:$R37,D29:D37))</f>
        <v>#NAME?</v>
      </c>
      <c r="F42" s="3" t="e">
        <f ca="1">INDEX(A42:D50,,F41)</f>
        <v>#NAME?</v>
      </c>
      <c r="G42" s="5" t="e">
        <f ca="1">INDEX(A42:D50,,G41)</f>
        <v>#NAME?</v>
      </c>
      <c r="I42" s="3" t="e">
        <f ca="1">F42^2-G42^2</f>
        <v>#NAME?</v>
      </c>
      <c r="J42" s="4" t="e">
        <f ca="1">2*F42*G42</f>
        <v>#NAME?</v>
      </c>
      <c r="K42" s="4" t="e">
        <f ca="1">I42^2-J42^2</f>
        <v>#NAME?</v>
      </c>
      <c r="L42" s="5" t="e">
        <f t="shared" ref="L42:L50" ca="1" si="20">I42*J42</f>
        <v>#NAME?</v>
      </c>
      <c r="N42" t="s">
        <v>12</v>
      </c>
      <c r="O42" s="11" t="e">
        <f ca="1">2*L51*B52-2*I51*J51</f>
        <v>#NAME?</v>
      </c>
      <c r="Q42" s="3" t="e">
        <f t="array" aca="1" ref="Q42:R50" ca="1">MMULT(F42:G50,N46:O47)</f>
        <v>#NAME?</v>
      </c>
      <c r="R42" s="5" t="e">
        <f ca="1"/>
        <v>#NAME?</v>
      </c>
    </row>
    <row r="43" spans="1:18" x14ac:dyDescent="0.35">
      <c r="A43" s="16" t="e">
        <f ca="1"/>
        <v>#NAME?</v>
      </c>
      <c r="B43" s="17" t="e">
        <f ca="1"/>
        <v>#NAME?</v>
      </c>
      <c r="C43" s="17" t="e">
        <f ca="1"/>
        <v>#NAME?</v>
      </c>
      <c r="D43" s="18" t="e">
        <f ca="1"/>
        <v>#NAME?</v>
      </c>
      <c r="F43" s="6" t="e">
        <f ca="1">INDEX(A43:D51,,F41)</f>
        <v>#NAME?</v>
      </c>
      <c r="G43" s="7" t="e">
        <f ca="1">INDEX(A42:D50,,G41)</f>
        <v>#NAME?</v>
      </c>
      <c r="I43" s="6" t="e">
        <f t="shared" ref="I43:I50" ca="1" si="21">F43^2-G43^2</f>
        <v>#NAME?</v>
      </c>
      <c r="J43" t="e">
        <f t="shared" ref="J43:J50" ca="1" si="22">2*F43*G43</f>
        <v>#NAME?</v>
      </c>
      <c r="K43" t="e">
        <f t="shared" ref="K43:K50" ca="1" si="23">I43^2-J43^2</f>
        <v>#NAME?</v>
      </c>
      <c r="L43" s="7" t="e">
        <f t="shared" ca="1" si="20"/>
        <v>#NAME?</v>
      </c>
      <c r="N43" t="s">
        <v>13</v>
      </c>
      <c r="O43" s="15" t="e">
        <f ca="1">K51*B52-(I51^2-J51^2)</f>
        <v>#NAME?</v>
      </c>
      <c r="Q43" s="6" t="e">
        <f ca="1"/>
        <v>#NAME?</v>
      </c>
      <c r="R43" s="7" t="e">
        <f ca="1"/>
        <v>#NAME?</v>
      </c>
    </row>
    <row r="44" spans="1:18" x14ac:dyDescent="0.35">
      <c r="A44" s="16" t="e">
        <f ca="1"/>
        <v>#NAME?</v>
      </c>
      <c r="B44" s="17" t="e">
        <f ca="1"/>
        <v>#NAME?</v>
      </c>
      <c r="C44" s="17" t="e">
        <f ca="1"/>
        <v>#NAME?</v>
      </c>
      <c r="D44" s="18" t="e">
        <f ca="1"/>
        <v>#NAME?</v>
      </c>
      <c r="F44" s="6" t="e">
        <f ca="1">INDEX(A44:D52,,F41)</f>
        <v>#NAME?</v>
      </c>
      <c r="G44" s="7" t="e">
        <f ca="1">INDEX(A42:D50,,G41)</f>
        <v>#NAME?</v>
      </c>
      <c r="I44" s="6" t="e">
        <f t="shared" ca="1" si="21"/>
        <v>#NAME?</v>
      </c>
      <c r="J44" t="e">
        <f t="shared" ca="1" si="22"/>
        <v>#NAME?</v>
      </c>
      <c r="K44" t="e">
        <f t="shared" ca="1" si="23"/>
        <v>#NAME?</v>
      </c>
      <c r="L44" s="7" t="e">
        <f t="shared" ca="1" si="20"/>
        <v>#NAME?</v>
      </c>
      <c r="N44" t="s">
        <v>14</v>
      </c>
      <c r="O44" s="19" t="e">
        <f ca="1">0.25*ATAN(O42/O43)</f>
        <v>#NAME?</v>
      </c>
      <c r="Q44" s="6" t="e">
        <f ca="1"/>
        <v>#NAME?</v>
      </c>
      <c r="R44" s="7" t="e">
        <f ca="1"/>
        <v>#NAME?</v>
      </c>
    </row>
    <row r="45" spans="1:18" x14ac:dyDescent="0.35">
      <c r="A45" s="16" t="e">
        <f ca="1"/>
        <v>#NAME?</v>
      </c>
      <c r="B45" s="17" t="e">
        <f ca="1"/>
        <v>#NAME?</v>
      </c>
      <c r="C45" s="17" t="e">
        <f ca="1"/>
        <v>#NAME?</v>
      </c>
      <c r="D45" s="18" t="e">
        <f ca="1"/>
        <v>#NAME?</v>
      </c>
      <c r="F45" s="6" t="e">
        <f ca="1">INDEX(A45:D53,,F41)</f>
        <v>#NAME?</v>
      </c>
      <c r="G45" s="7" t="e">
        <f ca="1">INDEX(A42:D50,,G41)</f>
        <v>#NAME?</v>
      </c>
      <c r="I45" s="6" t="e">
        <f t="shared" ca="1" si="21"/>
        <v>#NAME?</v>
      </c>
      <c r="J45" t="e">
        <f t="shared" ca="1" si="22"/>
        <v>#NAME?</v>
      </c>
      <c r="K45" t="e">
        <f t="shared" ca="1" si="23"/>
        <v>#NAME?</v>
      </c>
      <c r="L45" s="7" t="e">
        <f t="shared" ca="1" si="20"/>
        <v>#NAME?</v>
      </c>
      <c r="Q45" s="6" t="e">
        <f ca="1"/>
        <v>#NAME?</v>
      </c>
      <c r="R45" s="7" t="e">
        <f ca="1"/>
        <v>#NAME?</v>
      </c>
    </row>
    <row r="46" spans="1:18" x14ac:dyDescent="0.35">
      <c r="A46" s="16" t="e">
        <f ca="1"/>
        <v>#NAME?</v>
      </c>
      <c r="B46" s="17" t="e">
        <f ca="1"/>
        <v>#NAME?</v>
      </c>
      <c r="C46" s="17" t="e">
        <f ca="1"/>
        <v>#NAME?</v>
      </c>
      <c r="D46" s="18" t="e">
        <f ca="1"/>
        <v>#NAME?</v>
      </c>
      <c r="F46" s="6" t="e">
        <f ca="1">INDEX(A46:D54,,F41)</f>
        <v>#NAME?</v>
      </c>
      <c r="G46" s="7" t="e">
        <f ca="1">INDEX(A42:D50,,G41)</f>
        <v>#NAME?</v>
      </c>
      <c r="I46" s="6" t="e">
        <f t="shared" ca="1" si="21"/>
        <v>#NAME?</v>
      </c>
      <c r="J46" t="e">
        <f t="shared" ca="1" si="22"/>
        <v>#NAME?</v>
      </c>
      <c r="K46" t="e">
        <f t="shared" ca="1" si="23"/>
        <v>#NAME?</v>
      </c>
      <c r="L46" s="7" t="e">
        <f t="shared" ca="1" si="20"/>
        <v>#NAME?</v>
      </c>
      <c r="N46" s="3" t="e">
        <f ca="1">COS(O44)</f>
        <v>#NAME?</v>
      </c>
      <c r="O46" s="5" t="e">
        <f ca="1">-N47</f>
        <v>#NAME?</v>
      </c>
      <c r="Q46" s="6" t="e">
        <f ca="1"/>
        <v>#NAME?</v>
      </c>
      <c r="R46" s="7" t="e">
        <f ca="1"/>
        <v>#NAME?</v>
      </c>
    </row>
    <row r="47" spans="1:18" x14ac:dyDescent="0.35">
      <c r="A47" s="16" t="e">
        <f ca="1"/>
        <v>#NAME?</v>
      </c>
      <c r="B47" s="17" t="e">
        <f ca="1"/>
        <v>#NAME?</v>
      </c>
      <c r="C47" s="17" t="e">
        <f ca="1"/>
        <v>#NAME?</v>
      </c>
      <c r="D47" s="18" t="e">
        <f ca="1"/>
        <v>#NAME?</v>
      </c>
      <c r="F47" s="6" t="e">
        <f ca="1">INDEX(A47:D55,,F41)</f>
        <v>#NAME?</v>
      </c>
      <c r="G47" s="7" t="e">
        <f ca="1">INDEX(A42:D50,,G41)</f>
        <v>#NAME?</v>
      </c>
      <c r="I47" s="6" t="e">
        <f t="shared" ca="1" si="21"/>
        <v>#NAME?</v>
      </c>
      <c r="J47" t="e">
        <f t="shared" ca="1" si="22"/>
        <v>#NAME?</v>
      </c>
      <c r="K47" t="e">
        <f t="shared" ca="1" si="23"/>
        <v>#NAME?</v>
      </c>
      <c r="L47" s="7" t="e">
        <f t="shared" ca="1" si="20"/>
        <v>#NAME?</v>
      </c>
      <c r="N47" s="8" t="e">
        <f ca="1">SIN(O44)</f>
        <v>#NAME?</v>
      </c>
      <c r="O47" s="10" t="e">
        <f ca="1">N46</f>
        <v>#NAME?</v>
      </c>
      <c r="Q47" s="6" t="e">
        <f ca="1"/>
        <v>#NAME?</v>
      </c>
      <c r="R47" s="7" t="e">
        <f ca="1"/>
        <v>#NAME?</v>
      </c>
    </row>
    <row r="48" spans="1:18" x14ac:dyDescent="0.35">
      <c r="A48" s="16" t="e">
        <f ca="1"/>
        <v>#NAME?</v>
      </c>
      <c r="B48" s="17" t="e">
        <f ca="1"/>
        <v>#NAME?</v>
      </c>
      <c r="C48" s="17" t="e">
        <f ca="1"/>
        <v>#NAME?</v>
      </c>
      <c r="D48" s="18" t="e">
        <f ca="1"/>
        <v>#NAME?</v>
      </c>
      <c r="F48" s="6" t="e">
        <f ca="1">INDEX(A48:D56,,F41)</f>
        <v>#NAME?</v>
      </c>
      <c r="G48" s="7" t="e">
        <f ca="1">INDEX(A42:D50,,G41)</f>
        <v>#NAME?</v>
      </c>
      <c r="I48" s="6" t="e">
        <f t="shared" ca="1" si="21"/>
        <v>#NAME?</v>
      </c>
      <c r="J48" t="e">
        <f t="shared" ca="1" si="22"/>
        <v>#NAME?</v>
      </c>
      <c r="K48" t="e">
        <f t="shared" ca="1" si="23"/>
        <v>#NAME?</v>
      </c>
      <c r="L48" s="7" t="e">
        <f t="shared" ca="1" si="20"/>
        <v>#NAME?</v>
      </c>
      <c r="Q48" s="6" t="e">
        <f ca="1"/>
        <v>#NAME?</v>
      </c>
      <c r="R48" s="7" t="e">
        <f ca="1"/>
        <v>#NAME?</v>
      </c>
    </row>
    <row r="49" spans="1:18" x14ac:dyDescent="0.35">
      <c r="A49" s="16" t="e">
        <f ca="1"/>
        <v>#NAME?</v>
      </c>
      <c r="B49" s="17" t="e">
        <f ca="1"/>
        <v>#NAME?</v>
      </c>
      <c r="C49" s="17" t="e">
        <f ca="1"/>
        <v>#NAME?</v>
      </c>
      <c r="D49" s="18" t="e">
        <f ca="1"/>
        <v>#NAME?</v>
      </c>
      <c r="F49" s="6" t="e">
        <f ca="1">INDEX(A49:D57,,F41)</f>
        <v>#NAME?</v>
      </c>
      <c r="G49" s="7" t="e">
        <f ca="1">INDEX(A42:D50,,G41)</f>
        <v>#NAME?</v>
      </c>
      <c r="I49" s="6" t="e">
        <f t="shared" ca="1" si="21"/>
        <v>#NAME?</v>
      </c>
      <c r="J49" t="e">
        <f t="shared" ca="1" si="22"/>
        <v>#NAME?</v>
      </c>
      <c r="K49" t="e">
        <f t="shared" ca="1" si="23"/>
        <v>#NAME?</v>
      </c>
      <c r="L49" s="7" t="e">
        <f t="shared" ca="1" si="20"/>
        <v>#NAME?</v>
      </c>
      <c r="Q49" s="6" t="e">
        <f ca="1"/>
        <v>#NAME?</v>
      </c>
      <c r="R49" s="7" t="e">
        <f ca="1"/>
        <v>#NAME?</v>
      </c>
    </row>
    <row r="50" spans="1:18" x14ac:dyDescent="0.35">
      <c r="A50" s="20" t="e">
        <f ca="1"/>
        <v>#NAME?</v>
      </c>
      <c r="B50" s="21" t="e">
        <f ca="1"/>
        <v>#NAME?</v>
      </c>
      <c r="C50" s="21" t="e">
        <f ca="1"/>
        <v>#NAME?</v>
      </c>
      <c r="D50" s="22" t="e">
        <f ca="1"/>
        <v>#NAME?</v>
      </c>
      <c r="F50" s="8" t="e">
        <f ca="1">INDEX(A50:D58,,F41)</f>
        <v>#NAME?</v>
      </c>
      <c r="G50" s="10" t="e">
        <f ca="1">INDEX(A42:D50,,G41)</f>
        <v>#NAME?</v>
      </c>
      <c r="I50" s="8" t="e">
        <f t="shared" ca="1" si="21"/>
        <v>#NAME?</v>
      </c>
      <c r="J50" s="9" t="e">
        <f t="shared" ca="1" si="22"/>
        <v>#NAME?</v>
      </c>
      <c r="K50" s="9" t="e">
        <f t="shared" ca="1" si="23"/>
        <v>#NAME?</v>
      </c>
      <c r="L50" s="10" t="e">
        <f t="shared" ca="1" si="20"/>
        <v>#NAME?</v>
      </c>
      <c r="Q50" s="8" t="e">
        <f ca="1"/>
        <v>#NAME?</v>
      </c>
      <c r="R50" s="10" t="e">
        <f ca="1"/>
        <v>#NAME?</v>
      </c>
    </row>
    <row r="51" spans="1:18" x14ac:dyDescent="0.35">
      <c r="I51" t="e">
        <f ca="1">SUM(I42:I50)</f>
        <v>#NAME?</v>
      </c>
      <c r="J51" t="e">
        <f ca="1">SUM(J42:J50)</f>
        <v>#NAME?</v>
      </c>
      <c r="K51" t="e">
        <f ca="1">SUM(K42:K50)</f>
        <v>#NAME?</v>
      </c>
      <c r="L51" t="e">
        <f ca="1">SUM(L42:L50)</f>
        <v>#NAME?</v>
      </c>
    </row>
    <row r="52" spans="1:18" x14ac:dyDescent="0.35">
      <c r="A52" s="2" t="s">
        <v>16</v>
      </c>
      <c r="B52">
        <f ca="1">COUNT(A42:A50)</f>
        <v>0</v>
      </c>
      <c r="I52" s="2" t="s">
        <v>6</v>
      </c>
      <c r="J52" s="2" t="s">
        <v>17</v>
      </c>
      <c r="K52" s="2" t="s">
        <v>18</v>
      </c>
      <c r="L52" s="2" t="s">
        <v>19</v>
      </c>
      <c r="N52" s="2"/>
    </row>
    <row r="54" spans="1:18" x14ac:dyDescent="0.35">
      <c r="A54">
        <v>1</v>
      </c>
      <c r="B54">
        <v>2</v>
      </c>
      <c r="C54">
        <v>3</v>
      </c>
      <c r="D54">
        <v>4</v>
      </c>
      <c r="F54">
        <v>2</v>
      </c>
      <c r="G54">
        <v>3</v>
      </c>
      <c r="I54" s="2" t="s">
        <v>8</v>
      </c>
      <c r="J54" s="2" t="s">
        <v>9</v>
      </c>
      <c r="K54" s="2" t="s">
        <v>10</v>
      </c>
      <c r="L54" s="2" t="s">
        <v>11</v>
      </c>
      <c r="Q54">
        <f>F54</f>
        <v>2</v>
      </c>
      <c r="R54">
        <f>G54</f>
        <v>3</v>
      </c>
    </row>
    <row r="55" spans="1:18" x14ac:dyDescent="0.35">
      <c r="A55" s="12" t="e">
        <f t="array" aca="1" ref="A55:A63" ca="1">IF(A54=$Q41,$Q42:$Q50,IF(A54=$R41,$R42:$R50,A42:A50))</f>
        <v>#NAME?</v>
      </c>
      <c r="B55" s="13" t="e">
        <f t="array" aca="1" ref="B55:B63" ca="1">IF(B54=$Q41,$Q42:$Q50,IF(B54=$R41,$R42:$R50,B42:B50))</f>
        <v>#NAME?</v>
      </c>
      <c r="C55" s="13" t="e">
        <f t="array" aca="1" ref="C55:C63" ca="1">IF(C54=$Q41,$Q42:$Q50,IF(C54=$R41,$R42:$R50,C42:C50))</f>
        <v>#NAME?</v>
      </c>
      <c r="D55" s="14" t="e">
        <f t="array" aca="1" ref="D55:D63" ca="1">IF(D54=$Q41,$Q42:$Q50,IF(D54=$R41,$R42:$R50,D42:D50))</f>
        <v>#NAME?</v>
      </c>
      <c r="F55" s="3" t="e">
        <f ca="1">INDEX(A55:D63,,F54)</f>
        <v>#NAME?</v>
      </c>
      <c r="G55" s="5" t="e">
        <f ca="1">INDEX(A55:D63,,G54)</f>
        <v>#NAME?</v>
      </c>
      <c r="I55" s="3" t="e">
        <f ca="1">F55^2-G55^2</f>
        <v>#NAME?</v>
      </c>
      <c r="J55" s="4" t="e">
        <f ca="1">2*F55*G55</f>
        <v>#NAME?</v>
      </c>
      <c r="K55" s="4" t="e">
        <f ca="1">I55^2-J55^2</f>
        <v>#NAME?</v>
      </c>
      <c r="L55" s="5" t="e">
        <f t="shared" ref="L55:L63" ca="1" si="24">I55*J55</f>
        <v>#NAME?</v>
      </c>
      <c r="N55" t="s">
        <v>12</v>
      </c>
      <c r="O55" s="11" t="e">
        <f ca="1">2*L64*B65-2*I64*J64</f>
        <v>#NAME?</v>
      </c>
      <c r="Q55" s="3" t="e">
        <f t="array" aca="1" ref="Q55:R63" ca="1">MMULT(F55:G63,N59:O60)</f>
        <v>#NAME?</v>
      </c>
      <c r="R55" s="5" t="e">
        <f ca="1"/>
        <v>#NAME?</v>
      </c>
    </row>
    <row r="56" spans="1:18" x14ac:dyDescent="0.35">
      <c r="A56" s="16" t="e">
        <f ca="1"/>
        <v>#NAME?</v>
      </c>
      <c r="B56" s="17" t="e">
        <f ca="1"/>
        <v>#NAME?</v>
      </c>
      <c r="C56" s="17" t="e">
        <f ca="1"/>
        <v>#NAME?</v>
      </c>
      <c r="D56" s="18" t="e">
        <f ca="1"/>
        <v>#NAME?</v>
      </c>
      <c r="F56" s="6" t="e">
        <f ca="1">INDEX(A56:D64,,F54)</f>
        <v>#NAME?</v>
      </c>
      <c r="G56" s="7" t="e">
        <f ca="1">INDEX(A55:D63,,G54)</f>
        <v>#NAME?</v>
      </c>
      <c r="I56" s="6" t="e">
        <f t="shared" ref="I56:I63" ca="1" si="25">F56^2-G56^2</f>
        <v>#NAME?</v>
      </c>
      <c r="J56" t="e">
        <f t="shared" ref="J56:J63" ca="1" si="26">2*F56*G56</f>
        <v>#NAME?</v>
      </c>
      <c r="K56" t="e">
        <f t="shared" ref="K56:K63" ca="1" si="27">I56^2-J56^2</f>
        <v>#NAME?</v>
      </c>
      <c r="L56" s="7" t="e">
        <f t="shared" ca="1" si="24"/>
        <v>#NAME?</v>
      </c>
      <c r="N56" t="s">
        <v>13</v>
      </c>
      <c r="O56" s="15" t="e">
        <f ca="1">K64*B65-(I64^2-J64^2)</f>
        <v>#NAME?</v>
      </c>
      <c r="Q56" s="6" t="e">
        <f ca="1"/>
        <v>#NAME?</v>
      </c>
      <c r="R56" s="7" t="e">
        <f ca="1"/>
        <v>#NAME?</v>
      </c>
    </row>
    <row r="57" spans="1:18" x14ac:dyDescent="0.35">
      <c r="A57" s="16" t="e">
        <f ca="1"/>
        <v>#NAME?</v>
      </c>
      <c r="B57" s="17" t="e">
        <f ca="1"/>
        <v>#NAME?</v>
      </c>
      <c r="C57" s="17" t="e">
        <f ca="1"/>
        <v>#NAME?</v>
      </c>
      <c r="D57" s="18" t="e">
        <f ca="1"/>
        <v>#NAME?</v>
      </c>
      <c r="F57" s="6" t="e">
        <f ca="1">INDEX(A57:D65,,F54)</f>
        <v>#NAME?</v>
      </c>
      <c r="G57" s="7" t="e">
        <f ca="1">INDEX(A55:D63,,G54)</f>
        <v>#NAME?</v>
      </c>
      <c r="I57" s="6" t="e">
        <f t="shared" ca="1" si="25"/>
        <v>#NAME?</v>
      </c>
      <c r="J57" t="e">
        <f t="shared" ca="1" si="26"/>
        <v>#NAME?</v>
      </c>
      <c r="K57" t="e">
        <f t="shared" ca="1" si="27"/>
        <v>#NAME?</v>
      </c>
      <c r="L57" s="7" t="e">
        <f t="shared" ca="1" si="24"/>
        <v>#NAME?</v>
      </c>
      <c r="N57" t="s">
        <v>14</v>
      </c>
      <c r="O57" s="19" t="e">
        <f ca="1">0.25*ATAN(O55/O56)</f>
        <v>#NAME?</v>
      </c>
      <c r="Q57" s="6" t="e">
        <f ca="1"/>
        <v>#NAME?</v>
      </c>
      <c r="R57" s="7" t="e">
        <f ca="1"/>
        <v>#NAME?</v>
      </c>
    </row>
    <row r="58" spans="1:18" x14ac:dyDescent="0.35">
      <c r="A58" s="16" t="e">
        <f ca="1"/>
        <v>#NAME?</v>
      </c>
      <c r="B58" s="17" t="e">
        <f ca="1"/>
        <v>#NAME?</v>
      </c>
      <c r="C58" s="17" t="e">
        <f ca="1"/>
        <v>#NAME?</v>
      </c>
      <c r="D58" s="18" t="e">
        <f ca="1"/>
        <v>#NAME?</v>
      </c>
      <c r="F58" s="6" t="e">
        <f ca="1">INDEX(A58:D66,,F54)</f>
        <v>#NAME?</v>
      </c>
      <c r="G58" s="7" t="e">
        <f ca="1">INDEX(A55:D63,,G54)</f>
        <v>#NAME?</v>
      </c>
      <c r="I58" s="6" t="e">
        <f t="shared" ca="1" si="25"/>
        <v>#NAME?</v>
      </c>
      <c r="J58" t="e">
        <f t="shared" ca="1" si="26"/>
        <v>#NAME?</v>
      </c>
      <c r="K58" t="e">
        <f t="shared" ca="1" si="27"/>
        <v>#NAME?</v>
      </c>
      <c r="L58" s="7" t="e">
        <f t="shared" ca="1" si="24"/>
        <v>#NAME?</v>
      </c>
      <c r="Q58" s="6" t="e">
        <f ca="1"/>
        <v>#NAME?</v>
      </c>
      <c r="R58" s="7" t="e">
        <f ca="1"/>
        <v>#NAME?</v>
      </c>
    </row>
    <row r="59" spans="1:18" x14ac:dyDescent="0.35">
      <c r="A59" s="16" t="e">
        <f ca="1"/>
        <v>#NAME?</v>
      </c>
      <c r="B59" s="17" t="e">
        <f ca="1"/>
        <v>#NAME?</v>
      </c>
      <c r="C59" s="17" t="e">
        <f ca="1"/>
        <v>#NAME?</v>
      </c>
      <c r="D59" s="18" t="e">
        <f ca="1"/>
        <v>#NAME?</v>
      </c>
      <c r="F59" s="6" t="e">
        <f ca="1">INDEX(A59:D67,,F54)</f>
        <v>#NAME?</v>
      </c>
      <c r="G59" s="7" t="e">
        <f ca="1">INDEX(A55:D63,,G54)</f>
        <v>#NAME?</v>
      </c>
      <c r="I59" s="6" t="e">
        <f t="shared" ca="1" si="25"/>
        <v>#NAME?</v>
      </c>
      <c r="J59" t="e">
        <f t="shared" ca="1" si="26"/>
        <v>#NAME?</v>
      </c>
      <c r="K59" t="e">
        <f t="shared" ca="1" si="27"/>
        <v>#NAME?</v>
      </c>
      <c r="L59" s="7" t="e">
        <f t="shared" ca="1" si="24"/>
        <v>#NAME?</v>
      </c>
      <c r="N59" s="3" t="e">
        <f ca="1">COS(O57)</f>
        <v>#NAME?</v>
      </c>
      <c r="O59" s="5" t="e">
        <f ca="1">-N60</f>
        <v>#NAME?</v>
      </c>
      <c r="Q59" s="6" t="e">
        <f ca="1"/>
        <v>#NAME?</v>
      </c>
      <c r="R59" s="7" t="e">
        <f ca="1"/>
        <v>#NAME?</v>
      </c>
    </row>
    <row r="60" spans="1:18" x14ac:dyDescent="0.35">
      <c r="A60" s="16" t="e">
        <f ca="1"/>
        <v>#NAME?</v>
      </c>
      <c r="B60" s="17" t="e">
        <f ca="1"/>
        <v>#NAME?</v>
      </c>
      <c r="C60" s="17" t="e">
        <f ca="1"/>
        <v>#NAME?</v>
      </c>
      <c r="D60" s="18" t="e">
        <f ca="1"/>
        <v>#NAME?</v>
      </c>
      <c r="F60" s="6" t="e">
        <f ca="1">INDEX(A60:D68,,F54)</f>
        <v>#NAME?</v>
      </c>
      <c r="G60" s="7" t="e">
        <f ca="1">INDEX(A55:D63,,G54)</f>
        <v>#NAME?</v>
      </c>
      <c r="I60" s="6" t="e">
        <f t="shared" ca="1" si="25"/>
        <v>#NAME?</v>
      </c>
      <c r="J60" t="e">
        <f t="shared" ca="1" si="26"/>
        <v>#NAME?</v>
      </c>
      <c r="K60" t="e">
        <f t="shared" ca="1" si="27"/>
        <v>#NAME?</v>
      </c>
      <c r="L60" s="7" t="e">
        <f t="shared" ca="1" si="24"/>
        <v>#NAME?</v>
      </c>
      <c r="N60" s="8" t="e">
        <f ca="1">SIN(O57)</f>
        <v>#NAME?</v>
      </c>
      <c r="O60" s="10" t="e">
        <f ca="1">N59</f>
        <v>#NAME?</v>
      </c>
      <c r="Q60" s="6" t="e">
        <f ca="1"/>
        <v>#NAME?</v>
      </c>
      <c r="R60" s="7" t="e">
        <f ca="1"/>
        <v>#NAME?</v>
      </c>
    </row>
    <row r="61" spans="1:18" x14ac:dyDescent="0.35">
      <c r="A61" s="16" t="e">
        <f ca="1"/>
        <v>#NAME?</v>
      </c>
      <c r="B61" s="17" t="e">
        <f ca="1"/>
        <v>#NAME?</v>
      </c>
      <c r="C61" s="17" t="e">
        <f ca="1"/>
        <v>#NAME?</v>
      </c>
      <c r="D61" s="18" t="e">
        <f ca="1"/>
        <v>#NAME?</v>
      </c>
      <c r="F61" s="6" t="e">
        <f ca="1">INDEX(A61:D69,,F54)</f>
        <v>#NAME?</v>
      </c>
      <c r="G61" s="7" t="e">
        <f ca="1">INDEX(A55:D63,,G54)</f>
        <v>#NAME?</v>
      </c>
      <c r="I61" s="6" t="e">
        <f t="shared" ca="1" si="25"/>
        <v>#NAME?</v>
      </c>
      <c r="J61" t="e">
        <f t="shared" ca="1" si="26"/>
        <v>#NAME?</v>
      </c>
      <c r="K61" t="e">
        <f t="shared" ca="1" si="27"/>
        <v>#NAME?</v>
      </c>
      <c r="L61" s="7" t="e">
        <f t="shared" ca="1" si="24"/>
        <v>#NAME?</v>
      </c>
      <c r="Q61" s="6" t="e">
        <f ca="1"/>
        <v>#NAME?</v>
      </c>
      <c r="R61" s="7" t="e">
        <f ca="1"/>
        <v>#NAME?</v>
      </c>
    </row>
    <row r="62" spans="1:18" x14ac:dyDescent="0.35">
      <c r="A62" s="16" t="e">
        <f ca="1"/>
        <v>#NAME?</v>
      </c>
      <c r="B62" s="17" t="e">
        <f ca="1"/>
        <v>#NAME?</v>
      </c>
      <c r="C62" s="17" t="e">
        <f ca="1"/>
        <v>#NAME?</v>
      </c>
      <c r="D62" s="18" t="e">
        <f ca="1"/>
        <v>#NAME?</v>
      </c>
      <c r="F62" s="6" t="e">
        <f ca="1">INDEX(A62:D70,,F54)</f>
        <v>#NAME?</v>
      </c>
      <c r="G62" s="7" t="e">
        <f ca="1">INDEX(A55:D63,,G54)</f>
        <v>#NAME?</v>
      </c>
      <c r="I62" s="6" t="e">
        <f t="shared" ca="1" si="25"/>
        <v>#NAME?</v>
      </c>
      <c r="J62" t="e">
        <f t="shared" ca="1" si="26"/>
        <v>#NAME?</v>
      </c>
      <c r="K62" t="e">
        <f t="shared" ca="1" si="27"/>
        <v>#NAME?</v>
      </c>
      <c r="L62" s="7" t="e">
        <f t="shared" ca="1" si="24"/>
        <v>#NAME?</v>
      </c>
      <c r="Q62" s="6" t="e">
        <f ca="1"/>
        <v>#NAME?</v>
      </c>
      <c r="R62" s="7" t="e">
        <f ca="1"/>
        <v>#NAME?</v>
      </c>
    </row>
    <row r="63" spans="1:18" x14ac:dyDescent="0.35">
      <c r="A63" s="20" t="e">
        <f ca="1"/>
        <v>#NAME?</v>
      </c>
      <c r="B63" s="21" t="e">
        <f ca="1"/>
        <v>#NAME?</v>
      </c>
      <c r="C63" s="21" t="e">
        <f ca="1"/>
        <v>#NAME?</v>
      </c>
      <c r="D63" s="22" t="e">
        <f ca="1"/>
        <v>#NAME?</v>
      </c>
      <c r="F63" s="8" t="e">
        <f ca="1">INDEX(A63:D71,,F54)</f>
        <v>#NAME?</v>
      </c>
      <c r="G63" s="10" t="e">
        <f ca="1">INDEX(A55:D63,,G54)</f>
        <v>#NAME?</v>
      </c>
      <c r="I63" s="8" t="e">
        <f t="shared" ca="1" si="25"/>
        <v>#NAME?</v>
      </c>
      <c r="J63" s="9" t="e">
        <f t="shared" ca="1" si="26"/>
        <v>#NAME?</v>
      </c>
      <c r="K63" s="9" t="e">
        <f t="shared" ca="1" si="27"/>
        <v>#NAME?</v>
      </c>
      <c r="L63" s="10" t="e">
        <f t="shared" ca="1" si="24"/>
        <v>#NAME?</v>
      </c>
      <c r="Q63" s="8" t="e">
        <f ca="1"/>
        <v>#NAME?</v>
      </c>
      <c r="R63" s="10" t="e">
        <f ca="1"/>
        <v>#NAME?</v>
      </c>
    </row>
    <row r="64" spans="1:18" x14ac:dyDescent="0.35">
      <c r="I64" t="e">
        <f ca="1">SUM(I55:I63)</f>
        <v>#NAME?</v>
      </c>
      <c r="J64" t="e">
        <f ca="1">SUM(J55:J63)</f>
        <v>#NAME?</v>
      </c>
      <c r="K64" t="e">
        <f ca="1">SUM(K55:K63)</f>
        <v>#NAME?</v>
      </c>
      <c r="L64" t="e">
        <f ca="1">SUM(L55:L63)</f>
        <v>#NAME?</v>
      </c>
    </row>
    <row r="65" spans="1:18" x14ac:dyDescent="0.35">
      <c r="A65" s="2" t="s">
        <v>16</v>
      </c>
      <c r="B65">
        <f ca="1">COUNT(A55:A63)</f>
        <v>0</v>
      </c>
      <c r="I65" s="2" t="s">
        <v>6</v>
      </c>
      <c r="J65" s="2" t="s">
        <v>17</v>
      </c>
      <c r="K65" s="2" t="s">
        <v>18</v>
      </c>
      <c r="L65" s="2" t="s">
        <v>19</v>
      </c>
      <c r="N65" s="2"/>
    </row>
    <row r="67" spans="1:18" x14ac:dyDescent="0.35">
      <c r="A67">
        <v>1</v>
      </c>
      <c r="B67">
        <v>2</v>
      </c>
      <c r="C67">
        <v>3</v>
      </c>
      <c r="D67">
        <v>4</v>
      </c>
      <c r="F67">
        <v>2</v>
      </c>
      <c r="G67">
        <v>4</v>
      </c>
      <c r="I67" s="2" t="s">
        <v>8</v>
      </c>
      <c r="J67" s="2" t="s">
        <v>9</v>
      </c>
      <c r="K67" s="2" t="s">
        <v>10</v>
      </c>
      <c r="L67" s="2" t="s">
        <v>11</v>
      </c>
      <c r="Q67">
        <f>F67</f>
        <v>2</v>
      </c>
      <c r="R67">
        <f>G67</f>
        <v>4</v>
      </c>
    </row>
    <row r="68" spans="1:18" x14ac:dyDescent="0.35">
      <c r="A68" s="12" t="e">
        <f t="array" aca="1" ref="A68:A76" ca="1">IF(A67=$Q54,$Q55:$Q63,IF(A67=$R54,$R55:$R63,A55:A63))</f>
        <v>#NAME?</v>
      </c>
      <c r="B68" s="13" t="e">
        <f t="array" aca="1" ref="B68:B76" ca="1">IF(B67=$Q54,$Q55:$Q63,IF(B67=$R54,$R55:$R63,B55:B63))</f>
        <v>#NAME?</v>
      </c>
      <c r="C68" s="13" t="e">
        <f t="array" aca="1" ref="C68:C76" ca="1">IF(C67=$Q54,$Q55:$Q63,IF(C67=$R54,$R55:$R63,C55:C63))</f>
        <v>#NAME?</v>
      </c>
      <c r="D68" s="14" t="e">
        <f t="array" aca="1" ref="D68:D76" ca="1">IF(D67=$Q54,$Q55:$Q63,IF(D67=$R54,$R55:$R63,D55:D63))</f>
        <v>#NAME?</v>
      </c>
      <c r="F68" s="3" t="e">
        <f ca="1">INDEX(A68:D76,,F67)</f>
        <v>#NAME?</v>
      </c>
      <c r="G68" s="5" t="e">
        <f ca="1">INDEX(A68:D76,,G67)</f>
        <v>#NAME?</v>
      </c>
      <c r="I68" s="3" t="e">
        <f ca="1">F68^2-G68^2</f>
        <v>#NAME?</v>
      </c>
      <c r="J68" s="4" t="e">
        <f ca="1">2*F68*G68</f>
        <v>#NAME?</v>
      </c>
      <c r="K68" s="4" t="e">
        <f ca="1">I68^2-J68^2</f>
        <v>#NAME?</v>
      </c>
      <c r="L68" s="5" t="e">
        <f t="shared" ref="L68:L76" ca="1" si="28">I68*J68</f>
        <v>#NAME?</v>
      </c>
      <c r="N68" t="s">
        <v>12</v>
      </c>
      <c r="O68" s="11" t="e">
        <f ca="1">2*L77*B78-2*I77*J77</f>
        <v>#NAME?</v>
      </c>
      <c r="Q68" s="3" t="e">
        <f t="array" aca="1" ref="Q68:R76" ca="1">MMULT(F68:G76,N72:O73)</f>
        <v>#NAME?</v>
      </c>
      <c r="R68" s="5" t="e">
        <f ca="1"/>
        <v>#NAME?</v>
      </c>
    </row>
    <row r="69" spans="1:18" x14ac:dyDescent="0.35">
      <c r="A69" s="16" t="e">
        <f ca="1"/>
        <v>#NAME?</v>
      </c>
      <c r="B69" s="17" t="e">
        <f ca="1"/>
        <v>#NAME?</v>
      </c>
      <c r="C69" s="17" t="e">
        <f ca="1"/>
        <v>#NAME?</v>
      </c>
      <c r="D69" s="18" t="e">
        <f ca="1"/>
        <v>#NAME?</v>
      </c>
      <c r="F69" s="6" t="e">
        <f ca="1">INDEX(A69:D77,,F67)</f>
        <v>#NAME?</v>
      </c>
      <c r="G69" s="7" t="e">
        <f ca="1">INDEX(A68:D76,,G67)</f>
        <v>#NAME?</v>
      </c>
      <c r="I69" s="6" t="e">
        <f t="shared" ref="I69:I76" ca="1" si="29">F69^2-G69^2</f>
        <v>#NAME?</v>
      </c>
      <c r="J69" t="e">
        <f t="shared" ref="J69:J76" ca="1" si="30">2*F69*G69</f>
        <v>#NAME?</v>
      </c>
      <c r="K69" t="e">
        <f t="shared" ref="K69:K76" ca="1" si="31">I69^2-J69^2</f>
        <v>#NAME?</v>
      </c>
      <c r="L69" s="7" t="e">
        <f t="shared" ca="1" si="28"/>
        <v>#NAME?</v>
      </c>
      <c r="N69" t="s">
        <v>13</v>
      </c>
      <c r="O69" s="15" t="e">
        <f ca="1">K77*B78-(I77^2-J77^2)</f>
        <v>#NAME?</v>
      </c>
      <c r="Q69" s="6" t="e">
        <f ca="1"/>
        <v>#NAME?</v>
      </c>
      <c r="R69" s="7" t="e">
        <f ca="1"/>
        <v>#NAME?</v>
      </c>
    </row>
    <row r="70" spans="1:18" x14ac:dyDescent="0.35">
      <c r="A70" s="16" t="e">
        <f ca="1"/>
        <v>#NAME?</v>
      </c>
      <c r="B70" s="17" t="e">
        <f ca="1"/>
        <v>#NAME?</v>
      </c>
      <c r="C70" s="17" t="e">
        <f ca="1"/>
        <v>#NAME?</v>
      </c>
      <c r="D70" s="18" t="e">
        <f ca="1"/>
        <v>#NAME?</v>
      </c>
      <c r="F70" s="6" t="e">
        <f ca="1">INDEX(A70:D78,,F67)</f>
        <v>#NAME?</v>
      </c>
      <c r="G70" s="7" t="e">
        <f ca="1">INDEX(A68:D76,,G67)</f>
        <v>#NAME?</v>
      </c>
      <c r="I70" s="6" t="e">
        <f t="shared" ca="1" si="29"/>
        <v>#NAME?</v>
      </c>
      <c r="J70" t="e">
        <f t="shared" ca="1" si="30"/>
        <v>#NAME?</v>
      </c>
      <c r="K70" t="e">
        <f t="shared" ca="1" si="31"/>
        <v>#NAME?</v>
      </c>
      <c r="L70" s="7" t="e">
        <f t="shared" ca="1" si="28"/>
        <v>#NAME?</v>
      </c>
      <c r="N70" t="s">
        <v>14</v>
      </c>
      <c r="O70" s="19" t="e">
        <f ca="1">0.25*ATAN(O68/O69)</f>
        <v>#NAME?</v>
      </c>
      <c r="Q70" s="6" t="e">
        <f ca="1"/>
        <v>#NAME?</v>
      </c>
      <c r="R70" s="7" t="e">
        <f ca="1"/>
        <v>#NAME?</v>
      </c>
    </row>
    <row r="71" spans="1:18" x14ac:dyDescent="0.35">
      <c r="A71" s="16" t="e">
        <f ca="1"/>
        <v>#NAME?</v>
      </c>
      <c r="B71" s="17" t="e">
        <f ca="1"/>
        <v>#NAME?</v>
      </c>
      <c r="C71" s="17" t="e">
        <f ca="1"/>
        <v>#NAME?</v>
      </c>
      <c r="D71" s="18" t="e">
        <f ca="1"/>
        <v>#NAME?</v>
      </c>
      <c r="F71" s="6" t="e">
        <f ca="1">INDEX(A71:D79,,F67)</f>
        <v>#NAME?</v>
      </c>
      <c r="G71" s="7" t="e">
        <f ca="1">INDEX(A68:D76,,G67)</f>
        <v>#NAME?</v>
      </c>
      <c r="I71" s="6" t="e">
        <f t="shared" ca="1" si="29"/>
        <v>#NAME?</v>
      </c>
      <c r="J71" t="e">
        <f t="shared" ca="1" si="30"/>
        <v>#NAME?</v>
      </c>
      <c r="K71" t="e">
        <f t="shared" ca="1" si="31"/>
        <v>#NAME?</v>
      </c>
      <c r="L71" s="7" t="e">
        <f t="shared" ca="1" si="28"/>
        <v>#NAME?</v>
      </c>
      <c r="Q71" s="6" t="e">
        <f ca="1"/>
        <v>#NAME?</v>
      </c>
      <c r="R71" s="7" t="e">
        <f ca="1"/>
        <v>#NAME?</v>
      </c>
    </row>
    <row r="72" spans="1:18" x14ac:dyDescent="0.35">
      <c r="A72" s="16" t="e">
        <f ca="1"/>
        <v>#NAME?</v>
      </c>
      <c r="B72" s="17" t="e">
        <f ca="1"/>
        <v>#NAME?</v>
      </c>
      <c r="C72" s="17" t="e">
        <f ca="1"/>
        <v>#NAME?</v>
      </c>
      <c r="D72" s="18" t="e">
        <f ca="1"/>
        <v>#NAME?</v>
      </c>
      <c r="F72" s="6" t="e">
        <f ca="1">INDEX(A72:D80,,F67)</f>
        <v>#NAME?</v>
      </c>
      <c r="G72" s="7" t="e">
        <f ca="1">INDEX(A68:D76,,G67)</f>
        <v>#NAME?</v>
      </c>
      <c r="I72" s="6" t="e">
        <f t="shared" ca="1" si="29"/>
        <v>#NAME?</v>
      </c>
      <c r="J72" t="e">
        <f t="shared" ca="1" si="30"/>
        <v>#NAME?</v>
      </c>
      <c r="K72" t="e">
        <f t="shared" ca="1" si="31"/>
        <v>#NAME?</v>
      </c>
      <c r="L72" s="7" t="e">
        <f t="shared" ca="1" si="28"/>
        <v>#NAME?</v>
      </c>
      <c r="N72" s="3" t="e">
        <f ca="1">COS(O70)</f>
        <v>#NAME?</v>
      </c>
      <c r="O72" s="5" t="e">
        <f ca="1">-N73</f>
        <v>#NAME?</v>
      </c>
      <c r="Q72" s="6" t="e">
        <f ca="1"/>
        <v>#NAME?</v>
      </c>
      <c r="R72" s="7" t="e">
        <f ca="1"/>
        <v>#NAME?</v>
      </c>
    </row>
    <row r="73" spans="1:18" x14ac:dyDescent="0.35">
      <c r="A73" s="16" t="e">
        <f ca="1"/>
        <v>#NAME?</v>
      </c>
      <c r="B73" s="17" t="e">
        <f ca="1"/>
        <v>#NAME?</v>
      </c>
      <c r="C73" s="17" t="e">
        <f ca="1"/>
        <v>#NAME?</v>
      </c>
      <c r="D73" s="18" t="e">
        <f ca="1"/>
        <v>#NAME?</v>
      </c>
      <c r="F73" s="6" t="e">
        <f ca="1">INDEX(A73:D81,,F67)</f>
        <v>#NAME?</v>
      </c>
      <c r="G73" s="7" t="e">
        <f ca="1">INDEX(A68:D76,,G67)</f>
        <v>#NAME?</v>
      </c>
      <c r="I73" s="6" t="e">
        <f t="shared" ca="1" si="29"/>
        <v>#NAME?</v>
      </c>
      <c r="J73" t="e">
        <f t="shared" ca="1" si="30"/>
        <v>#NAME?</v>
      </c>
      <c r="K73" t="e">
        <f t="shared" ca="1" si="31"/>
        <v>#NAME?</v>
      </c>
      <c r="L73" s="7" t="e">
        <f t="shared" ca="1" si="28"/>
        <v>#NAME?</v>
      </c>
      <c r="N73" s="8" t="e">
        <f ca="1">SIN(O70)</f>
        <v>#NAME?</v>
      </c>
      <c r="O73" s="10" t="e">
        <f ca="1">N72</f>
        <v>#NAME?</v>
      </c>
      <c r="Q73" s="6" t="e">
        <f ca="1"/>
        <v>#NAME?</v>
      </c>
      <c r="R73" s="7" t="e">
        <f ca="1"/>
        <v>#NAME?</v>
      </c>
    </row>
    <row r="74" spans="1:18" x14ac:dyDescent="0.35">
      <c r="A74" s="16" t="e">
        <f ca="1"/>
        <v>#NAME?</v>
      </c>
      <c r="B74" s="17" t="e">
        <f ca="1"/>
        <v>#NAME?</v>
      </c>
      <c r="C74" s="17" t="e">
        <f ca="1"/>
        <v>#NAME?</v>
      </c>
      <c r="D74" s="18" t="e">
        <f ca="1"/>
        <v>#NAME?</v>
      </c>
      <c r="F74" s="6" t="e">
        <f ca="1">INDEX(A74:D82,,F67)</f>
        <v>#NAME?</v>
      </c>
      <c r="G74" s="7" t="e">
        <f ca="1">INDEX(A68:D76,,G67)</f>
        <v>#NAME?</v>
      </c>
      <c r="I74" s="6" t="e">
        <f t="shared" ca="1" si="29"/>
        <v>#NAME?</v>
      </c>
      <c r="J74" t="e">
        <f t="shared" ca="1" si="30"/>
        <v>#NAME?</v>
      </c>
      <c r="K74" t="e">
        <f t="shared" ca="1" si="31"/>
        <v>#NAME?</v>
      </c>
      <c r="L74" s="7" t="e">
        <f t="shared" ca="1" si="28"/>
        <v>#NAME?</v>
      </c>
      <c r="Q74" s="6" t="e">
        <f ca="1"/>
        <v>#NAME?</v>
      </c>
      <c r="R74" s="7" t="e">
        <f ca="1"/>
        <v>#NAME?</v>
      </c>
    </row>
    <row r="75" spans="1:18" x14ac:dyDescent="0.35">
      <c r="A75" s="16" t="e">
        <f ca="1"/>
        <v>#NAME?</v>
      </c>
      <c r="B75" s="17" t="e">
        <f ca="1"/>
        <v>#NAME?</v>
      </c>
      <c r="C75" s="17" t="e">
        <f ca="1"/>
        <v>#NAME?</v>
      </c>
      <c r="D75" s="18" t="e">
        <f ca="1"/>
        <v>#NAME?</v>
      </c>
      <c r="F75" s="6" t="e">
        <f ca="1">INDEX(A75:D83,,F67)</f>
        <v>#NAME?</v>
      </c>
      <c r="G75" s="7" t="e">
        <f ca="1">INDEX(A68:D76,,G67)</f>
        <v>#NAME?</v>
      </c>
      <c r="I75" s="6" t="e">
        <f t="shared" ca="1" si="29"/>
        <v>#NAME?</v>
      </c>
      <c r="J75" t="e">
        <f t="shared" ca="1" si="30"/>
        <v>#NAME?</v>
      </c>
      <c r="K75" t="e">
        <f t="shared" ca="1" si="31"/>
        <v>#NAME?</v>
      </c>
      <c r="L75" s="7" t="e">
        <f t="shared" ca="1" si="28"/>
        <v>#NAME?</v>
      </c>
      <c r="Q75" s="6" t="e">
        <f ca="1"/>
        <v>#NAME?</v>
      </c>
      <c r="R75" s="7" t="e">
        <f ca="1"/>
        <v>#NAME?</v>
      </c>
    </row>
    <row r="76" spans="1:18" x14ac:dyDescent="0.35">
      <c r="A76" s="20" t="e">
        <f ca="1"/>
        <v>#NAME?</v>
      </c>
      <c r="B76" s="21" t="e">
        <f ca="1"/>
        <v>#NAME?</v>
      </c>
      <c r="C76" s="21" t="e">
        <f ca="1"/>
        <v>#NAME?</v>
      </c>
      <c r="D76" s="22" t="e">
        <f ca="1"/>
        <v>#NAME?</v>
      </c>
      <c r="F76" s="8" t="e">
        <f ca="1">INDEX(A76:D84,,F67)</f>
        <v>#NAME?</v>
      </c>
      <c r="G76" s="10" t="e">
        <f ca="1">INDEX(A68:D76,,G67)</f>
        <v>#NAME?</v>
      </c>
      <c r="I76" s="8" t="e">
        <f t="shared" ca="1" si="29"/>
        <v>#NAME?</v>
      </c>
      <c r="J76" s="9" t="e">
        <f t="shared" ca="1" si="30"/>
        <v>#NAME?</v>
      </c>
      <c r="K76" s="9" t="e">
        <f t="shared" ca="1" si="31"/>
        <v>#NAME?</v>
      </c>
      <c r="L76" s="10" t="e">
        <f t="shared" ca="1" si="28"/>
        <v>#NAME?</v>
      </c>
      <c r="Q76" s="8" t="e">
        <f ca="1"/>
        <v>#NAME?</v>
      </c>
      <c r="R76" s="10" t="e">
        <f ca="1"/>
        <v>#NAME?</v>
      </c>
    </row>
    <row r="77" spans="1:18" x14ac:dyDescent="0.35">
      <c r="I77" t="e">
        <f ca="1">SUM(I68:I76)</f>
        <v>#NAME?</v>
      </c>
      <c r="J77" t="e">
        <f ca="1">SUM(J68:J76)</f>
        <v>#NAME?</v>
      </c>
      <c r="K77" t="e">
        <f ca="1">SUM(K68:K76)</f>
        <v>#NAME?</v>
      </c>
      <c r="L77" t="e">
        <f ca="1">SUM(L68:L76)</f>
        <v>#NAME?</v>
      </c>
    </row>
    <row r="78" spans="1:18" x14ac:dyDescent="0.35">
      <c r="A78" s="2" t="s">
        <v>16</v>
      </c>
      <c r="B78">
        <f ca="1">COUNT(A68:A76)</f>
        <v>0</v>
      </c>
      <c r="I78" s="2" t="s">
        <v>6</v>
      </c>
      <c r="J78" s="2" t="s">
        <v>17</v>
      </c>
      <c r="K78" s="2" t="s">
        <v>18</v>
      </c>
      <c r="L78" s="2" t="s">
        <v>19</v>
      </c>
      <c r="N78" s="2"/>
    </row>
    <row r="80" spans="1:18" x14ac:dyDescent="0.35">
      <c r="A80">
        <v>1</v>
      </c>
      <c r="B80">
        <v>2</v>
      </c>
      <c r="C80">
        <v>3</v>
      </c>
      <c r="D80">
        <v>4</v>
      </c>
      <c r="F80">
        <v>3</v>
      </c>
      <c r="G80">
        <v>4</v>
      </c>
      <c r="I80" s="2" t="s">
        <v>8</v>
      </c>
      <c r="J80" s="2" t="s">
        <v>9</v>
      </c>
      <c r="K80" s="2" t="s">
        <v>10</v>
      </c>
      <c r="L80" s="2" t="s">
        <v>11</v>
      </c>
      <c r="Q80">
        <f>F80</f>
        <v>3</v>
      </c>
      <c r="R80">
        <f>G80</f>
        <v>4</v>
      </c>
    </row>
    <row r="81" spans="1:18" x14ac:dyDescent="0.35">
      <c r="A81" s="12" t="e">
        <f t="array" aca="1" ref="A81:A89" ca="1">IF(A80=$Q67,$Q68:$Q76,IF(A80=$R67,$R68:$R76,A68:A76))</f>
        <v>#NAME?</v>
      </c>
      <c r="B81" s="13" t="e">
        <f t="array" aca="1" ref="B81:B89" ca="1">IF(B80=$Q67,$Q68:$Q76,IF(B80=$R67,$R68:$R76,B68:B76))</f>
        <v>#NAME?</v>
      </c>
      <c r="C81" s="13" t="e">
        <f t="array" aca="1" ref="C81:C89" ca="1">IF(C80=$Q67,$Q68:$Q76,IF(C80=$R67,$R68:$R76,C68:C76))</f>
        <v>#NAME?</v>
      </c>
      <c r="D81" s="14" t="e">
        <f t="array" aca="1" ref="D81:D89" ca="1">IF(D80=$Q67,$Q68:$Q76,IF(D80=$R67,$R68:$R76,D68:D76))</f>
        <v>#NAME?</v>
      </c>
      <c r="F81" s="3" t="e">
        <f ca="1">INDEX(A81:D89,,F80)</f>
        <v>#NAME?</v>
      </c>
      <c r="G81" s="5" t="e">
        <f ca="1">INDEX(A81:D89,,G80)</f>
        <v>#NAME?</v>
      </c>
      <c r="I81" s="3" t="e">
        <f ca="1">F81^2-G81^2</f>
        <v>#NAME?</v>
      </c>
      <c r="J81" s="4" t="e">
        <f ca="1">2*F81*G81</f>
        <v>#NAME?</v>
      </c>
      <c r="K81" s="4" t="e">
        <f ca="1">I81^2-J81^2</f>
        <v>#NAME?</v>
      </c>
      <c r="L81" s="5" t="e">
        <f t="shared" ref="L81:L89" ca="1" si="32">I81*J81</f>
        <v>#NAME?</v>
      </c>
      <c r="N81" t="s">
        <v>12</v>
      </c>
      <c r="O81" s="11" t="e">
        <f ca="1">2*L90*B91-2*I90*J90</f>
        <v>#NAME?</v>
      </c>
      <c r="Q81" s="3" t="e">
        <f t="array" aca="1" ref="Q81:R89" ca="1">MMULT(F81:G89,N85:O86)</f>
        <v>#NAME?</v>
      </c>
      <c r="R81" s="5" t="e">
        <f ca="1"/>
        <v>#NAME?</v>
      </c>
    </row>
    <row r="82" spans="1:18" x14ac:dyDescent="0.35">
      <c r="A82" s="16" t="e">
        <f ca="1"/>
        <v>#NAME?</v>
      </c>
      <c r="B82" s="17" t="e">
        <f ca="1"/>
        <v>#NAME?</v>
      </c>
      <c r="C82" s="17" t="e">
        <f ca="1"/>
        <v>#NAME?</v>
      </c>
      <c r="D82" s="18" t="e">
        <f ca="1"/>
        <v>#NAME?</v>
      </c>
      <c r="F82" s="6" t="e">
        <f ca="1">INDEX(A82:D90,,F80)</f>
        <v>#NAME?</v>
      </c>
      <c r="G82" s="7" t="e">
        <f ca="1">INDEX(A81:D89,,G80)</f>
        <v>#NAME?</v>
      </c>
      <c r="I82" s="6" t="e">
        <f t="shared" ref="I82:I89" ca="1" si="33">F82^2-G82^2</f>
        <v>#NAME?</v>
      </c>
      <c r="J82" t="e">
        <f t="shared" ref="J82:J89" ca="1" si="34">2*F82*G82</f>
        <v>#NAME?</v>
      </c>
      <c r="K82" t="e">
        <f t="shared" ref="K82:K89" ca="1" si="35">I82^2-J82^2</f>
        <v>#NAME?</v>
      </c>
      <c r="L82" s="7" t="e">
        <f t="shared" ca="1" si="32"/>
        <v>#NAME?</v>
      </c>
      <c r="N82" t="s">
        <v>13</v>
      </c>
      <c r="O82" s="15" t="e">
        <f ca="1">K90*B91-(I90^2-J90^2)</f>
        <v>#NAME?</v>
      </c>
      <c r="Q82" s="6" t="e">
        <f ca="1"/>
        <v>#NAME?</v>
      </c>
      <c r="R82" s="7" t="e">
        <f ca="1"/>
        <v>#NAME?</v>
      </c>
    </row>
    <row r="83" spans="1:18" x14ac:dyDescent="0.35">
      <c r="A83" s="16" t="e">
        <f ca="1"/>
        <v>#NAME?</v>
      </c>
      <c r="B83" s="17" t="e">
        <f ca="1"/>
        <v>#NAME?</v>
      </c>
      <c r="C83" s="17" t="e">
        <f ca="1"/>
        <v>#NAME?</v>
      </c>
      <c r="D83" s="18" t="e">
        <f ca="1"/>
        <v>#NAME?</v>
      </c>
      <c r="F83" s="6" t="e">
        <f ca="1">INDEX(A83:D91,,F80)</f>
        <v>#NAME?</v>
      </c>
      <c r="G83" s="7" t="e">
        <f ca="1">INDEX(A81:D89,,G80)</f>
        <v>#NAME?</v>
      </c>
      <c r="I83" s="6" t="e">
        <f t="shared" ca="1" si="33"/>
        <v>#NAME?</v>
      </c>
      <c r="J83" t="e">
        <f t="shared" ca="1" si="34"/>
        <v>#NAME?</v>
      </c>
      <c r="K83" t="e">
        <f t="shared" ca="1" si="35"/>
        <v>#NAME?</v>
      </c>
      <c r="L83" s="7" t="e">
        <f t="shared" ca="1" si="32"/>
        <v>#NAME?</v>
      </c>
      <c r="N83" t="s">
        <v>14</v>
      </c>
      <c r="O83" s="19" t="e">
        <f ca="1">0.25*ATAN(O81/O82)</f>
        <v>#NAME?</v>
      </c>
      <c r="Q83" s="6" t="e">
        <f ca="1"/>
        <v>#NAME?</v>
      </c>
      <c r="R83" s="7" t="e">
        <f ca="1"/>
        <v>#NAME?</v>
      </c>
    </row>
    <row r="84" spans="1:18" x14ac:dyDescent="0.35">
      <c r="A84" s="16" t="e">
        <f ca="1"/>
        <v>#NAME?</v>
      </c>
      <c r="B84" s="17" t="e">
        <f ca="1"/>
        <v>#NAME?</v>
      </c>
      <c r="C84" s="17" t="e">
        <f ca="1"/>
        <v>#NAME?</v>
      </c>
      <c r="D84" s="18" t="e">
        <f ca="1"/>
        <v>#NAME?</v>
      </c>
      <c r="F84" s="6" t="e">
        <f ca="1">INDEX(A84:D92,,F80)</f>
        <v>#NAME?</v>
      </c>
      <c r="G84" s="7" t="e">
        <f ca="1">INDEX(A81:D89,,G80)</f>
        <v>#NAME?</v>
      </c>
      <c r="I84" s="6" t="e">
        <f t="shared" ca="1" si="33"/>
        <v>#NAME?</v>
      </c>
      <c r="J84" t="e">
        <f t="shared" ca="1" si="34"/>
        <v>#NAME?</v>
      </c>
      <c r="K84" t="e">
        <f t="shared" ca="1" si="35"/>
        <v>#NAME?</v>
      </c>
      <c r="L84" s="7" t="e">
        <f t="shared" ca="1" si="32"/>
        <v>#NAME?</v>
      </c>
      <c r="Q84" s="6" t="e">
        <f ca="1"/>
        <v>#NAME?</v>
      </c>
      <c r="R84" s="7" t="e">
        <f ca="1"/>
        <v>#NAME?</v>
      </c>
    </row>
    <row r="85" spans="1:18" x14ac:dyDescent="0.35">
      <c r="A85" s="16" t="e">
        <f ca="1"/>
        <v>#NAME?</v>
      </c>
      <c r="B85" s="17" t="e">
        <f ca="1"/>
        <v>#NAME?</v>
      </c>
      <c r="C85" s="17" t="e">
        <f ca="1"/>
        <v>#NAME?</v>
      </c>
      <c r="D85" s="18" t="e">
        <f ca="1"/>
        <v>#NAME?</v>
      </c>
      <c r="F85" s="6" t="e">
        <f ca="1">INDEX(A85:D93,,F80)</f>
        <v>#NAME?</v>
      </c>
      <c r="G85" s="7" t="e">
        <f ca="1">INDEX(A81:D89,,G80)</f>
        <v>#NAME?</v>
      </c>
      <c r="I85" s="6" t="e">
        <f t="shared" ca="1" si="33"/>
        <v>#NAME?</v>
      </c>
      <c r="J85" t="e">
        <f t="shared" ca="1" si="34"/>
        <v>#NAME?</v>
      </c>
      <c r="K85" t="e">
        <f t="shared" ca="1" si="35"/>
        <v>#NAME?</v>
      </c>
      <c r="L85" s="7" t="e">
        <f t="shared" ca="1" si="32"/>
        <v>#NAME?</v>
      </c>
      <c r="N85" s="3" t="e">
        <f ca="1">COS(O83)</f>
        <v>#NAME?</v>
      </c>
      <c r="O85" s="5" t="e">
        <f ca="1">-N86</f>
        <v>#NAME?</v>
      </c>
      <c r="Q85" s="6" t="e">
        <f ca="1"/>
        <v>#NAME?</v>
      </c>
      <c r="R85" s="7" t="e">
        <f ca="1"/>
        <v>#NAME?</v>
      </c>
    </row>
    <row r="86" spans="1:18" x14ac:dyDescent="0.35">
      <c r="A86" s="16" t="e">
        <f ca="1"/>
        <v>#NAME?</v>
      </c>
      <c r="B86" s="17" t="e">
        <f ca="1"/>
        <v>#NAME?</v>
      </c>
      <c r="C86" s="17" t="e">
        <f ca="1"/>
        <v>#NAME?</v>
      </c>
      <c r="D86" s="18" t="e">
        <f ca="1"/>
        <v>#NAME?</v>
      </c>
      <c r="F86" s="6" t="e">
        <f ca="1">INDEX(A86:D94,,F80)</f>
        <v>#NAME?</v>
      </c>
      <c r="G86" s="7" t="e">
        <f ca="1">INDEX(A81:D89,,G80)</f>
        <v>#NAME?</v>
      </c>
      <c r="I86" s="6" t="e">
        <f t="shared" ca="1" si="33"/>
        <v>#NAME?</v>
      </c>
      <c r="J86" t="e">
        <f t="shared" ca="1" si="34"/>
        <v>#NAME?</v>
      </c>
      <c r="K86" t="e">
        <f t="shared" ca="1" si="35"/>
        <v>#NAME?</v>
      </c>
      <c r="L86" s="7" t="e">
        <f t="shared" ca="1" si="32"/>
        <v>#NAME?</v>
      </c>
      <c r="N86" s="8" t="e">
        <f ca="1">SIN(O83)</f>
        <v>#NAME?</v>
      </c>
      <c r="O86" s="10" t="e">
        <f ca="1">N85</f>
        <v>#NAME?</v>
      </c>
      <c r="Q86" s="6" t="e">
        <f ca="1"/>
        <v>#NAME?</v>
      </c>
      <c r="R86" s="7" t="e">
        <f ca="1"/>
        <v>#NAME?</v>
      </c>
    </row>
    <row r="87" spans="1:18" x14ac:dyDescent="0.35">
      <c r="A87" s="16" t="e">
        <f ca="1"/>
        <v>#NAME?</v>
      </c>
      <c r="B87" s="17" t="e">
        <f ca="1"/>
        <v>#NAME?</v>
      </c>
      <c r="C87" s="17" t="e">
        <f ca="1"/>
        <v>#NAME?</v>
      </c>
      <c r="D87" s="18" t="e">
        <f ca="1"/>
        <v>#NAME?</v>
      </c>
      <c r="F87" s="6" t="e">
        <f ca="1">INDEX(A87:D95,,F80)</f>
        <v>#NAME?</v>
      </c>
      <c r="G87" s="7" t="e">
        <f ca="1">INDEX(A81:D89,,G80)</f>
        <v>#NAME?</v>
      </c>
      <c r="I87" s="6" t="e">
        <f t="shared" ca="1" si="33"/>
        <v>#NAME?</v>
      </c>
      <c r="J87" t="e">
        <f t="shared" ca="1" si="34"/>
        <v>#NAME?</v>
      </c>
      <c r="K87" t="e">
        <f t="shared" ca="1" si="35"/>
        <v>#NAME?</v>
      </c>
      <c r="L87" s="7" t="e">
        <f t="shared" ca="1" si="32"/>
        <v>#NAME?</v>
      </c>
      <c r="Q87" s="6" t="e">
        <f ca="1"/>
        <v>#NAME?</v>
      </c>
      <c r="R87" s="7" t="e">
        <f ca="1"/>
        <v>#NAME?</v>
      </c>
    </row>
    <row r="88" spans="1:18" x14ac:dyDescent="0.35">
      <c r="A88" s="16" t="e">
        <f ca="1"/>
        <v>#NAME?</v>
      </c>
      <c r="B88" s="17" t="e">
        <f ca="1"/>
        <v>#NAME?</v>
      </c>
      <c r="C88" s="17" t="e">
        <f ca="1"/>
        <v>#NAME?</v>
      </c>
      <c r="D88" s="18" t="e">
        <f ca="1"/>
        <v>#NAME?</v>
      </c>
      <c r="F88" s="6" t="e">
        <f ca="1">INDEX(A88:D96,,F80)</f>
        <v>#NAME?</v>
      </c>
      <c r="G88" s="7" t="e">
        <f ca="1">INDEX(A81:D89,,G80)</f>
        <v>#NAME?</v>
      </c>
      <c r="I88" s="6" t="e">
        <f t="shared" ca="1" si="33"/>
        <v>#NAME?</v>
      </c>
      <c r="J88" t="e">
        <f t="shared" ca="1" si="34"/>
        <v>#NAME?</v>
      </c>
      <c r="K88" t="e">
        <f t="shared" ca="1" si="35"/>
        <v>#NAME?</v>
      </c>
      <c r="L88" s="7" t="e">
        <f t="shared" ca="1" si="32"/>
        <v>#NAME?</v>
      </c>
      <c r="Q88" s="6" t="e">
        <f ca="1"/>
        <v>#NAME?</v>
      </c>
      <c r="R88" s="7" t="e">
        <f ca="1"/>
        <v>#NAME?</v>
      </c>
    </row>
    <row r="89" spans="1:18" x14ac:dyDescent="0.35">
      <c r="A89" s="20" t="e">
        <f ca="1"/>
        <v>#NAME?</v>
      </c>
      <c r="B89" s="21" t="e">
        <f ca="1"/>
        <v>#NAME?</v>
      </c>
      <c r="C89" s="21" t="e">
        <f ca="1"/>
        <v>#NAME?</v>
      </c>
      <c r="D89" s="22" t="e">
        <f ca="1"/>
        <v>#NAME?</v>
      </c>
      <c r="F89" s="8" t="e">
        <f ca="1">INDEX(A89:D97,,F80)</f>
        <v>#NAME?</v>
      </c>
      <c r="G89" s="10" t="e">
        <f ca="1">INDEX(A81:D89,,G80)</f>
        <v>#NAME?</v>
      </c>
      <c r="I89" s="8" t="e">
        <f t="shared" ca="1" si="33"/>
        <v>#NAME?</v>
      </c>
      <c r="J89" s="9" t="e">
        <f t="shared" ca="1" si="34"/>
        <v>#NAME?</v>
      </c>
      <c r="K89" s="9" t="e">
        <f t="shared" ca="1" si="35"/>
        <v>#NAME?</v>
      </c>
      <c r="L89" s="10" t="e">
        <f t="shared" ca="1" si="32"/>
        <v>#NAME?</v>
      </c>
      <c r="Q89" s="8" t="e">
        <f ca="1"/>
        <v>#NAME?</v>
      </c>
      <c r="R89" s="10" t="e">
        <f ca="1"/>
        <v>#NAME?</v>
      </c>
    </row>
    <row r="90" spans="1:18" x14ac:dyDescent="0.35">
      <c r="I90" t="e">
        <f ca="1">SUM(I81:I89)</f>
        <v>#NAME?</v>
      </c>
      <c r="J90" t="e">
        <f ca="1">SUM(J81:J89)</f>
        <v>#NAME?</v>
      </c>
      <c r="K90" t="e">
        <f ca="1">SUM(K81:K89)</f>
        <v>#NAME?</v>
      </c>
      <c r="L90" t="e">
        <f ca="1">SUM(L81:L89)</f>
        <v>#NAME?</v>
      </c>
    </row>
    <row r="91" spans="1:18" x14ac:dyDescent="0.35">
      <c r="A91" s="2" t="s">
        <v>16</v>
      </c>
      <c r="B91">
        <f ca="1">COUNT(A81:A89)</f>
        <v>0</v>
      </c>
      <c r="I91" s="2" t="s">
        <v>6</v>
      </c>
      <c r="J91" s="2" t="s">
        <v>17</v>
      </c>
      <c r="K91" s="2" t="s">
        <v>18</v>
      </c>
      <c r="L91" s="2" t="s">
        <v>19</v>
      </c>
      <c r="N91" s="2"/>
    </row>
    <row r="93" spans="1:18" x14ac:dyDescent="0.35">
      <c r="A93">
        <v>1</v>
      </c>
      <c r="B93">
        <v>2</v>
      </c>
      <c r="C93">
        <v>3</v>
      </c>
      <c r="D93">
        <v>4</v>
      </c>
      <c r="F93">
        <v>1</v>
      </c>
      <c r="G93">
        <v>2</v>
      </c>
      <c r="I93" s="2" t="s">
        <v>8</v>
      </c>
      <c r="J93" s="2" t="s">
        <v>9</v>
      </c>
      <c r="K93" s="2" t="s">
        <v>10</v>
      </c>
      <c r="L93" s="2" t="s">
        <v>11</v>
      </c>
      <c r="Q93">
        <f>F93</f>
        <v>1</v>
      </c>
      <c r="R93">
        <f>G93</f>
        <v>2</v>
      </c>
    </row>
    <row r="94" spans="1:18" x14ac:dyDescent="0.35">
      <c r="A94" s="12" t="e">
        <f t="array" aca="1" ref="A94:A102" ca="1">IF(A93=$Q80,$Q81:$Q89,IF(A93=$R80,$R81:$R89,A81:A89))</f>
        <v>#NAME?</v>
      </c>
      <c r="B94" s="13" t="e">
        <f t="array" aca="1" ref="B94:B102" ca="1">IF(B93=$Q80,$Q81:$Q89,IF(B93=$R80,$R81:$R89,B81:B89))</f>
        <v>#NAME?</v>
      </c>
      <c r="C94" s="13" t="e">
        <f t="array" aca="1" ref="C94:C102" ca="1">IF(C93=$Q80,$Q81:$Q89,IF(C93=$R80,$R81:$R89,C81:C89))</f>
        <v>#NAME?</v>
      </c>
      <c r="D94" s="14" t="e">
        <f t="array" aca="1" ref="D94:D102" ca="1">IF(D93=$Q80,$Q81:$Q89,IF(D93=$R80,$R81:$R89,D81:D89))</f>
        <v>#NAME?</v>
      </c>
      <c r="F94" s="3" t="e">
        <f ca="1">INDEX(A94:D102,,F93)</f>
        <v>#NAME?</v>
      </c>
      <c r="G94" s="5" t="e">
        <f ca="1">INDEX(A94:D102,,G93)</f>
        <v>#NAME?</v>
      </c>
      <c r="I94" s="3" t="e">
        <f ca="1">F94^2-G94^2</f>
        <v>#NAME?</v>
      </c>
      <c r="J94" s="4" t="e">
        <f ca="1">2*F94*G94</f>
        <v>#NAME?</v>
      </c>
      <c r="K94" s="4" t="e">
        <f ca="1">I94^2-J94^2</f>
        <v>#NAME?</v>
      </c>
      <c r="L94" s="5" t="e">
        <f t="shared" ref="L94:L102" ca="1" si="36">I94*J94</f>
        <v>#NAME?</v>
      </c>
      <c r="N94" t="s">
        <v>12</v>
      </c>
      <c r="O94" s="11" t="e">
        <f ca="1">2*L103*B104-2*I103*J103</f>
        <v>#NAME?</v>
      </c>
      <c r="Q94" s="3" t="e">
        <f t="array" aca="1" ref="Q94:R102" ca="1">MMULT(F94:G102,N98:O99)</f>
        <v>#NAME?</v>
      </c>
      <c r="R94" s="5" t="e">
        <f ca="1"/>
        <v>#NAME?</v>
      </c>
    </row>
    <row r="95" spans="1:18" x14ac:dyDescent="0.35">
      <c r="A95" s="16" t="e">
        <f ca="1"/>
        <v>#NAME?</v>
      </c>
      <c r="B95" s="17" t="e">
        <f ca="1"/>
        <v>#NAME?</v>
      </c>
      <c r="C95" s="17" t="e">
        <f ca="1"/>
        <v>#NAME?</v>
      </c>
      <c r="D95" s="18" t="e">
        <f ca="1"/>
        <v>#NAME?</v>
      </c>
      <c r="F95" s="6" t="e">
        <f ca="1">INDEX(A95:D103,,F93)</f>
        <v>#NAME?</v>
      </c>
      <c r="G95" s="7" t="e">
        <f ca="1">INDEX(A94:D102,,G93)</f>
        <v>#NAME?</v>
      </c>
      <c r="I95" s="6" t="e">
        <f t="shared" ref="I95:I102" ca="1" si="37">F95^2-G95^2</f>
        <v>#NAME?</v>
      </c>
      <c r="J95" t="e">
        <f t="shared" ref="J95:J102" ca="1" si="38">2*F95*G95</f>
        <v>#NAME?</v>
      </c>
      <c r="K95" t="e">
        <f t="shared" ref="K95:K102" ca="1" si="39">I95^2-J95^2</f>
        <v>#NAME?</v>
      </c>
      <c r="L95" s="7" t="e">
        <f t="shared" ca="1" si="36"/>
        <v>#NAME?</v>
      </c>
      <c r="N95" t="s">
        <v>13</v>
      </c>
      <c r="O95" s="15" t="e">
        <f ca="1">K103*B104-(I103^2-J103^2)</f>
        <v>#NAME?</v>
      </c>
      <c r="Q95" s="6" t="e">
        <f ca="1"/>
        <v>#NAME?</v>
      </c>
      <c r="R95" s="7" t="e">
        <f ca="1"/>
        <v>#NAME?</v>
      </c>
    </row>
    <row r="96" spans="1:18" x14ac:dyDescent="0.35">
      <c r="A96" s="16" t="e">
        <f ca="1"/>
        <v>#NAME?</v>
      </c>
      <c r="B96" s="17" t="e">
        <f ca="1"/>
        <v>#NAME?</v>
      </c>
      <c r="C96" s="17" t="e">
        <f ca="1"/>
        <v>#NAME?</v>
      </c>
      <c r="D96" s="18" t="e">
        <f ca="1"/>
        <v>#NAME?</v>
      </c>
      <c r="F96" s="6" t="e">
        <f ca="1">INDEX(A96:D104,,F93)</f>
        <v>#NAME?</v>
      </c>
      <c r="G96" s="7" t="e">
        <f ca="1">INDEX(A94:D102,,G93)</f>
        <v>#NAME?</v>
      </c>
      <c r="I96" s="6" t="e">
        <f t="shared" ca="1" si="37"/>
        <v>#NAME?</v>
      </c>
      <c r="J96" t="e">
        <f t="shared" ca="1" si="38"/>
        <v>#NAME?</v>
      </c>
      <c r="K96" t="e">
        <f t="shared" ca="1" si="39"/>
        <v>#NAME?</v>
      </c>
      <c r="L96" s="7" t="e">
        <f t="shared" ca="1" si="36"/>
        <v>#NAME?</v>
      </c>
      <c r="N96" t="s">
        <v>14</v>
      </c>
      <c r="O96" s="19" t="e">
        <f ca="1">0.25*ATAN(O94/O95)</f>
        <v>#NAME?</v>
      </c>
      <c r="Q96" s="6" t="e">
        <f ca="1"/>
        <v>#NAME?</v>
      </c>
      <c r="R96" s="7" t="e">
        <f ca="1"/>
        <v>#NAME?</v>
      </c>
    </row>
    <row r="97" spans="1:18" x14ac:dyDescent="0.35">
      <c r="A97" s="16" t="e">
        <f ca="1"/>
        <v>#NAME?</v>
      </c>
      <c r="B97" s="17" t="e">
        <f ca="1"/>
        <v>#NAME?</v>
      </c>
      <c r="C97" s="17" t="e">
        <f ca="1"/>
        <v>#NAME?</v>
      </c>
      <c r="D97" s="18" t="e">
        <f ca="1"/>
        <v>#NAME?</v>
      </c>
      <c r="F97" s="6" t="e">
        <f ca="1">INDEX(A97:D105,,F93)</f>
        <v>#NAME?</v>
      </c>
      <c r="G97" s="7" t="e">
        <f ca="1">INDEX(A94:D102,,G93)</f>
        <v>#NAME?</v>
      </c>
      <c r="I97" s="6" t="e">
        <f t="shared" ca="1" si="37"/>
        <v>#NAME?</v>
      </c>
      <c r="J97" t="e">
        <f t="shared" ca="1" si="38"/>
        <v>#NAME?</v>
      </c>
      <c r="K97" t="e">
        <f t="shared" ca="1" si="39"/>
        <v>#NAME?</v>
      </c>
      <c r="L97" s="7" t="e">
        <f t="shared" ca="1" si="36"/>
        <v>#NAME?</v>
      </c>
      <c r="Q97" s="6" t="e">
        <f ca="1"/>
        <v>#NAME?</v>
      </c>
      <c r="R97" s="7" t="e">
        <f ca="1"/>
        <v>#NAME?</v>
      </c>
    </row>
    <row r="98" spans="1:18" x14ac:dyDescent="0.35">
      <c r="A98" s="16" t="e">
        <f ca="1"/>
        <v>#NAME?</v>
      </c>
      <c r="B98" s="17" t="e">
        <f ca="1"/>
        <v>#NAME?</v>
      </c>
      <c r="C98" s="17" t="e">
        <f ca="1"/>
        <v>#NAME?</v>
      </c>
      <c r="D98" s="18" t="e">
        <f ca="1"/>
        <v>#NAME?</v>
      </c>
      <c r="F98" s="6" t="e">
        <f ca="1">INDEX(A98:D106,,F93)</f>
        <v>#NAME?</v>
      </c>
      <c r="G98" s="7" t="e">
        <f ca="1">INDEX(A94:D102,,G93)</f>
        <v>#NAME?</v>
      </c>
      <c r="I98" s="6" t="e">
        <f t="shared" ca="1" si="37"/>
        <v>#NAME?</v>
      </c>
      <c r="J98" t="e">
        <f t="shared" ca="1" si="38"/>
        <v>#NAME?</v>
      </c>
      <c r="K98" t="e">
        <f t="shared" ca="1" si="39"/>
        <v>#NAME?</v>
      </c>
      <c r="L98" s="7" t="e">
        <f t="shared" ca="1" si="36"/>
        <v>#NAME?</v>
      </c>
      <c r="N98" s="3" t="e">
        <f ca="1">COS(O96)</f>
        <v>#NAME?</v>
      </c>
      <c r="O98" s="5" t="e">
        <f ca="1">-N99</f>
        <v>#NAME?</v>
      </c>
      <c r="Q98" s="6" t="e">
        <f ca="1"/>
        <v>#NAME?</v>
      </c>
      <c r="R98" s="7" t="e">
        <f ca="1"/>
        <v>#NAME?</v>
      </c>
    </row>
    <row r="99" spans="1:18" x14ac:dyDescent="0.35">
      <c r="A99" s="16" t="e">
        <f ca="1"/>
        <v>#NAME?</v>
      </c>
      <c r="B99" s="17" t="e">
        <f ca="1"/>
        <v>#NAME?</v>
      </c>
      <c r="C99" s="17" t="e">
        <f ca="1"/>
        <v>#NAME?</v>
      </c>
      <c r="D99" s="18" t="e">
        <f ca="1"/>
        <v>#NAME?</v>
      </c>
      <c r="F99" s="6" t="e">
        <f ca="1">INDEX(A99:D107,,F93)</f>
        <v>#NAME?</v>
      </c>
      <c r="G99" s="7" t="e">
        <f ca="1">INDEX(A94:D102,,G93)</f>
        <v>#NAME?</v>
      </c>
      <c r="I99" s="6" t="e">
        <f t="shared" ca="1" si="37"/>
        <v>#NAME?</v>
      </c>
      <c r="J99" t="e">
        <f t="shared" ca="1" si="38"/>
        <v>#NAME?</v>
      </c>
      <c r="K99" t="e">
        <f t="shared" ca="1" si="39"/>
        <v>#NAME?</v>
      </c>
      <c r="L99" s="7" t="e">
        <f t="shared" ca="1" si="36"/>
        <v>#NAME?</v>
      </c>
      <c r="N99" s="8" t="e">
        <f ca="1">SIN(O96)</f>
        <v>#NAME?</v>
      </c>
      <c r="O99" s="10" t="e">
        <f ca="1">N98</f>
        <v>#NAME?</v>
      </c>
      <c r="Q99" s="6" t="e">
        <f ca="1"/>
        <v>#NAME?</v>
      </c>
      <c r="R99" s="7" t="e">
        <f ca="1"/>
        <v>#NAME?</v>
      </c>
    </row>
    <row r="100" spans="1:18" x14ac:dyDescent="0.35">
      <c r="A100" s="16" t="e">
        <f ca="1"/>
        <v>#NAME?</v>
      </c>
      <c r="B100" s="17" t="e">
        <f ca="1"/>
        <v>#NAME?</v>
      </c>
      <c r="C100" s="17" t="e">
        <f ca="1"/>
        <v>#NAME?</v>
      </c>
      <c r="D100" s="18" t="e">
        <f ca="1"/>
        <v>#NAME?</v>
      </c>
      <c r="F100" s="6" t="e">
        <f ca="1">INDEX(A100:D108,,F93)</f>
        <v>#NAME?</v>
      </c>
      <c r="G100" s="7" t="e">
        <f ca="1">INDEX(A94:D102,,G93)</f>
        <v>#NAME?</v>
      </c>
      <c r="I100" s="6" t="e">
        <f t="shared" ca="1" si="37"/>
        <v>#NAME?</v>
      </c>
      <c r="J100" t="e">
        <f t="shared" ca="1" si="38"/>
        <v>#NAME?</v>
      </c>
      <c r="K100" t="e">
        <f t="shared" ca="1" si="39"/>
        <v>#NAME?</v>
      </c>
      <c r="L100" s="7" t="e">
        <f t="shared" ca="1" si="36"/>
        <v>#NAME?</v>
      </c>
      <c r="Q100" s="6" t="e">
        <f ca="1"/>
        <v>#NAME?</v>
      </c>
      <c r="R100" s="7" t="e">
        <f ca="1"/>
        <v>#NAME?</v>
      </c>
    </row>
    <row r="101" spans="1:18" x14ac:dyDescent="0.35">
      <c r="A101" s="16" t="e">
        <f ca="1"/>
        <v>#NAME?</v>
      </c>
      <c r="B101" s="17" t="e">
        <f ca="1"/>
        <v>#NAME?</v>
      </c>
      <c r="C101" s="17" t="e">
        <f ca="1"/>
        <v>#NAME?</v>
      </c>
      <c r="D101" s="18" t="e">
        <f ca="1"/>
        <v>#NAME?</v>
      </c>
      <c r="F101" s="6" t="e">
        <f ca="1">INDEX(A101:D109,,F93)</f>
        <v>#NAME?</v>
      </c>
      <c r="G101" s="7" t="e">
        <f ca="1">INDEX(A94:D102,,G93)</f>
        <v>#NAME?</v>
      </c>
      <c r="I101" s="6" t="e">
        <f t="shared" ca="1" si="37"/>
        <v>#NAME?</v>
      </c>
      <c r="J101" t="e">
        <f t="shared" ca="1" si="38"/>
        <v>#NAME?</v>
      </c>
      <c r="K101" t="e">
        <f t="shared" ca="1" si="39"/>
        <v>#NAME?</v>
      </c>
      <c r="L101" s="7" t="e">
        <f t="shared" ca="1" si="36"/>
        <v>#NAME?</v>
      </c>
      <c r="Q101" s="6" t="e">
        <f ca="1"/>
        <v>#NAME?</v>
      </c>
      <c r="R101" s="7" t="e">
        <f ca="1"/>
        <v>#NAME?</v>
      </c>
    </row>
    <row r="102" spans="1:18" x14ac:dyDescent="0.35">
      <c r="A102" s="20" t="e">
        <f ca="1"/>
        <v>#NAME?</v>
      </c>
      <c r="B102" s="21" t="e">
        <f ca="1"/>
        <v>#NAME?</v>
      </c>
      <c r="C102" s="21" t="e">
        <f ca="1"/>
        <v>#NAME?</v>
      </c>
      <c r="D102" s="22" t="e">
        <f ca="1"/>
        <v>#NAME?</v>
      </c>
      <c r="F102" s="8" t="e">
        <f ca="1">INDEX(A102:D110,,F93)</f>
        <v>#NAME?</v>
      </c>
      <c r="G102" s="10" t="e">
        <f ca="1">INDEX(A94:D102,,G93)</f>
        <v>#NAME?</v>
      </c>
      <c r="I102" s="8" t="e">
        <f t="shared" ca="1" si="37"/>
        <v>#NAME?</v>
      </c>
      <c r="J102" s="9" t="e">
        <f t="shared" ca="1" si="38"/>
        <v>#NAME?</v>
      </c>
      <c r="K102" s="9" t="e">
        <f t="shared" ca="1" si="39"/>
        <v>#NAME?</v>
      </c>
      <c r="L102" s="10" t="e">
        <f t="shared" ca="1" si="36"/>
        <v>#NAME?</v>
      </c>
      <c r="Q102" s="8" t="e">
        <f ca="1"/>
        <v>#NAME?</v>
      </c>
      <c r="R102" s="10" t="e">
        <f ca="1"/>
        <v>#NAME?</v>
      </c>
    </row>
    <row r="103" spans="1:18" x14ac:dyDescent="0.35">
      <c r="I103" t="e">
        <f ca="1">SUM(I94:I102)</f>
        <v>#NAME?</v>
      </c>
      <c r="J103" t="e">
        <f ca="1">SUM(J94:J102)</f>
        <v>#NAME?</v>
      </c>
      <c r="K103" t="e">
        <f ca="1">SUM(K94:K102)</f>
        <v>#NAME?</v>
      </c>
      <c r="L103" t="e">
        <f ca="1">SUM(L94:L102)</f>
        <v>#NAME?</v>
      </c>
    </row>
    <row r="104" spans="1:18" x14ac:dyDescent="0.35">
      <c r="A104" s="2" t="s">
        <v>16</v>
      </c>
      <c r="B104">
        <f ca="1">COUNT(A94:A102)</f>
        <v>0</v>
      </c>
      <c r="I104" s="2" t="s">
        <v>6</v>
      </c>
      <c r="J104" s="2" t="s">
        <v>17</v>
      </c>
      <c r="K104" s="2" t="s">
        <v>18</v>
      </c>
      <c r="L104" s="2" t="s">
        <v>19</v>
      </c>
      <c r="N104" s="2"/>
    </row>
    <row r="106" spans="1:18" x14ac:dyDescent="0.35">
      <c r="A106">
        <v>1</v>
      </c>
      <c r="B106">
        <v>2</v>
      </c>
      <c r="C106">
        <v>3</v>
      </c>
      <c r="D106">
        <v>4</v>
      </c>
      <c r="F106">
        <v>1</v>
      </c>
      <c r="G106">
        <v>3</v>
      </c>
      <c r="I106" s="2" t="s">
        <v>8</v>
      </c>
      <c r="J106" s="2" t="s">
        <v>9</v>
      </c>
      <c r="K106" s="2" t="s">
        <v>10</v>
      </c>
      <c r="L106" s="2" t="s">
        <v>11</v>
      </c>
      <c r="Q106">
        <f>F106</f>
        <v>1</v>
      </c>
      <c r="R106">
        <f>G106</f>
        <v>3</v>
      </c>
    </row>
    <row r="107" spans="1:18" x14ac:dyDescent="0.35">
      <c r="A107" s="12" t="e">
        <f t="array" aca="1" ref="A107:A115" ca="1">IF(A106=$Q93,$Q94:$Q102,IF(A106=$R93,$R94:$R102,A94:A102))</f>
        <v>#NAME?</v>
      </c>
      <c r="B107" s="13" t="e">
        <f t="array" aca="1" ref="B107:B115" ca="1">IF(B106=$Q93,$Q94:$Q102,IF(B106=$R93,$R94:$R102,B94:B102))</f>
        <v>#NAME?</v>
      </c>
      <c r="C107" s="13" t="e">
        <f t="array" aca="1" ref="C107:C115" ca="1">IF(C106=$Q93,$Q94:$Q102,IF(C106=$R93,$R94:$R102,C94:C102))</f>
        <v>#NAME?</v>
      </c>
      <c r="D107" s="14" t="e">
        <f t="array" aca="1" ref="D107:D115" ca="1">IF(D106=$Q93,$Q94:$Q102,IF(D106=$R93,$R94:$R102,D94:D102))</f>
        <v>#NAME?</v>
      </c>
      <c r="F107" s="3" t="e">
        <f ca="1">INDEX(A107:D115,,F106)</f>
        <v>#NAME?</v>
      </c>
      <c r="G107" s="5" t="e">
        <f ca="1">INDEX(A107:D115,,G106)</f>
        <v>#NAME?</v>
      </c>
      <c r="I107" s="3" t="e">
        <f ca="1">F107^2-G107^2</f>
        <v>#NAME?</v>
      </c>
      <c r="J107" s="4" t="e">
        <f ca="1">2*F107*G107</f>
        <v>#NAME?</v>
      </c>
      <c r="K107" s="4" t="e">
        <f ca="1">I107^2-J107^2</f>
        <v>#NAME?</v>
      </c>
      <c r="L107" s="5" t="e">
        <f t="shared" ref="L107:L115" ca="1" si="40">I107*J107</f>
        <v>#NAME?</v>
      </c>
      <c r="N107" t="s">
        <v>12</v>
      </c>
      <c r="O107" s="11" t="e">
        <f ca="1">2*L116*B117-2*I116*J116</f>
        <v>#NAME?</v>
      </c>
      <c r="Q107" s="3" t="e">
        <f t="array" aca="1" ref="Q107:R115" ca="1">MMULT(F107:G115,N111:O112)</f>
        <v>#NAME?</v>
      </c>
      <c r="R107" s="5" t="e">
        <f ca="1"/>
        <v>#NAME?</v>
      </c>
    </row>
    <row r="108" spans="1:18" x14ac:dyDescent="0.35">
      <c r="A108" s="16" t="e">
        <f ca="1"/>
        <v>#NAME?</v>
      </c>
      <c r="B108" s="17" t="e">
        <f ca="1"/>
        <v>#NAME?</v>
      </c>
      <c r="C108" s="17" t="e">
        <f ca="1"/>
        <v>#NAME?</v>
      </c>
      <c r="D108" s="18" t="e">
        <f ca="1"/>
        <v>#NAME?</v>
      </c>
      <c r="F108" s="6" t="e">
        <f ca="1">INDEX(A108:D116,,F106)</f>
        <v>#NAME?</v>
      </c>
      <c r="G108" s="7" t="e">
        <f ca="1">INDEX(A107:D115,,G106)</f>
        <v>#NAME?</v>
      </c>
      <c r="I108" s="6" t="e">
        <f t="shared" ref="I108:I115" ca="1" si="41">F108^2-G108^2</f>
        <v>#NAME?</v>
      </c>
      <c r="J108" t="e">
        <f t="shared" ref="J108:J115" ca="1" si="42">2*F108*G108</f>
        <v>#NAME?</v>
      </c>
      <c r="K108" t="e">
        <f t="shared" ref="K108:K115" ca="1" si="43">I108^2-J108^2</f>
        <v>#NAME?</v>
      </c>
      <c r="L108" s="7" t="e">
        <f t="shared" ca="1" si="40"/>
        <v>#NAME?</v>
      </c>
      <c r="N108" t="s">
        <v>13</v>
      </c>
      <c r="O108" s="15" t="e">
        <f ca="1">K116*B117-(I116^2-J116^2)</f>
        <v>#NAME?</v>
      </c>
      <c r="Q108" s="6" t="e">
        <f ca="1"/>
        <v>#NAME?</v>
      </c>
      <c r="R108" s="7" t="e">
        <f ca="1"/>
        <v>#NAME?</v>
      </c>
    </row>
    <row r="109" spans="1:18" x14ac:dyDescent="0.35">
      <c r="A109" s="16" t="e">
        <f ca="1"/>
        <v>#NAME?</v>
      </c>
      <c r="B109" s="17" t="e">
        <f ca="1"/>
        <v>#NAME?</v>
      </c>
      <c r="C109" s="17" t="e">
        <f ca="1"/>
        <v>#NAME?</v>
      </c>
      <c r="D109" s="18" t="e">
        <f ca="1"/>
        <v>#NAME?</v>
      </c>
      <c r="F109" s="6" t="e">
        <f ca="1">INDEX(A109:D117,,F106)</f>
        <v>#NAME?</v>
      </c>
      <c r="G109" s="7" t="e">
        <f ca="1">INDEX(A107:D115,,G106)</f>
        <v>#NAME?</v>
      </c>
      <c r="I109" s="6" t="e">
        <f t="shared" ca="1" si="41"/>
        <v>#NAME?</v>
      </c>
      <c r="J109" t="e">
        <f t="shared" ca="1" si="42"/>
        <v>#NAME?</v>
      </c>
      <c r="K109" t="e">
        <f t="shared" ca="1" si="43"/>
        <v>#NAME?</v>
      </c>
      <c r="L109" s="7" t="e">
        <f t="shared" ca="1" si="40"/>
        <v>#NAME?</v>
      </c>
      <c r="N109" t="s">
        <v>14</v>
      </c>
      <c r="O109" s="19" t="e">
        <f ca="1">0.25*ATAN(O107/O108)</f>
        <v>#NAME?</v>
      </c>
      <c r="Q109" s="6" t="e">
        <f ca="1"/>
        <v>#NAME?</v>
      </c>
      <c r="R109" s="7" t="e">
        <f ca="1"/>
        <v>#NAME?</v>
      </c>
    </row>
    <row r="110" spans="1:18" x14ac:dyDescent="0.35">
      <c r="A110" s="16" t="e">
        <f ca="1"/>
        <v>#NAME?</v>
      </c>
      <c r="B110" s="17" t="e">
        <f ca="1"/>
        <v>#NAME?</v>
      </c>
      <c r="C110" s="17" t="e">
        <f ca="1"/>
        <v>#NAME?</v>
      </c>
      <c r="D110" s="18" t="e">
        <f ca="1"/>
        <v>#NAME?</v>
      </c>
      <c r="F110" s="6" t="e">
        <f ca="1">INDEX(A110:D118,,F106)</f>
        <v>#NAME?</v>
      </c>
      <c r="G110" s="7" t="e">
        <f ca="1">INDEX(A107:D115,,G106)</f>
        <v>#NAME?</v>
      </c>
      <c r="I110" s="6" t="e">
        <f t="shared" ca="1" si="41"/>
        <v>#NAME?</v>
      </c>
      <c r="J110" t="e">
        <f t="shared" ca="1" si="42"/>
        <v>#NAME?</v>
      </c>
      <c r="K110" t="e">
        <f t="shared" ca="1" si="43"/>
        <v>#NAME?</v>
      </c>
      <c r="L110" s="7" t="e">
        <f t="shared" ca="1" si="40"/>
        <v>#NAME?</v>
      </c>
      <c r="Q110" s="6" t="e">
        <f ca="1"/>
        <v>#NAME?</v>
      </c>
      <c r="R110" s="7" t="e">
        <f ca="1"/>
        <v>#NAME?</v>
      </c>
    </row>
    <row r="111" spans="1:18" x14ac:dyDescent="0.35">
      <c r="A111" s="16" t="e">
        <f ca="1"/>
        <v>#NAME?</v>
      </c>
      <c r="B111" s="17" t="e">
        <f ca="1"/>
        <v>#NAME?</v>
      </c>
      <c r="C111" s="17" t="e">
        <f ca="1"/>
        <v>#NAME?</v>
      </c>
      <c r="D111" s="18" t="e">
        <f ca="1"/>
        <v>#NAME?</v>
      </c>
      <c r="F111" s="6" t="e">
        <f ca="1">INDEX(A111:D119,,F106)</f>
        <v>#NAME?</v>
      </c>
      <c r="G111" s="7" t="e">
        <f ca="1">INDEX(A107:D115,,G106)</f>
        <v>#NAME?</v>
      </c>
      <c r="I111" s="6" t="e">
        <f t="shared" ca="1" si="41"/>
        <v>#NAME?</v>
      </c>
      <c r="J111" t="e">
        <f t="shared" ca="1" si="42"/>
        <v>#NAME?</v>
      </c>
      <c r="K111" t="e">
        <f t="shared" ca="1" si="43"/>
        <v>#NAME?</v>
      </c>
      <c r="L111" s="7" t="e">
        <f t="shared" ca="1" si="40"/>
        <v>#NAME?</v>
      </c>
      <c r="N111" s="3" t="e">
        <f ca="1">COS(O109)</f>
        <v>#NAME?</v>
      </c>
      <c r="O111" s="5" t="e">
        <f ca="1">-N112</f>
        <v>#NAME?</v>
      </c>
      <c r="Q111" s="6" t="e">
        <f ca="1"/>
        <v>#NAME?</v>
      </c>
      <c r="R111" s="7" t="e">
        <f ca="1"/>
        <v>#NAME?</v>
      </c>
    </row>
    <row r="112" spans="1:18" x14ac:dyDescent="0.35">
      <c r="A112" s="16" t="e">
        <f ca="1"/>
        <v>#NAME?</v>
      </c>
      <c r="B112" s="17" t="e">
        <f ca="1"/>
        <v>#NAME?</v>
      </c>
      <c r="C112" s="17" t="e">
        <f ca="1"/>
        <v>#NAME?</v>
      </c>
      <c r="D112" s="18" t="e">
        <f ca="1"/>
        <v>#NAME?</v>
      </c>
      <c r="F112" s="6" t="e">
        <f ca="1">INDEX(A112:D120,,F106)</f>
        <v>#NAME?</v>
      </c>
      <c r="G112" s="7" t="e">
        <f ca="1">INDEX(A107:D115,,G106)</f>
        <v>#NAME?</v>
      </c>
      <c r="I112" s="6" t="e">
        <f t="shared" ca="1" si="41"/>
        <v>#NAME?</v>
      </c>
      <c r="J112" t="e">
        <f t="shared" ca="1" si="42"/>
        <v>#NAME?</v>
      </c>
      <c r="K112" t="e">
        <f t="shared" ca="1" si="43"/>
        <v>#NAME?</v>
      </c>
      <c r="L112" s="7" t="e">
        <f t="shared" ca="1" si="40"/>
        <v>#NAME?</v>
      </c>
      <c r="N112" s="8" t="e">
        <f ca="1">SIN(O109)</f>
        <v>#NAME?</v>
      </c>
      <c r="O112" s="10" t="e">
        <f ca="1">N111</f>
        <v>#NAME?</v>
      </c>
      <c r="Q112" s="6" t="e">
        <f ca="1"/>
        <v>#NAME?</v>
      </c>
      <c r="R112" s="7" t="e">
        <f ca="1"/>
        <v>#NAME?</v>
      </c>
    </row>
    <row r="113" spans="1:18" x14ac:dyDescent="0.35">
      <c r="A113" s="16" t="e">
        <f ca="1"/>
        <v>#NAME?</v>
      </c>
      <c r="B113" s="17" t="e">
        <f ca="1"/>
        <v>#NAME?</v>
      </c>
      <c r="C113" s="17" t="e">
        <f ca="1"/>
        <v>#NAME?</v>
      </c>
      <c r="D113" s="18" t="e">
        <f ca="1"/>
        <v>#NAME?</v>
      </c>
      <c r="F113" s="6" t="e">
        <f ca="1">INDEX(A113:D121,,F106)</f>
        <v>#NAME?</v>
      </c>
      <c r="G113" s="7" t="e">
        <f ca="1">INDEX(A107:D115,,G106)</f>
        <v>#NAME?</v>
      </c>
      <c r="I113" s="6" t="e">
        <f t="shared" ca="1" si="41"/>
        <v>#NAME?</v>
      </c>
      <c r="J113" t="e">
        <f t="shared" ca="1" si="42"/>
        <v>#NAME?</v>
      </c>
      <c r="K113" t="e">
        <f t="shared" ca="1" si="43"/>
        <v>#NAME?</v>
      </c>
      <c r="L113" s="7" t="e">
        <f t="shared" ca="1" si="40"/>
        <v>#NAME?</v>
      </c>
      <c r="Q113" s="6" t="e">
        <f ca="1"/>
        <v>#NAME?</v>
      </c>
      <c r="R113" s="7" t="e">
        <f ca="1"/>
        <v>#NAME?</v>
      </c>
    </row>
    <row r="114" spans="1:18" x14ac:dyDescent="0.35">
      <c r="A114" s="16" t="e">
        <f ca="1"/>
        <v>#NAME?</v>
      </c>
      <c r="B114" s="17" t="e">
        <f ca="1"/>
        <v>#NAME?</v>
      </c>
      <c r="C114" s="17" t="e">
        <f ca="1"/>
        <v>#NAME?</v>
      </c>
      <c r="D114" s="18" t="e">
        <f ca="1"/>
        <v>#NAME?</v>
      </c>
      <c r="F114" s="6" t="e">
        <f ca="1">INDEX(A114:D122,,F106)</f>
        <v>#NAME?</v>
      </c>
      <c r="G114" s="7" t="e">
        <f ca="1">INDEX(A107:D115,,G106)</f>
        <v>#NAME?</v>
      </c>
      <c r="I114" s="6" t="e">
        <f t="shared" ca="1" si="41"/>
        <v>#NAME?</v>
      </c>
      <c r="J114" t="e">
        <f t="shared" ca="1" si="42"/>
        <v>#NAME?</v>
      </c>
      <c r="K114" t="e">
        <f t="shared" ca="1" si="43"/>
        <v>#NAME?</v>
      </c>
      <c r="L114" s="7" t="e">
        <f t="shared" ca="1" si="40"/>
        <v>#NAME?</v>
      </c>
      <c r="Q114" s="6" t="e">
        <f ca="1"/>
        <v>#NAME?</v>
      </c>
      <c r="R114" s="7" t="e">
        <f ca="1"/>
        <v>#NAME?</v>
      </c>
    </row>
    <row r="115" spans="1:18" x14ac:dyDescent="0.35">
      <c r="A115" s="20" t="e">
        <f ca="1"/>
        <v>#NAME?</v>
      </c>
      <c r="B115" s="21" t="e">
        <f ca="1"/>
        <v>#NAME?</v>
      </c>
      <c r="C115" s="21" t="e">
        <f ca="1"/>
        <v>#NAME?</v>
      </c>
      <c r="D115" s="22" t="e">
        <f ca="1"/>
        <v>#NAME?</v>
      </c>
      <c r="F115" s="8" t="e">
        <f ca="1">INDEX(A115:D123,,F106)</f>
        <v>#NAME?</v>
      </c>
      <c r="G115" s="10" t="e">
        <f ca="1">INDEX(A107:D115,,G106)</f>
        <v>#NAME?</v>
      </c>
      <c r="I115" s="8" t="e">
        <f t="shared" ca="1" si="41"/>
        <v>#NAME?</v>
      </c>
      <c r="J115" s="9" t="e">
        <f t="shared" ca="1" si="42"/>
        <v>#NAME?</v>
      </c>
      <c r="K115" s="9" t="e">
        <f t="shared" ca="1" si="43"/>
        <v>#NAME?</v>
      </c>
      <c r="L115" s="10" t="e">
        <f t="shared" ca="1" si="40"/>
        <v>#NAME?</v>
      </c>
      <c r="Q115" s="8" t="e">
        <f ca="1"/>
        <v>#NAME?</v>
      </c>
      <c r="R115" s="10" t="e">
        <f ca="1"/>
        <v>#NAME?</v>
      </c>
    </row>
    <row r="116" spans="1:18" x14ac:dyDescent="0.35">
      <c r="I116" t="e">
        <f ca="1">SUM(I107:I115)</f>
        <v>#NAME?</v>
      </c>
      <c r="J116" t="e">
        <f ca="1">SUM(J107:J115)</f>
        <v>#NAME?</v>
      </c>
      <c r="K116" t="e">
        <f ca="1">SUM(K107:K115)</f>
        <v>#NAME?</v>
      </c>
      <c r="L116" t="e">
        <f ca="1">SUM(L107:L115)</f>
        <v>#NAME?</v>
      </c>
    </row>
    <row r="117" spans="1:18" x14ac:dyDescent="0.35">
      <c r="A117" s="2" t="s">
        <v>16</v>
      </c>
      <c r="B117">
        <f ca="1">COUNT(A107:A115)</f>
        <v>0</v>
      </c>
      <c r="I117" s="2" t="s">
        <v>6</v>
      </c>
      <c r="J117" s="2" t="s">
        <v>17</v>
      </c>
      <c r="K117" s="2" t="s">
        <v>18</v>
      </c>
      <c r="L117" s="2" t="s">
        <v>19</v>
      </c>
      <c r="N117" s="2"/>
    </row>
    <row r="119" spans="1:18" x14ac:dyDescent="0.35">
      <c r="A119">
        <v>1</v>
      </c>
      <c r="B119">
        <v>2</v>
      </c>
      <c r="C119">
        <v>3</v>
      </c>
      <c r="D119">
        <v>4</v>
      </c>
      <c r="F119">
        <v>1</v>
      </c>
      <c r="G119">
        <v>4</v>
      </c>
      <c r="I119" s="2" t="s">
        <v>8</v>
      </c>
      <c r="J119" s="2" t="s">
        <v>9</v>
      </c>
      <c r="K119" s="2" t="s">
        <v>10</v>
      </c>
      <c r="L119" s="2" t="s">
        <v>11</v>
      </c>
      <c r="Q119">
        <f>F119</f>
        <v>1</v>
      </c>
      <c r="R119">
        <f>G119</f>
        <v>4</v>
      </c>
    </row>
    <row r="120" spans="1:18" x14ac:dyDescent="0.35">
      <c r="A120" s="12" t="e">
        <f t="array" aca="1" ref="A120:A128" ca="1">IF(A119=$Q106,$Q107:$Q115,IF(A119=$R106,$R107:$R115,A107:A115))</f>
        <v>#NAME?</v>
      </c>
      <c r="B120" s="13" t="e">
        <f t="array" aca="1" ref="B120:B128" ca="1">IF(B119=$Q106,$Q107:$Q115,IF(B119=$R106,$R107:$R115,B107:B115))</f>
        <v>#NAME?</v>
      </c>
      <c r="C120" s="13" t="e">
        <f t="array" aca="1" ref="C120:C128" ca="1">IF(C119=$Q106,$Q107:$Q115,IF(C119=$R106,$R107:$R115,C107:C115))</f>
        <v>#NAME?</v>
      </c>
      <c r="D120" s="14" t="e">
        <f t="array" aca="1" ref="D120:D128" ca="1">IF(D119=$Q106,$Q107:$Q115,IF(D119=$R106,$R107:$R115,D107:D115))</f>
        <v>#NAME?</v>
      </c>
      <c r="F120" s="3" t="e">
        <f ca="1">INDEX(A120:D128,,F119)</f>
        <v>#NAME?</v>
      </c>
      <c r="G120" s="5" t="e">
        <f ca="1">INDEX(A120:D128,,G119)</f>
        <v>#NAME?</v>
      </c>
      <c r="I120" s="3" t="e">
        <f ca="1">F120^2-G120^2</f>
        <v>#NAME?</v>
      </c>
      <c r="J120" s="4" t="e">
        <f ca="1">2*F120*G120</f>
        <v>#NAME?</v>
      </c>
      <c r="K120" s="4" t="e">
        <f ca="1">I120^2-J120^2</f>
        <v>#NAME?</v>
      </c>
      <c r="L120" s="5" t="e">
        <f t="shared" ref="L120:L128" ca="1" si="44">I120*J120</f>
        <v>#NAME?</v>
      </c>
      <c r="N120" t="s">
        <v>12</v>
      </c>
      <c r="O120" s="11" t="e">
        <f ca="1">2*L129*B130-2*I129*J129</f>
        <v>#NAME?</v>
      </c>
      <c r="Q120" s="3" t="e">
        <f t="array" aca="1" ref="Q120:R128" ca="1">MMULT(F120:G128,N124:O125)</f>
        <v>#NAME?</v>
      </c>
      <c r="R120" s="5" t="e">
        <f ca="1"/>
        <v>#NAME?</v>
      </c>
    </row>
    <row r="121" spans="1:18" x14ac:dyDescent="0.35">
      <c r="A121" s="16" t="e">
        <f ca="1"/>
        <v>#NAME?</v>
      </c>
      <c r="B121" s="17" t="e">
        <f ca="1"/>
        <v>#NAME?</v>
      </c>
      <c r="C121" s="17" t="e">
        <f ca="1"/>
        <v>#NAME?</v>
      </c>
      <c r="D121" s="18" t="e">
        <f ca="1"/>
        <v>#NAME?</v>
      </c>
      <c r="F121" s="6" t="e">
        <f ca="1">INDEX(A121:D129,,F119)</f>
        <v>#NAME?</v>
      </c>
      <c r="G121" s="7" t="e">
        <f ca="1">INDEX(A120:D128,,G119)</f>
        <v>#NAME?</v>
      </c>
      <c r="I121" s="6" t="e">
        <f t="shared" ref="I121:I128" ca="1" si="45">F121^2-G121^2</f>
        <v>#NAME?</v>
      </c>
      <c r="J121" t="e">
        <f t="shared" ref="J121:J128" ca="1" si="46">2*F121*G121</f>
        <v>#NAME?</v>
      </c>
      <c r="K121" t="e">
        <f t="shared" ref="K121:K128" ca="1" si="47">I121^2-J121^2</f>
        <v>#NAME?</v>
      </c>
      <c r="L121" s="7" t="e">
        <f t="shared" ca="1" si="44"/>
        <v>#NAME?</v>
      </c>
      <c r="N121" t="s">
        <v>13</v>
      </c>
      <c r="O121" s="15" t="e">
        <f ca="1">K129*B130-(I129^2-J129^2)</f>
        <v>#NAME?</v>
      </c>
      <c r="Q121" s="6" t="e">
        <f ca="1"/>
        <v>#NAME?</v>
      </c>
      <c r="R121" s="7" t="e">
        <f ca="1"/>
        <v>#NAME?</v>
      </c>
    </row>
    <row r="122" spans="1:18" x14ac:dyDescent="0.35">
      <c r="A122" s="16" t="e">
        <f ca="1"/>
        <v>#NAME?</v>
      </c>
      <c r="B122" s="17" t="e">
        <f ca="1"/>
        <v>#NAME?</v>
      </c>
      <c r="C122" s="17" t="e">
        <f ca="1"/>
        <v>#NAME?</v>
      </c>
      <c r="D122" s="18" t="e">
        <f ca="1"/>
        <v>#NAME?</v>
      </c>
      <c r="F122" s="6" t="e">
        <f ca="1">INDEX(A122:D130,,F119)</f>
        <v>#NAME?</v>
      </c>
      <c r="G122" s="7" t="e">
        <f ca="1">INDEX(A120:D128,,G119)</f>
        <v>#NAME?</v>
      </c>
      <c r="I122" s="6" t="e">
        <f t="shared" ca="1" si="45"/>
        <v>#NAME?</v>
      </c>
      <c r="J122" t="e">
        <f t="shared" ca="1" si="46"/>
        <v>#NAME?</v>
      </c>
      <c r="K122" t="e">
        <f t="shared" ca="1" si="47"/>
        <v>#NAME?</v>
      </c>
      <c r="L122" s="7" t="e">
        <f t="shared" ca="1" si="44"/>
        <v>#NAME?</v>
      </c>
      <c r="N122" t="s">
        <v>14</v>
      </c>
      <c r="O122" s="19" t="e">
        <f ca="1">0.25*ATAN(O120/O121)</f>
        <v>#NAME?</v>
      </c>
      <c r="Q122" s="6" t="e">
        <f ca="1"/>
        <v>#NAME?</v>
      </c>
      <c r="R122" s="7" t="e">
        <f ca="1"/>
        <v>#NAME?</v>
      </c>
    </row>
    <row r="123" spans="1:18" x14ac:dyDescent="0.35">
      <c r="A123" s="16" t="e">
        <f ca="1"/>
        <v>#NAME?</v>
      </c>
      <c r="B123" s="17" t="e">
        <f ca="1"/>
        <v>#NAME?</v>
      </c>
      <c r="C123" s="17" t="e">
        <f ca="1"/>
        <v>#NAME?</v>
      </c>
      <c r="D123" s="18" t="e">
        <f ca="1"/>
        <v>#NAME?</v>
      </c>
      <c r="F123" s="6" t="e">
        <f ca="1">INDEX(A123:D131,,F119)</f>
        <v>#NAME?</v>
      </c>
      <c r="G123" s="7" t="e">
        <f ca="1">INDEX(A120:D128,,G119)</f>
        <v>#NAME?</v>
      </c>
      <c r="I123" s="6" t="e">
        <f t="shared" ca="1" si="45"/>
        <v>#NAME?</v>
      </c>
      <c r="J123" t="e">
        <f t="shared" ca="1" si="46"/>
        <v>#NAME?</v>
      </c>
      <c r="K123" t="e">
        <f t="shared" ca="1" si="47"/>
        <v>#NAME?</v>
      </c>
      <c r="L123" s="7" t="e">
        <f t="shared" ca="1" si="44"/>
        <v>#NAME?</v>
      </c>
      <c r="Q123" s="6" t="e">
        <f ca="1"/>
        <v>#NAME?</v>
      </c>
      <c r="R123" s="7" t="e">
        <f ca="1"/>
        <v>#NAME?</v>
      </c>
    </row>
    <row r="124" spans="1:18" x14ac:dyDescent="0.35">
      <c r="A124" s="16" t="e">
        <f ca="1"/>
        <v>#NAME?</v>
      </c>
      <c r="B124" s="17" t="e">
        <f ca="1"/>
        <v>#NAME?</v>
      </c>
      <c r="C124" s="17" t="e">
        <f ca="1"/>
        <v>#NAME?</v>
      </c>
      <c r="D124" s="18" t="e">
        <f ca="1"/>
        <v>#NAME?</v>
      </c>
      <c r="F124" s="6" t="e">
        <f ca="1">INDEX(A124:D132,,F119)</f>
        <v>#NAME?</v>
      </c>
      <c r="G124" s="7" t="e">
        <f ca="1">INDEX(A120:D128,,G119)</f>
        <v>#NAME?</v>
      </c>
      <c r="I124" s="6" t="e">
        <f t="shared" ca="1" si="45"/>
        <v>#NAME?</v>
      </c>
      <c r="J124" t="e">
        <f t="shared" ca="1" si="46"/>
        <v>#NAME?</v>
      </c>
      <c r="K124" t="e">
        <f t="shared" ca="1" si="47"/>
        <v>#NAME?</v>
      </c>
      <c r="L124" s="7" t="e">
        <f t="shared" ca="1" si="44"/>
        <v>#NAME?</v>
      </c>
      <c r="N124" s="3" t="e">
        <f ca="1">COS(O122)</f>
        <v>#NAME?</v>
      </c>
      <c r="O124" s="5" t="e">
        <f ca="1">-N125</f>
        <v>#NAME?</v>
      </c>
      <c r="Q124" s="6" t="e">
        <f ca="1"/>
        <v>#NAME?</v>
      </c>
      <c r="R124" s="7" t="e">
        <f ca="1"/>
        <v>#NAME?</v>
      </c>
    </row>
    <row r="125" spans="1:18" x14ac:dyDescent="0.35">
      <c r="A125" s="16" t="e">
        <f ca="1"/>
        <v>#NAME?</v>
      </c>
      <c r="B125" s="17" t="e">
        <f ca="1"/>
        <v>#NAME?</v>
      </c>
      <c r="C125" s="17" t="e">
        <f ca="1"/>
        <v>#NAME?</v>
      </c>
      <c r="D125" s="18" t="e">
        <f ca="1"/>
        <v>#NAME?</v>
      </c>
      <c r="F125" s="6" t="e">
        <f ca="1">INDEX(A125:D133,,F119)</f>
        <v>#NAME?</v>
      </c>
      <c r="G125" s="7" t="e">
        <f ca="1">INDEX(A120:D128,,G119)</f>
        <v>#NAME?</v>
      </c>
      <c r="I125" s="6" t="e">
        <f t="shared" ca="1" si="45"/>
        <v>#NAME?</v>
      </c>
      <c r="J125" t="e">
        <f t="shared" ca="1" si="46"/>
        <v>#NAME?</v>
      </c>
      <c r="K125" t="e">
        <f t="shared" ca="1" si="47"/>
        <v>#NAME?</v>
      </c>
      <c r="L125" s="7" t="e">
        <f t="shared" ca="1" si="44"/>
        <v>#NAME?</v>
      </c>
      <c r="N125" s="8" t="e">
        <f ca="1">SIN(O122)</f>
        <v>#NAME?</v>
      </c>
      <c r="O125" s="10" t="e">
        <f ca="1">N124</f>
        <v>#NAME?</v>
      </c>
      <c r="Q125" s="6" t="e">
        <f ca="1"/>
        <v>#NAME?</v>
      </c>
      <c r="R125" s="7" t="e">
        <f ca="1"/>
        <v>#NAME?</v>
      </c>
    </row>
    <row r="126" spans="1:18" x14ac:dyDescent="0.35">
      <c r="A126" s="16" t="e">
        <f ca="1"/>
        <v>#NAME?</v>
      </c>
      <c r="B126" s="17" t="e">
        <f ca="1"/>
        <v>#NAME?</v>
      </c>
      <c r="C126" s="17" t="e">
        <f ca="1"/>
        <v>#NAME?</v>
      </c>
      <c r="D126" s="18" t="e">
        <f ca="1"/>
        <v>#NAME?</v>
      </c>
      <c r="F126" s="6" t="e">
        <f ca="1">INDEX(A126:D134,,F119)</f>
        <v>#NAME?</v>
      </c>
      <c r="G126" s="7" t="e">
        <f ca="1">INDEX(A120:D128,,G119)</f>
        <v>#NAME?</v>
      </c>
      <c r="I126" s="6" t="e">
        <f t="shared" ca="1" si="45"/>
        <v>#NAME?</v>
      </c>
      <c r="J126" t="e">
        <f t="shared" ca="1" si="46"/>
        <v>#NAME?</v>
      </c>
      <c r="K126" t="e">
        <f t="shared" ca="1" si="47"/>
        <v>#NAME?</v>
      </c>
      <c r="L126" s="7" t="e">
        <f t="shared" ca="1" si="44"/>
        <v>#NAME?</v>
      </c>
      <c r="Q126" s="6" t="e">
        <f ca="1"/>
        <v>#NAME?</v>
      </c>
      <c r="R126" s="7" t="e">
        <f ca="1"/>
        <v>#NAME?</v>
      </c>
    </row>
    <row r="127" spans="1:18" x14ac:dyDescent="0.35">
      <c r="A127" s="16" t="e">
        <f ca="1"/>
        <v>#NAME?</v>
      </c>
      <c r="B127" s="17" t="e">
        <f ca="1"/>
        <v>#NAME?</v>
      </c>
      <c r="C127" s="17" t="e">
        <f ca="1"/>
        <v>#NAME?</v>
      </c>
      <c r="D127" s="18" t="e">
        <f ca="1"/>
        <v>#NAME?</v>
      </c>
      <c r="F127" s="6" t="e">
        <f ca="1">INDEX(A127:D135,,F119)</f>
        <v>#NAME?</v>
      </c>
      <c r="G127" s="7" t="e">
        <f ca="1">INDEX(A120:D128,,G119)</f>
        <v>#NAME?</v>
      </c>
      <c r="I127" s="6" t="e">
        <f t="shared" ca="1" si="45"/>
        <v>#NAME?</v>
      </c>
      <c r="J127" t="e">
        <f t="shared" ca="1" si="46"/>
        <v>#NAME?</v>
      </c>
      <c r="K127" t="e">
        <f t="shared" ca="1" si="47"/>
        <v>#NAME?</v>
      </c>
      <c r="L127" s="7" t="e">
        <f t="shared" ca="1" si="44"/>
        <v>#NAME?</v>
      </c>
      <c r="Q127" s="6" t="e">
        <f ca="1"/>
        <v>#NAME?</v>
      </c>
      <c r="R127" s="7" t="e">
        <f ca="1"/>
        <v>#NAME?</v>
      </c>
    </row>
    <row r="128" spans="1:18" x14ac:dyDescent="0.35">
      <c r="A128" s="20" t="e">
        <f ca="1"/>
        <v>#NAME?</v>
      </c>
      <c r="B128" s="21" t="e">
        <f ca="1"/>
        <v>#NAME?</v>
      </c>
      <c r="C128" s="21" t="e">
        <f ca="1"/>
        <v>#NAME?</v>
      </c>
      <c r="D128" s="22" t="e">
        <f ca="1"/>
        <v>#NAME?</v>
      </c>
      <c r="F128" s="8" t="e">
        <f ca="1">INDEX(A128:D136,,F119)</f>
        <v>#NAME?</v>
      </c>
      <c r="G128" s="10" t="e">
        <f ca="1">INDEX(A120:D128,,G119)</f>
        <v>#NAME?</v>
      </c>
      <c r="I128" s="8" t="e">
        <f t="shared" ca="1" si="45"/>
        <v>#NAME?</v>
      </c>
      <c r="J128" s="9" t="e">
        <f t="shared" ca="1" si="46"/>
        <v>#NAME?</v>
      </c>
      <c r="K128" s="9" t="e">
        <f t="shared" ca="1" si="47"/>
        <v>#NAME?</v>
      </c>
      <c r="L128" s="10" t="e">
        <f t="shared" ca="1" si="44"/>
        <v>#NAME?</v>
      </c>
      <c r="Q128" s="8" t="e">
        <f ca="1"/>
        <v>#NAME?</v>
      </c>
      <c r="R128" s="10" t="e">
        <f ca="1"/>
        <v>#NAME?</v>
      </c>
    </row>
    <row r="129" spans="1:18" x14ac:dyDescent="0.35">
      <c r="I129" t="e">
        <f ca="1">SUM(I120:I128)</f>
        <v>#NAME?</v>
      </c>
      <c r="J129" t="e">
        <f ca="1">SUM(J120:J128)</f>
        <v>#NAME?</v>
      </c>
      <c r="K129" t="e">
        <f ca="1">SUM(K120:K128)</f>
        <v>#NAME?</v>
      </c>
      <c r="L129" t="e">
        <f ca="1">SUM(L120:L128)</f>
        <v>#NAME?</v>
      </c>
    </row>
    <row r="130" spans="1:18" x14ac:dyDescent="0.35">
      <c r="A130" s="2" t="s">
        <v>16</v>
      </c>
      <c r="B130">
        <f ca="1">COUNT(A120:A128)</f>
        <v>0</v>
      </c>
      <c r="I130" s="2" t="s">
        <v>6</v>
      </c>
      <c r="J130" s="2" t="s">
        <v>17</v>
      </c>
      <c r="K130" s="2" t="s">
        <v>18</v>
      </c>
      <c r="L130" s="2" t="s">
        <v>19</v>
      </c>
      <c r="N130" s="2"/>
    </row>
    <row r="132" spans="1:18" x14ac:dyDescent="0.35">
      <c r="A132">
        <v>1</v>
      </c>
      <c r="B132">
        <v>2</v>
      </c>
      <c r="C132">
        <v>3</v>
      </c>
      <c r="D132">
        <v>4</v>
      </c>
      <c r="F132">
        <v>2</v>
      </c>
      <c r="G132">
        <v>3</v>
      </c>
      <c r="I132" s="2" t="s">
        <v>8</v>
      </c>
      <c r="J132" s="2" t="s">
        <v>9</v>
      </c>
      <c r="K132" s="2" t="s">
        <v>10</v>
      </c>
      <c r="L132" s="2" t="s">
        <v>11</v>
      </c>
      <c r="Q132">
        <f>F132</f>
        <v>2</v>
      </c>
      <c r="R132">
        <f>G132</f>
        <v>3</v>
      </c>
    </row>
    <row r="133" spans="1:18" x14ac:dyDescent="0.35">
      <c r="A133" s="12" t="e">
        <f t="array" aca="1" ref="A133:A141" ca="1">IF(A132=$Q119,$Q120:$Q128,IF(A132=$R119,$R120:$R128,A120:A128))</f>
        <v>#NAME?</v>
      </c>
      <c r="B133" s="13" t="e">
        <f t="array" aca="1" ref="B133:B141" ca="1">IF(B132=$Q119,$Q120:$Q128,IF(B132=$R119,$R120:$R128,B120:B128))</f>
        <v>#NAME?</v>
      </c>
      <c r="C133" s="13" t="e">
        <f t="array" aca="1" ref="C133:C141" ca="1">IF(C132=$Q119,$Q120:$Q128,IF(C132=$R119,$R120:$R128,C120:C128))</f>
        <v>#NAME?</v>
      </c>
      <c r="D133" s="14" t="e">
        <f t="array" aca="1" ref="D133:D141" ca="1">IF(D132=$Q119,$Q120:$Q128,IF(D132=$R119,$R120:$R128,D120:D128))</f>
        <v>#NAME?</v>
      </c>
      <c r="F133" s="3" t="e">
        <f ca="1">INDEX(A133:D141,,F132)</f>
        <v>#NAME?</v>
      </c>
      <c r="G133" s="5" t="e">
        <f ca="1">INDEX(A133:D141,,G132)</f>
        <v>#NAME?</v>
      </c>
      <c r="I133" s="3" t="e">
        <f ca="1">F133^2-G133^2</f>
        <v>#NAME?</v>
      </c>
      <c r="J133" s="4" t="e">
        <f ca="1">2*F133*G133</f>
        <v>#NAME?</v>
      </c>
      <c r="K133" s="4" t="e">
        <f ca="1">I133^2-J133^2</f>
        <v>#NAME?</v>
      </c>
      <c r="L133" s="5" t="e">
        <f t="shared" ref="L133:L141" ca="1" si="48">I133*J133</f>
        <v>#NAME?</v>
      </c>
      <c r="N133" t="s">
        <v>12</v>
      </c>
      <c r="O133" s="11" t="e">
        <f ca="1">2*L142*B143-2*I142*J142</f>
        <v>#NAME?</v>
      </c>
      <c r="Q133" s="3" t="e">
        <f t="array" aca="1" ref="Q133:R141" ca="1">MMULT(F133:G141,N137:O138)</f>
        <v>#NAME?</v>
      </c>
      <c r="R133" s="5" t="e">
        <f ca="1"/>
        <v>#NAME?</v>
      </c>
    </row>
    <row r="134" spans="1:18" x14ac:dyDescent="0.35">
      <c r="A134" s="16" t="e">
        <f ca="1"/>
        <v>#NAME?</v>
      </c>
      <c r="B134" s="17" t="e">
        <f ca="1"/>
        <v>#NAME?</v>
      </c>
      <c r="C134" s="17" t="e">
        <f ca="1"/>
        <v>#NAME?</v>
      </c>
      <c r="D134" s="18" t="e">
        <f ca="1"/>
        <v>#NAME?</v>
      </c>
      <c r="F134" s="6" t="e">
        <f ca="1">INDEX(A134:D142,,F132)</f>
        <v>#NAME?</v>
      </c>
      <c r="G134" s="7" t="e">
        <f ca="1">INDEX(A133:D141,,G132)</f>
        <v>#NAME?</v>
      </c>
      <c r="I134" s="6" t="e">
        <f t="shared" ref="I134:I141" ca="1" si="49">F134^2-G134^2</f>
        <v>#NAME?</v>
      </c>
      <c r="J134" t="e">
        <f t="shared" ref="J134:J141" ca="1" si="50">2*F134*G134</f>
        <v>#NAME?</v>
      </c>
      <c r="K134" t="e">
        <f t="shared" ref="K134:K141" ca="1" si="51">I134^2-J134^2</f>
        <v>#NAME?</v>
      </c>
      <c r="L134" s="7" t="e">
        <f t="shared" ca="1" si="48"/>
        <v>#NAME?</v>
      </c>
      <c r="N134" t="s">
        <v>13</v>
      </c>
      <c r="O134" s="15" t="e">
        <f ca="1">K142*B143-(I142^2-J142^2)</f>
        <v>#NAME?</v>
      </c>
      <c r="Q134" s="6" t="e">
        <f ca="1"/>
        <v>#NAME?</v>
      </c>
      <c r="R134" s="7" t="e">
        <f ca="1"/>
        <v>#NAME?</v>
      </c>
    </row>
    <row r="135" spans="1:18" x14ac:dyDescent="0.35">
      <c r="A135" s="16" t="e">
        <f ca="1"/>
        <v>#NAME?</v>
      </c>
      <c r="B135" s="17" t="e">
        <f ca="1"/>
        <v>#NAME?</v>
      </c>
      <c r="C135" s="17" t="e">
        <f ca="1"/>
        <v>#NAME?</v>
      </c>
      <c r="D135" s="18" t="e">
        <f ca="1"/>
        <v>#NAME?</v>
      </c>
      <c r="F135" s="6" t="e">
        <f ca="1">INDEX(A135:D143,,F132)</f>
        <v>#NAME?</v>
      </c>
      <c r="G135" s="7" t="e">
        <f ca="1">INDEX(A133:D141,,G132)</f>
        <v>#NAME?</v>
      </c>
      <c r="I135" s="6" t="e">
        <f t="shared" ca="1" si="49"/>
        <v>#NAME?</v>
      </c>
      <c r="J135" t="e">
        <f t="shared" ca="1" si="50"/>
        <v>#NAME?</v>
      </c>
      <c r="K135" t="e">
        <f t="shared" ca="1" si="51"/>
        <v>#NAME?</v>
      </c>
      <c r="L135" s="7" t="e">
        <f t="shared" ca="1" si="48"/>
        <v>#NAME?</v>
      </c>
      <c r="N135" t="s">
        <v>14</v>
      </c>
      <c r="O135" s="19" t="e">
        <f ca="1">0.25*ATAN(O133/O134)</f>
        <v>#NAME?</v>
      </c>
      <c r="Q135" s="6" t="e">
        <f ca="1"/>
        <v>#NAME?</v>
      </c>
      <c r="R135" s="7" t="e">
        <f ca="1"/>
        <v>#NAME?</v>
      </c>
    </row>
    <row r="136" spans="1:18" x14ac:dyDescent="0.35">
      <c r="A136" s="16" t="e">
        <f ca="1"/>
        <v>#NAME?</v>
      </c>
      <c r="B136" s="17" t="e">
        <f ca="1"/>
        <v>#NAME?</v>
      </c>
      <c r="C136" s="17" t="e">
        <f ca="1"/>
        <v>#NAME?</v>
      </c>
      <c r="D136" s="18" t="e">
        <f ca="1"/>
        <v>#NAME?</v>
      </c>
      <c r="F136" s="6" t="e">
        <f ca="1">INDEX(A136:D144,,F132)</f>
        <v>#NAME?</v>
      </c>
      <c r="G136" s="7" t="e">
        <f ca="1">INDEX(A133:D141,,G132)</f>
        <v>#NAME?</v>
      </c>
      <c r="I136" s="6" t="e">
        <f t="shared" ca="1" si="49"/>
        <v>#NAME?</v>
      </c>
      <c r="J136" t="e">
        <f t="shared" ca="1" si="50"/>
        <v>#NAME?</v>
      </c>
      <c r="K136" t="e">
        <f t="shared" ca="1" si="51"/>
        <v>#NAME?</v>
      </c>
      <c r="L136" s="7" t="e">
        <f t="shared" ca="1" si="48"/>
        <v>#NAME?</v>
      </c>
      <c r="Q136" s="6" t="e">
        <f ca="1"/>
        <v>#NAME?</v>
      </c>
      <c r="R136" s="7" t="e">
        <f ca="1"/>
        <v>#NAME?</v>
      </c>
    </row>
    <row r="137" spans="1:18" x14ac:dyDescent="0.35">
      <c r="A137" s="16" t="e">
        <f ca="1"/>
        <v>#NAME?</v>
      </c>
      <c r="B137" s="17" t="e">
        <f ca="1"/>
        <v>#NAME?</v>
      </c>
      <c r="C137" s="17" t="e">
        <f ca="1"/>
        <v>#NAME?</v>
      </c>
      <c r="D137" s="18" t="e">
        <f ca="1"/>
        <v>#NAME?</v>
      </c>
      <c r="F137" s="6" t="e">
        <f ca="1">INDEX(A137:D145,,F132)</f>
        <v>#NAME?</v>
      </c>
      <c r="G137" s="7" t="e">
        <f ca="1">INDEX(A133:D141,,G132)</f>
        <v>#NAME?</v>
      </c>
      <c r="I137" s="6" t="e">
        <f t="shared" ca="1" si="49"/>
        <v>#NAME?</v>
      </c>
      <c r="J137" t="e">
        <f t="shared" ca="1" si="50"/>
        <v>#NAME?</v>
      </c>
      <c r="K137" t="e">
        <f t="shared" ca="1" si="51"/>
        <v>#NAME?</v>
      </c>
      <c r="L137" s="7" t="e">
        <f t="shared" ca="1" si="48"/>
        <v>#NAME?</v>
      </c>
      <c r="N137" s="3" t="e">
        <f ca="1">COS(O135)</f>
        <v>#NAME?</v>
      </c>
      <c r="O137" s="5" t="e">
        <f ca="1">-N138</f>
        <v>#NAME?</v>
      </c>
      <c r="Q137" s="6" t="e">
        <f ca="1"/>
        <v>#NAME?</v>
      </c>
      <c r="R137" s="7" t="e">
        <f ca="1"/>
        <v>#NAME?</v>
      </c>
    </row>
    <row r="138" spans="1:18" x14ac:dyDescent="0.35">
      <c r="A138" s="16" t="e">
        <f ca="1"/>
        <v>#NAME?</v>
      </c>
      <c r="B138" s="17" t="e">
        <f ca="1"/>
        <v>#NAME?</v>
      </c>
      <c r="C138" s="17" t="e">
        <f ca="1"/>
        <v>#NAME?</v>
      </c>
      <c r="D138" s="18" t="e">
        <f ca="1"/>
        <v>#NAME?</v>
      </c>
      <c r="F138" s="6" t="e">
        <f ca="1">INDEX(A138:D146,,F132)</f>
        <v>#NAME?</v>
      </c>
      <c r="G138" s="7" t="e">
        <f ca="1">INDEX(A133:D141,,G132)</f>
        <v>#NAME?</v>
      </c>
      <c r="I138" s="6" t="e">
        <f t="shared" ca="1" si="49"/>
        <v>#NAME?</v>
      </c>
      <c r="J138" t="e">
        <f t="shared" ca="1" si="50"/>
        <v>#NAME?</v>
      </c>
      <c r="K138" t="e">
        <f t="shared" ca="1" si="51"/>
        <v>#NAME?</v>
      </c>
      <c r="L138" s="7" t="e">
        <f t="shared" ca="1" si="48"/>
        <v>#NAME?</v>
      </c>
      <c r="N138" s="8" t="e">
        <f ca="1">SIN(O135)</f>
        <v>#NAME?</v>
      </c>
      <c r="O138" s="10" t="e">
        <f ca="1">N137</f>
        <v>#NAME?</v>
      </c>
      <c r="Q138" s="6" t="e">
        <f ca="1"/>
        <v>#NAME?</v>
      </c>
      <c r="R138" s="7" t="e">
        <f ca="1"/>
        <v>#NAME?</v>
      </c>
    </row>
    <row r="139" spans="1:18" x14ac:dyDescent="0.35">
      <c r="A139" s="16" t="e">
        <f ca="1"/>
        <v>#NAME?</v>
      </c>
      <c r="B139" s="17" t="e">
        <f ca="1"/>
        <v>#NAME?</v>
      </c>
      <c r="C139" s="17" t="e">
        <f ca="1"/>
        <v>#NAME?</v>
      </c>
      <c r="D139" s="18" t="e">
        <f ca="1"/>
        <v>#NAME?</v>
      </c>
      <c r="F139" s="6" t="e">
        <f ca="1">INDEX(A139:D147,,F132)</f>
        <v>#NAME?</v>
      </c>
      <c r="G139" s="7" t="e">
        <f ca="1">INDEX(A133:D141,,G132)</f>
        <v>#NAME?</v>
      </c>
      <c r="I139" s="6" t="e">
        <f t="shared" ca="1" si="49"/>
        <v>#NAME?</v>
      </c>
      <c r="J139" t="e">
        <f t="shared" ca="1" si="50"/>
        <v>#NAME?</v>
      </c>
      <c r="K139" t="e">
        <f t="shared" ca="1" si="51"/>
        <v>#NAME?</v>
      </c>
      <c r="L139" s="7" t="e">
        <f t="shared" ca="1" si="48"/>
        <v>#NAME?</v>
      </c>
      <c r="Q139" s="6" t="e">
        <f ca="1"/>
        <v>#NAME?</v>
      </c>
      <c r="R139" s="7" t="e">
        <f ca="1"/>
        <v>#NAME?</v>
      </c>
    </row>
    <row r="140" spans="1:18" x14ac:dyDescent="0.35">
      <c r="A140" s="16" t="e">
        <f ca="1"/>
        <v>#NAME?</v>
      </c>
      <c r="B140" s="17" t="e">
        <f ca="1"/>
        <v>#NAME?</v>
      </c>
      <c r="C140" s="17" t="e">
        <f ca="1"/>
        <v>#NAME?</v>
      </c>
      <c r="D140" s="18" t="e">
        <f ca="1"/>
        <v>#NAME?</v>
      </c>
      <c r="F140" s="6" t="e">
        <f ca="1">INDEX(A140:D148,,F132)</f>
        <v>#NAME?</v>
      </c>
      <c r="G140" s="7" t="e">
        <f ca="1">INDEX(A133:D141,,G132)</f>
        <v>#NAME?</v>
      </c>
      <c r="I140" s="6" t="e">
        <f t="shared" ca="1" si="49"/>
        <v>#NAME?</v>
      </c>
      <c r="J140" t="e">
        <f t="shared" ca="1" si="50"/>
        <v>#NAME?</v>
      </c>
      <c r="K140" t="e">
        <f t="shared" ca="1" si="51"/>
        <v>#NAME?</v>
      </c>
      <c r="L140" s="7" t="e">
        <f t="shared" ca="1" si="48"/>
        <v>#NAME?</v>
      </c>
      <c r="Q140" s="6" t="e">
        <f ca="1"/>
        <v>#NAME?</v>
      </c>
      <c r="R140" s="7" t="e">
        <f ca="1"/>
        <v>#NAME?</v>
      </c>
    </row>
    <row r="141" spans="1:18" x14ac:dyDescent="0.35">
      <c r="A141" s="20" t="e">
        <f ca="1"/>
        <v>#NAME?</v>
      </c>
      <c r="B141" s="21" t="e">
        <f ca="1"/>
        <v>#NAME?</v>
      </c>
      <c r="C141" s="21" t="e">
        <f ca="1"/>
        <v>#NAME?</v>
      </c>
      <c r="D141" s="22" t="e">
        <f ca="1"/>
        <v>#NAME?</v>
      </c>
      <c r="F141" s="8" t="e">
        <f ca="1">INDEX(A141:D149,,F132)</f>
        <v>#NAME?</v>
      </c>
      <c r="G141" s="10" t="e">
        <f ca="1">INDEX(A133:D141,,G132)</f>
        <v>#NAME?</v>
      </c>
      <c r="I141" s="8" t="e">
        <f t="shared" ca="1" si="49"/>
        <v>#NAME?</v>
      </c>
      <c r="J141" s="9" t="e">
        <f t="shared" ca="1" si="50"/>
        <v>#NAME?</v>
      </c>
      <c r="K141" s="9" t="e">
        <f t="shared" ca="1" si="51"/>
        <v>#NAME?</v>
      </c>
      <c r="L141" s="10" t="e">
        <f t="shared" ca="1" si="48"/>
        <v>#NAME?</v>
      </c>
      <c r="Q141" s="8" t="e">
        <f ca="1"/>
        <v>#NAME?</v>
      </c>
      <c r="R141" s="10" t="e">
        <f ca="1"/>
        <v>#NAME?</v>
      </c>
    </row>
    <row r="142" spans="1:18" x14ac:dyDescent="0.35">
      <c r="I142" t="e">
        <f ca="1">SUM(I133:I141)</f>
        <v>#NAME?</v>
      </c>
      <c r="J142" t="e">
        <f ca="1">SUM(J133:J141)</f>
        <v>#NAME?</v>
      </c>
      <c r="K142" t="e">
        <f ca="1">SUM(K133:K141)</f>
        <v>#NAME?</v>
      </c>
      <c r="L142" t="e">
        <f ca="1">SUM(L133:L141)</f>
        <v>#NAME?</v>
      </c>
    </row>
    <row r="143" spans="1:18" x14ac:dyDescent="0.35">
      <c r="A143" s="2" t="s">
        <v>16</v>
      </c>
      <c r="B143">
        <f ca="1">COUNT(A133:A141)</f>
        <v>0</v>
      </c>
      <c r="I143" s="2" t="s">
        <v>6</v>
      </c>
      <c r="J143" s="2" t="s">
        <v>17</v>
      </c>
      <c r="K143" s="2" t="s">
        <v>18</v>
      </c>
      <c r="L143" s="2" t="s">
        <v>19</v>
      </c>
      <c r="N143" s="2"/>
    </row>
    <row r="145" spans="1:18" x14ac:dyDescent="0.35">
      <c r="A145">
        <v>1</v>
      </c>
      <c r="B145">
        <v>2</v>
      </c>
      <c r="C145">
        <v>3</v>
      </c>
      <c r="D145">
        <v>4</v>
      </c>
      <c r="F145">
        <v>2</v>
      </c>
      <c r="G145">
        <v>4</v>
      </c>
      <c r="I145" s="2" t="s">
        <v>8</v>
      </c>
      <c r="J145" s="2" t="s">
        <v>9</v>
      </c>
      <c r="K145" s="2" t="s">
        <v>10</v>
      </c>
      <c r="L145" s="2" t="s">
        <v>11</v>
      </c>
      <c r="Q145">
        <f>F145</f>
        <v>2</v>
      </c>
      <c r="R145">
        <f>G145</f>
        <v>4</v>
      </c>
    </row>
    <row r="146" spans="1:18" x14ac:dyDescent="0.35">
      <c r="A146" s="12" t="e">
        <f t="array" aca="1" ref="A146:A154" ca="1">IF(A145=$Q132,$Q133:$Q141,IF(A145=$R132,$R133:$R141,A133:A141))</f>
        <v>#NAME?</v>
      </c>
      <c r="B146" s="13" t="e">
        <f t="array" aca="1" ref="B146:B154" ca="1">IF(B145=$Q132,$Q133:$Q141,IF(B145=$R132,$R133:$R141,B133:B141))</f>
        <v>#NAME?</v>
      </c>
      <c r="C146" s="13" t="e">
        <f t="array" aca="1" ref="C146:C154" ca="1">IF(C145=$Q132,$Q133:$Q141,IF(C145=$R132,$R133:$R141,C133:C141))</f>
        <v>#NAME?</v>
      </c>
      <c r="D146" s="14" t="e">
        <f t="array" aca="1" ref="D146:D154" ca="1">IF(D145=$Q132,$Q133:$Q141,IF(D145=$R132,$R133:$R141,D133:D141))</f>
        <v>#NAME?</v>
      </c>
      <c r="F146" s="3" t="e">
        <f ca="1">INDEX(A146:D154,,F145)</f>
        <v>#NAME?</v>
      </c>
      <c r="G146" s="5" t="e">
        <f ca="1">INDEX(A146:D154,,G145)</f>
        <v>#NAME?</v>
      </c>
      <c r="I146" s="3" t="e">
        <f ca="1">F146^2-G146^2</f>
        <v>#NAME?</v>
      </c>
      <c r="J146" s="4" t="e">
        <f ca="1">2*F146*G146</f>
        <v>#NAME?</v>
      </c>
      <c r="K146" s="4" t="e">
        <f ca="1">I146^2-J146^2</f>
        <v>#NAME?</v>
      </c>
      <c r="L146" s="5" t="e">
        <f t="shared" ref="L146:L154" ca="1" si="52">I146*J146</f>
        <v>#NAME?</v>
      </c>
      <c r="N146" t="s">
        <v>12</v>
      </c>
      <c r="O146" s="11" t="e">
        <f ca="1">2*L155*B156-2*I155*J155</f>
        <v>#NAME?</v>
      </c>
      <c r="Q146" s="3" t="e">
        <f t="array" aca="1" ref="Q146:R154" ca="1">MMULT(F146:G154,N150:O151)</f>
        <v>#NAME?</v>
      </c>
      <c r="R146" s="5" t="e">
        <f ca="1"/>
        <v>#NAME?</v>
      </c>
    </row>
    <row r="147" spans="1:18" x14ac:dyDescent="0.35">
      <c r="A147" s="16" t="e">
        <f ca="1"/>
        <v>#NAME?</v>
      </c>
      <c r="B147" s="17" t="e">
        <f ca="1"/>
        <v>#NAME?</v>
      </c>
      <c r="C147" s="17" t="e">
        <f ca="1"/>
        <v>#NAME?</v>
      </c>
      <c r="D147" s="18" t="e">
        <f ca="1"/>
        <v>#NAME?</v>
      </c>
      <c r="F147" s="6" t="e">
        <f ca="1">INDEX(A147:D155,,F145)</f>
        <v>#NAME?</v>
      </c>
      <c r="G147" s="7" t="e">
        <f ca="1">INDEX(A146:D154,,G145)</f>
        <v>#NAME?</v>
      </c>
      <c r="I147" s="6" t="e">
        <f t="shared" ref="I147:I154" ca="1" si="53">F147^2-G147^2</f>
        <v>#NAME?</v>
      </c>
      <c r="J147" t="e">
        <f t="shared" ref="J147:J154" ca="1" si="54">2*F147*G147</f>
        <v>#NAME?</v>
      </c>
      <c r="K147" t="e">
        <f t="shared" ref="K147:K154" ca="1" si="55">I147^2-J147^2</f>
        <v>#NAME?</v>
      </c>
      <c r="L147" s="7" t="e">
        <f t="shared" ca="1" si="52"/>
        <v>#NAME?</v>
      </c>
      <c r="N147" t="s">
        <v>13</v>
      </c>
      <c r="O147" s="15" t="e">
        <f ca="1">K155*B156-(I155^2-J155^2)</f>
        <v>#NAME?</v>
      </c>
      <c r="Q147" s="6" t="e">
        <f ca="1"/>
        <v>#NAME?</v>
      </c>
      <c r="R147" s="7" t="e">
        <f ca="1"/>
        <v>#NAME?</v>
      </c>
    </row>
    <row r="148" spans="1:18" x14ac:dyDescent="0.35">
      <c r="A148" s="16" t="e">
        <f ca="1"/>
        <v>#NAME?</v>
      </c>
      <c r="B148" s="17" t="e">
        <f ca="1"/>
        <v>#NAME?</v>
      </c>
      <c r="C148" s="17" t="e">
        <f ca="1"/>
        <v>#NAME?</v>
      </c>
      <c r="D148" s="18" t="e">
        <f ca="1"/>
        <v>#NAME?</v>
      </c>
      <c r="F148" s="6" t="e">
        <f ca="1">INDEX(A148:D156,,F145)</f>
        <v>#NAME?</v>
      </c>
      <c r="G148" s="7" t="e">
        <f ca="1">INDEX(A146:D154,,G145)</f>
        <v>#NAME?</v>
      </c>
      <c r="I148" s="6" t="e">
        <f t="shared" ca="1" si="53"/>
        <v>#NAME?</v>
      </c>
      <c r="J148" t="e">
        <f t="shared" ca="1" si="54"/>
        <v>#NAME?</v>
      </c>
      <c r="K148" t="e">
        <f t="shared" ca="1" si="55"/>
        <v>#NAME?</v>
      </c>
      <c r="L148" s="7" t="e">
        <f t="shared" ca="1" si="52"/>
        <v>#NAME?</v>
      </c>
      <c r="N148" t="s">
        <v>14</v>
      </c>
      <c r="O148" s="19" t="e">
        <f ca="1">0.25*ATAN(O146/O147)</f>
        <v>#NAME?</v>
      </c>
      <c r="Q148" s="6" t="e">
        <f ca="1"/>
        <v>#NAME?</v>
      </c>
      <c r="R148" s="7" t="e">
        <f ca="1"/>
        <v>#NAME?</v>
      </c>
    </row>
    <row r="149" spans="1:18" x14ac:dyDescent="0.35">
      <c r="A149" s="16" t="e">
        <f ca="1"/>
        <v>#NAME?</v>
      </c>
      <c r="B149" s="17" t="e">
        <f ca="1"/>
        <v>#NAME?</v>
      </c>
      <c r="C149" s="17" t="e">
        <f ca="1"/>
        <v>#NAME?</v>
      </c>
      <c r="D149" s="18" t="e">
        <f ca="1"/>
        <v>#NAME?</v>
      </c>
      <c r="F149" s="6" t="e">
        <f ca="1">INDEX(A149:D157,,F145)</f>
        <v>#NAME?</v>
      </c>
      <c r="G149" s="7" t="e">
        <f ca="1">INDEX(A146:D154,,G145)</f>
        <v>#NAME?</v>
      </c>
      <c r="I149" s="6" t="e">
        <f t="shared" ca="1" si="53"/>
        <v>#NAME?</v>
      </c>
      <c r="J149" t="e">
        <f t="shared" ca="1" si="54"/>
        <v>#NAME?</v>
      </c>
      <c r="K149" t="e">
        <f t="shared" ca="1" si="55"/>
        <v>#NAME?</v>
      </c>
      <c r="L149" s="7" t="e">
        <f t="shared" ca="1" si="52"/>
        <v>#NAME?</v>
      </c>
      <c r="Q149" s="6" t="e">
        <f ca="1"/>
        <v>#NAME?</v>
      </c>
      <c r="R149" s="7" t="e">
        <f ca="1"/>
        <v>#NAME?</v>
      </c>
    </row>
    <row r="150" spans="1:18" x14ac:dyDescent="0.35">
      <c r="A150" s="16" t="e">
        <f ca="1"/>
        <v>#NAME?</v>
      </c>
      <c r="B150" s="17" t="e">
        <f ca="1"/>
        <v>#NAME?</v>
      </c>
      <c r="C150" s="17" t="e">
        <f ca="1"/>
        <v>#NAME?</v>
      </c>
      <c r="D150" s="18" t="e">
        <f ca="1"/>
        <v>#NAME?</v>
      </c>
      <c r="F150" s="6" t="e">
        <f ca="1">INDEX(A150:D158,,F145)</f>
        <v>#NAME?</v>
      </c>
      <c r="G150" s="7" t="e">
        <f ca="1">INDEX(A146:D154,,G145)</f>
        <v>#NAME?</v>
      </c>
      <c r="I150" s="6" t="e">
        <f t="shared" ca="1" si="53"/>
        <v>#NAME?</v>
      </c>
      <c r="J150" t="e">
        <f t="shared" ca="1" si="54"/>
        <v>#NAME?</v>
      </c>
      <c r="K150" t="e">
        <f t="shared" ca="1" si="55"/>
        <v>#NAME?</v>
      </c>
      <c r="L150" s="7" t="e">
        <f t="shared" ca="1" si="52"/>
        <v>#NAME?</v>
      </c>
      <c r="N150" s="3" t="e">
        <f ca="1">COS(O148)</f>
        <v>#NAME?</v>
      </c>
      <c r="O150" s="5" t="e">
        <f ca="1">-N151</f>
        <v>#NAME?</v>
      </c>
      <c r="Q150" s="6" t="e">
        <f ca="1"/>
        <v>#NAME?</v>
      </c>
      <c r="R150" s="7" t="e">
        <f ca="1"/>
        <v>#NAME?</v>
      </c>
    </row>
    <row r="151" spans="1:18" x14ac:dyDescent="0.35">
      <c r="A151" s="16" t="e">
        <f ca="1"/>
        <v>#NAME?</v>
      </c>
      <c r="B151" s="17" t="e">
        <f ca="1"/>
        <v>#NAME?</v>
      </c>
      <c r="C151" s="17" t="e">
        <f ca="1"/>
        <v>#NAME?</v>
      </c>
      <c r="D151" s="18" t="e">
        <f ca="1"/>
        <v>#NAME?</v>
      </c>
      <c r="F151" s="6" t="e">
        <f ca="1">INDEX(A151:D159,,F145)</f>
        <v>#NAME?</v>
      </c>
      <c r="G151" s="7" t="e">
        <f ca="1">INDEX(A146:D154,,G145)</f>
        <v>#NAME?</v>
      </c>
      <c r="I151" s="6" t="e">
        <f t="shared" ca="1" si="53"/>
        <v>#NAME?</v>
      </c>
      <c r="J151" t="e">
        <f t="shared" ca="1" si="54"/>
        <v>#NAME?</v>
      </c>
      <c r="K151" t="e">
        <f t="shared" ca="1" si="55"/>
        <v>#NAME?</v>
      </c>
      <c r="L151" s="7" t="e">
        <f t="shared" ca="1" si="52"/>
        <v>#NAME?</v>
      </c>
      <c r="N151" s="8" t="e">
        <f ca="1">SIN(O148)</f>
        <v>#NAME?</v>
      </c>
      <c r="O151" s="10" t="e">
        <f ca="1">N150</f>
        <v>#NAME?</v>
      </c>
      <c r="Q151" s="6" t="e">
        <f ca="1"/>
        <v>#NAME?</v>
      </c>
      <c r="R151" s="7" t="e">
        <f ca="1"/>
        <v>#NAME?</v>
      </c>
    </row>
    <row r="152" spans="1:18" x14ac:dyDescent="0.35">
      <c r="A152" s="16" t="e">
        <f ca="1"/>
        <v>#NAME?</v>
      </c>
      <c r="B152" s="17" t="e">
        <f ca="1"/>
        <v>#NAME?</v>
      </c>
      <c r="C152" s="17" t="e">
        <f ca="1"/>
        <v>#NAME?</v>
      </c>
      <c r="D152" s="18" t="e">
        <f ca="1"/>
        <v>#NAME?</v>
      </c>
      <c r="F152" s="6" t="e">
        <f ca="1">INDEX(A152:D160,,F145)</f>
        <v>#NAME?</v>
      </c>
      <c r="G152" s="7" t="e">
        <f ca="1">INDEX(A146:D154,,G145)</f>
        <v>#NAME?</v>
      </c>
      <c r="I152" s="6" t="e">
        <f t="shared" ca="1" si="53"/>
        <v>#NAME?</v>
      </c>
      <c r="J152" t="e">
        <f t="shared" ca="1" si="54"/>
        <v>#NAME?</v>
      </c>
      <c r="K152" t="e">
        <f t="shared" ca="1" si="55"/>
        <v>#NAME?</v>
      </c>
      <c r="L152" s="7" t="e">
        <f t="shared" ca="1" si="52"/>
        <v>#NAME?</v>
      </c>
      <c r="Q152" s="6" t="e">
        <f ca="1"/>
        <v>#NAME?</v>
      </c>
      <c r="R152" s="7" t="e">
        <f ca="1"/>
        <v>#NAME?</v>
      </c>
    </row>
    <row r="153" spans="1:18" x14ac:dyDescent="0.35">
      <c r="A153" s="16" t="e">
        <f ca="1"/>
        <v>#NAME?</v>
      </c>
      <c r="B153" s="17" t="e">
        <f ca="1"/>
        <v>#NAME?</v>
      </c>
      <c r="C153" s="17" t="e">
        <f ca="1"/>
        <v>#NAME?</v>
      </c>
      <c r="D153" s="18" t="e">
        <f ca="1"/>
        <v>#NAME?</v>
      </c>
      <c r="F153" s="6" t="e">
        <f ca="1">INDEX(A153:D161,,F145)</f>
        <v>#NAME?</v>
      </c>
      <c r="G153" s="7" t="e">
        <f ca="1">INDEX(A146:D154,,G145)</f>
        <v>#NAME?</v>
      </c>
      <c r="I153" s="6" t="e">
        <f t="shared" ca="1" si="53"/>
        <v>#NAME?</v>
      </c>
      <c r="J153" t="e">
        <f t="shared" ca="1" si="54"/>
        <v>#NAME?</v>
      </c>
      <c r="K153" t="e">
        <f t="shared" ca="1" si="55"/>
        <v>#NAME?</v>
      </c>
      <c r="L153" s="7" t="e">
        <f t="shared" ca="1" si="52"/>
        <v>#NAME?</v>
      </c>
      <c r="Q153" s="6" t="e">
        <f ca="1"/>
        <v>#NAME?</v>
      </c>
      <c r="R153" s="7" t="e">
        <f ca="1"/>
        <v>#NAME?</v>
      </c>
    </row>
    <row r="154" spans="1:18" x14ac:dyDescent="0.35">
      <c r="A154" s="20" t="e">
        <f ca="1"/>
        <v>#NAME?</v>
      </c>
      <c r="B154" s="21" t="e">
        <f ca="1"/>
        <v>#NAME?</v>
      </c>
      <c r="C154" s="21" t="e">
        <f ca="1"/>
        <v>#NAME?</v>
      </c>
      <c r="D154" s="22" t="e">
        <f ca="1"/>
        <v>#NAME?</v>
      </c>
      <c r="F154" s="8" t="e">
        <f ca="1">INDEX(A154:D162,,F145)</f>
        <v>#NAME?</v>
      </c>
      <c r="G154" s="10" t="e">
        <f ca="1">INDEX(A146:D154,,G145)</f>
        <v>#NAME?</v>
      </c>
      <c r="I154" s="8" t="e">
        <f t="shared" ca="1" si="53"/>
        <v>#NAME?</v>
      </c>
      <c r="J154" s="9" t="e">
        <f t="shared" ca="1" si="54"/>
        <v>#NAME?</v>
      </c>
      <c r="K154" s="9" t="e">
        <f t="shared" ca="1" si="55"/>
        <v>#NAME?</v>
      </c>
      <c r="L154" s="10" t="e">
        <f t="shared" ca="1" si="52"/>
        <v>#NAME?</v>
      </c>
      <c r="Q154" s="8" t="e">
        <f ca="1"/>
        <v>#NAME?</v>
      </c>
      <c r="R154" s="10" t="e">
        <f ca="1"/>
        <v>#NAME?</v>
      </c>
    </row>
    <row r="155" spans="1:18" x14ac:dyDescent="0.35">
      <c r="I155" t="e">
        <f ca="1">SUM(I146:I154)</f>
        <v>#NAME?</v>
      </c>
      <c r="J155" t="e">
        <f ca="1">SUM(J146:J154)</f>
        <v>#NAME?</v>
      </c>
      <c r="K155" t="e">
        <f ca="1">SUM(K146:K154)</f>
        <v>#NAME?</v>
      </c>
      <c r="L155" t="e">
        <f ca="1">SUM(L146:L154)</f>
        <v>#NAME?</v>
      </c>
    </row>
    <row r="156" spans="1:18" x14ac:dyDescent="0.35">
      <c r="A156" s="2" t="s">
        <v>16</v>
      </c>
      <c r="B156">
        <f ca="1">COUNT(A146:A154)</f>
        <v>0</v>
      </c>
      <c r="I156" s="2" t="s">
        <v>6</v>
      </c>
      <c r="J156" s="2" t="s">
        <v>17</v>
      </c>
      <c r="K156" s="2" t="s">
        <v>18</v>
      </c>
      <c r="L156" s="2" t="s">
        <v>19</v>
      </c>
      <c r="N156" s="2"/>
    </row>
    <row r="158" spans="1:18" x14ac:dyDescent="0.35">
      <c r="A158">
        <v>1</v>
      </c>
      <c r="B158">
        <v>2</v>
      </c>
      <c r="C158">
        <v>3</v>
      </c>
      <c r="D158">
        <v>4</v>
      </c>
      <c r="F158">
        <v>3</v>
      </c>
      <c r="G158">
        <v>4</v>
      </c>
      <c r="I158" s="2" t="s">
        <v>8</v>
      </c>
      <c r="J158" s="2" t="s">
        <v>9</v>
      </c>
      <c r="K158" s="2" t="s">
        <v>10</v>
      </c>
      <c r="L158" s="2" t="s">
        <v>11</v>
      </c>
      <c r="Q158">
        <f>F158</f>
        <v>3</v>
      </c>
      <c r="R158">
        <f>G158</f>
        <v>4</v>
      </c>
    </row>
    <row r="159" spans="1:18" x14ac:dyDescent="0.35">
      <c r="A159" s="12" t="e">
        <f t="array" aca="1" ref="A159:A167" ca="1">IF(A158=$Q145,$Q146:$Q154,IF(A158=$R145,$R146:$R154,A146:A154))</f>
        <v>#NAME?</v>
      </c>
      <c r="B159" s="13" t="e">
        <f t="array" aca="1" ref="B159:B167" ca="1">IF(B158=$Q145,$Q146:$Q154,IF(B158=$R145,$R146:$R154,B146:B154))</f>
        <v>#NAME?</v>
      </c>
      <c r="C159" s="13" t="e">
        <f t="array" aca="1" ref="C159:C167" ca="1">IF(C158=$Q145,$Q146:$Q154,IF(C158=$R145,$R146:$R154,C146:C154))</f>
        <v>#NAME?</v>
      </c>
      <c r="D159" s="14" t="e">
        <f t="array" aca="1" ref="D159:D167" ca="1">IF(D158=$Q145,$Q146:$Q154,IF(D158=$R145,$R146:$R154,D146:D154))</f>
        <v>#NAME?</v>
      </c>
      <c r="F159" s="3" t="e">
        <f ca="1">INDEX(A159:D167,,F158)</f>
        <v>#NAME?</v>
      </c>
      <c r="G159" s="5" t="e">
        <f ca="1">INDEX(A159:D167,,G158)</f>
        <v>#NAME?</v>
      </c>
      <c r="I159" s="3" t="e">
        <f ca="1">F159^2-G159^2</f>
        <v>#NAME?</v>
      </c>
      <c r="J159" s="4" t="e">
        <f ca="1">2*F159*G159</f>
        <v>#NAME?</v>
      </c>
      <c r="K159" s="4" t="e">
        <f ca="1">I159^2-J159^2</f>
        <v>#NAME?</v>
      </c>
      <c r="L159" s="5" t="e">
        <f t="shared" ref="L159:L167" ca="1" si="56">I159*J159</f>
        <v>#NAME?</v>
      </c>
      <c r="N159" t="s">
        <v>12</v>
      </c>
      <c r="O159" s="11" t="e">
        <f ca="1">2*L168*B169-2*I168*J168</f>
        <v>#NAME?</v>
      </c>
      <c r="Q159" s="3" t="e">
        <f t="array" aca="1" ref="Q159:R167" ca="1">MMULT(F159:G167,N163:O164)</f>
        <v>#NAME?</v>
      </c>
      <c r="R159" s="5" t="e">
        <f ca="1"/>
        <v>#NAME?</v>
      </c>
    </row>
    <row r="160" spans="1:18" x14ac:dyDescent="0.35">
      <c r="A160" s="16" t="e">
        <f ca="1"/>
        <v>#NAME?</v>
      </c>
      <c r="B160" s="17" t="e">
        <f ca="1"/>
        <v>#NAME?</v>
      </c>
      <c r="C160" s="17" t="e">
        <f ca="1"/>
        <v>#NAME?</v>
      </c>
      <c r="D160" s="18" t="e">
        <f ca="1"/>
        <v>#NAME?</v>
      </c>
      <c r="F160" s="6" t="e">
        <f ca="1">INDEX(A160:D168,,F158)</f>
        <v>#NAME?</v>
      </c>
      <c r="G160" s="7" t="e">
        <f ca="1">INDEX(A159:D167,,G158)</f>
        <v>#NAME?</v>
      </c>
      <c r="I160" s="6" t="e">
        <f t="shared" ref="I160:I167" ca="1" si="57">F160^2-G160^2</f>
        <v>#NAME?</v>
      </c>
      <c r="J160" t="e">
        <f t="shared" ref="J160:J167" ca="1" si="58">2*F160*G160</f>
        <v>#NAME?</v>
      </c>
      <c r="K160" t="e">
        <f t="shared" ref="K160:K167" ca="1" si="59">I160^2-J160^2</f>
        <v>#NAME?</v>
      </c>
      <c r="L160" s="7" t="e">
        <f t="shared" ca="1" si="56"/>
        <v>#NAME?</v>
      </c>
      <c r="N160" t="s">
        <v>13</v>
      </c>
      <c r="O160" s="15" t="e">
        <f ca="1">K168*B169-(I168^2-J168^2)</f>
        <v>#NAME?</v>
      </c>
      <c r="Q160" s="6" t="e">
        <f ca="1"/>
        <v>#NAME?</v>
      </c>
      <c r="R160" s="7" t="e">
        <f ca="1"/>
        <v>#NAME?</v>
      </c>
    </row>
    <row r="161" spans="1:18" x14ac:dyDescent="0.35">
      <c r="A161" s="16" t="e">
        <f ca="1"/>
        <v>#NAME?</v>
      </c>
      <c r="B161" s="17" t="e">
        <f ca="1"/>
        <v>#NAME?</v>
      </c>
      <c r="C161" s="17" t="e">
        <f ca="1"/>
        <v>#NAME?</v>
      </c>
      <c r="D161" s="18" t="e">
        <f ca="1"/>
        <v>#NAME?</v>
      </c>
      <c r="F161" s="6" t="e">
        <f ca="1">INDEX(A161:D169,,F158)</f>
        <v>#NAME?</v>
      </c>
      <c r="G161" s="7" t="e">
        <f ca="1">INDEX(A159:D167,,G158)</f>
        <v>#NAME?</v>
      </c>
      <c r="I161" s="6" t="e">
        <f t="shared" ca="1" si="57"/>
        <v>#NAME?</v>
      </c>
      <c r="J161" t="e">
        <f t="shared" ca="1" si="58"/>
        <v>#NAME?</v>
      </c>
      <c r="K161" t="e">
        <f t="shared" ca="1" si="59"/>
        <v>#NAME?</v>
      </c>
      <c r="L161" s="7" t="e">
        <f t="shared" ca="1" si="56"/>
        <v>#NAME?</v>
      </c>
      <c r="N161" t="s">
        <v>14</v>
      </c>
      <c r="O161" s="19" t="e">
        <f ca="1">0.25*ATAN(O159/O160)</f>
        <v>#NAME?</v>
      </c>
      <c r="Q161" s="6" t="e">
        <f ca="1"/>
        <v>#NAME?</v>
      </c>
      <c r="R161" s="7" t="e">
        <f ca="1"/>
        <v>#NAME?</v>
      </c>
    </row>
    <row r="162" spans="1:18" x14ac:dyDescent="0.35">
      <c r="A162" s="16" t="e">
        <f ca="1"/>
        <v>#NAME?</v>
      </c>
      <c r="B162" s="17" t="e">
        <f ca="1"/>
        <v>#NAME?</v>
      </c>
      <c r="C162" s="17" t="e">
        <f ca="1"/>
        <v>#NAME?</v>
      </c>
      <c r="D162" s="18" t="e">
        <f ca="1"/>
        <v>#NAME?</v>
      </c>
      <c r="F162" s="6" t="e">
        <f ca="1">INDEX(A162:D170,,F158)</f>
        <v>#NAME?</v>
      </c>
      <c r="G162" s="7" t="e">
        <f ca="1">INDEX(A159:D167,,G158)</f>
        <v>#NAME?</v>
      </c>
      <c r="I162" s="6" t="e">
        <f t="shared" ca="1" si="57"/>
        <v>#NAME?</v>
      </c>
      <c r="J162" t="e">
        <f t="shared" ca="1" si="58"/>
        <v>#NAME?</v>
      </c>
      <c r="K162" t="e">
        <f t="shared" ca="1" si="59"/>
        <v>#NAME?</v>
      </c>
      <c r="L162" s="7" t="e">
        <f t="shared" ca="1" si="56"/>
        <v>#NAME?</v>
      </c>
      <c r="Q162" s="6" t="e">
        <f ca="1"/>
        <v>#NAME?</v>
      </c>
      <c r="R162" s="7" t="e">
        <f ca="1"/>
        <v>#NAME?</v>
      </c>
    </row>
    <row r="163" spans="1:18" x14ac:dyDescent="0.35">
      <c r="A163" s="16" t="e">
        <f ca="1"/>
        <v>#NAME?</v>
      </c>
      <c r="B163" s="17" t="e">
        <f ca="1"/>
        <v>#NAME?</v>
      </c>
      <c r="C163" s="17" t="e">
        <f ca="1"/>
        <v>#NAME?</v>
      </c>
      <c r="D163" s="18" t="e">
        <f ca="1"/>
        <v>#NAME?</v>
      </c>
      <c r="F163" s="6" t="e">
        <f ca="1">INDEX(A163:D171,,F158)</f>
        <v>#NAME?</v>
      </c>
      <c r="G163" s="7" t="e">
        <f ca="1">INDEX(A159:D167,,G158)</f>
        <v>#NAME?</v>
      </c>
      <c r="I163" s="6" t="e">
        <f t="shared" ca="1" si="57"/>
        <v>#NAME?</v>
      </c>
      <c r="J163" t="e">
        <f t="shared" ca="1" si="58"/>
        <v>#NAME?</v>
      </c>
      <c r="K163" t="e">
        <f t="shared" ca="1" si="59"/>
        <v>#NAME?</v>
      </c>
      <c r="L163" s="7" t="e">
        <f t="shared" ca="1" si="56"/>
        <v>#NAME?</v>
      </c>
      <c r="N163" s="3" t="e">
        <f ca="1">COS(O161)</f>
        <v>#NAME?</v>
      </c>
      <c r="O163" s="5" t="e">
        <f ca="1">-N164</f>
        <v>#NAME?</v>
      </c>
      <c r="Q163" s="6" t="e">
        <f ca="1"/>
        <v>#NAME?</v>
      </c>
      <c r="R163" s="7" t="e">
        <f ca="1"/>
        <v>#NAME?</v>
      </c>
    </row>
    <row r="164" spans="1:18" x14ac:dyDescent="0.35">
      <c r="A164" s="16" t="e">
        <f ca="1"/>
        <v>#NAME?</v>
      </c>
      <c r="B164" s="17" t="e">
        <f ca="1"/>
        <v>#NAME?</v>
      </c>
      <c r="C164" s="17" t="e">
        <f ca="1"/>
        <v>#NAME?</v>
      </c>
      <c r="D164" s="18" t="e">
        <f ca="1"/>
        <v>#NAME?</v>
      </c>
      <c r="F164" s="6" t="e">
        <f ca="1">INDEX(A164:D172,,F158)</f>
        <v>#NAME?</v>
      </c>
      <c r="G164" s="7" t="e">
        <f ca="1">INDEX(A159:D167,,G158)</f>
        <v>#NAME?</v>
      </c>
      <c r="I164" s="6" t="e">
        <f t="shared" ca="1" si="57"/>
        <v>#NAME?</v>
      </c>
      <c r="J164" t="e">
        <f t="shared" ca="1" si="58"/>
        <v>#NAME?</v>
      </c>
      <c r="K164" t="e">
        <f t="shared" ca="1" si="59"/>
        <v>#NAME?</v>
      </c>
      <c r="L164" s="7" t="e">
        <f t="shared" ca="1" si="56"/>
        <v>#NAME?</v>
      </c>
      <c r="N164" s="8" t="e">
        <f ca="1">SIN(O161)</f>
        <v>#NAME?</v>
      </c>
      <c r="O164" s="10" t="e">
        <f ca="1">N163</f>
        <v>#NAME?</v>
      </c>
      <c r="Q164" s="6" t="e">
        <f ca="1"/>
        <v>#NAME?</v>
      </c>
      <c r="R164" s="7" t="e">
        <f ca="1"/>
        <v>#NAME?</v>
      </c>
    </row>
    <row r="165" spans="1:18" x14ac:dyDescent="0.35">
      <c r="A165" s="16" t="e">
        <f ca="1"/>
        <v>#NAME?</v>
      </c>
      <c r="B165" s="17" t="e">
        <f ca="1"/>
        <v>#NAME?</v>
      </c>
      <c r="C165" s="17" t="e">
        <f ca="1"/>
        <v>#NAME?</v>
      </c>
      <c r="D165" s="18" t="e">
        <f ca="1"/>
        <v>#NAME?</v>
      </c>
      <c r="F165" s="6" t="e">
        <f ca="1">INDEX(A165:D173,,F158)</f>
        <v>#NAME?</v>
      </c>
      <c r="G165" s="7" t="e">
        <f ca="1">INDEX(A159:D167,,G158)</f>
        <v>#NAME?</v>
      </c>
      <c r="I165" s="6" t="e">
        <f t="shared" ca="1" si="57"/>
        <v>#NAME?</v>
      </c>
      <c r="J165" t="e">
        <f t="shared" ca="1" si="58"/>
        <v>#NAME?</v>
      </c>
      <c r="K165" t="e">
        <f t="shared" ca="1" si="59"/>
        <v>#NAME?</v>
      </c>
      <c r="L165" s="7" t="e">
        <f t="shared" ca="1" si="56"/>
        <v>#NAME?</v>
      </c>
      <c r="Q165" s="6" t="e">
        <f ca="1"/>
        <v>#NAME?</v>
      </c>
      <c r="R165" s="7" t="e">
        <f ca="1"/>
        <v>#NAME?</v>
      </c>
    </row>
    <row r="166" spans="1:18" x14ac:dyDescent="0.35">
      <c r="A166" s="16" t="e">
        <f ca="1"/>
        <v>#NAME?</v>
      </c>
      <c r="B166" s="17" t="e">
        <f ca="1"/>
        <v>#NAME?</v>
      </c>
      <c r="C166" s="17" t="e">
        <f ca="1"/>
        <v>#NAME?</v>
      </c>
      <c r="D166" s="18" t="e">
        <f ca="1"/>
        <v>#NAME?</v>
      </c>
      <c r="F166" s="6" t="e">
        <f ca="1">INDEX(A166:D174,,F158)</f>
        <v>#NAME?</v>
      </c>
      <c r="G166" s="7" t="e">
        <f ca="1">INDEX(A159:D167,,G158)</f>
        <v>#NAME?</v>
      </c>
      <c r="I166" s="6" t="e">
        <f t="shared" ca="1" si="57"/>
        <v>#NAME?</v>
      </c>
      <c r="J166" t="e">
        <f t="shared" ca="1" si="58"/>
        <v>#NAME?</v>
      </c>
      <c r="K166" t="e">
        <f t="shared" ca="1" si="59"/>
        <v>#NAME?</v>
      </c>
      <c r="L166" s="7" t="e">
        <f t="shared" ca="1" si="56"/>
        <v>#NAME?</v>
      </c>
      <c r="Q166" s="6" t="e">
        <f ca="1"/>
        <v>#NAME?</v>
      </c>
      <c r="R166" s="7" t="e">
        <f ca="1"/>
        <v>#NAME?</v>
      </c>
    </row>
    <row r="167" spans="1:18" x14ac:dyDescent="0.35">
      <c r="A167" s="20" t="e">
        <f ca="1"/>
        <v>#NAME?</v>
      </c>
      <c r="B167" s="21" t="e">
        <f ca="1"/>
        <v>#NAME?</v>
      </c>
      <c r="C167" s="21" t="e">
        <f ca="1"/>
        <v>#NAME?</v>
      </c>
      <c r="D167" s="22" t="e">
        <f ca="1"/>
        <v>#NAME?</v>
      </c>
      <c r="F167" s="8" t="e">
        <f ca="1">INDEX(A167:D175,,F158)</f>
        <v>#NAME?</v>
      </c>
      <c r="G167" s="10" t="e">
        <f ca="1">INDEX(A159:D167,,G158)</f>
        <v>#NAME?</v>
      </c>
      <c r="I167" s="8" t="e">
        <f t="shared" ca="1" si="57"/>
        <v>#NAME?</v>
      </c>
      <c r="J167" s="9" t="e">
        <f t="shared" ca="1" si="58"/>
        <v>#NAME?</v>
      </c>
      <c r="K167" s="9" t="e">
        <f t="shared" ca="1" si="59"/>
        <v>#NAME?</v>
      </c>
      <c r="L167" s="10" t="e">
        <f t="shared" ca="1" si="56"/>
        <v>#NAME?</v>
      </c>
      <c r="Q167" s="8" t="e">
        <f ca="1"/>
        <v>#NAME?</v>
      </c>
      <c r="R167" s="10" t="e">
        <f ca="1"/>
        <v>#NAME?</v>
      </c>
    </row>
    <row r="168" spans="1:18" x14ac:dyDescent="0.35">
      <c r="I168" t="e">
        <f ca="1">SUM(I159:I167)</f>
        <v>#NAME?</v>
      </c>
      <c r="J168" t="e">
        <f ca="1">SUM(J159:J167)</f>
        <v>#NAME?</v>
      </c>
      <c r="K168" t="e">
        <f ca="1">SUM(K159:K167)</f>
        <v>#NAME?</v>
      </c>
      <c r="L168" t="e">
        <f ca="1">SUM(L159:L167)</f>
        <v>#NAME?</v>
      </c>
    </row>
    <row r="169" spans="1:18" x14ac:dyDescent="0.35">
      <c r="A169" s="2" t="s">
        <v>16</v>
      </c>
      <c r="B169">
        <f ca="1">COUNT(A159:A167)</f>
        <v>0</v>
      </c>
      <c r="I169" s="2" t="s">
        <v>6</v>
      </c>
      <c r="J169" s="2" t="s">
        <v>17</v>
      </c>
      <c r="K169" s="2" t="s">
        <v>18</v>
      </c>
      <c r="L169" s="2" t="s">
        <v>19</v>
      </c>
      <c r="N169" s="2"/>
    </row>
    <row r="171" spans="1:18" x14ac:dyDescent="0.35">
      <c r="A171">
        <v>1</v>
      </c>
      <c r="B171">
        <v>2</v>
      </c>
      <c r="C171">
        <v>3</v>
      </c>
      <c r="D171">
        <v>4</v>
      </c>
      <c r="F171">
        <v>1</v>
      </c>
      <c r="G171">
        <v>2</v>
      </c>
      <c r="I171" s="2" t="s">
        <v>8</v>
      </c>
      <c r="J171" s="2" t="s">
        <v>9</v>
      </c>
      <c r="K171" s="2" t="s">
        <v>10</v>
      </c>
      <c r="L171" s="2" t="s">
        <v>11</v>
      </c>
      <c r="Q171">
        <f>F171</f>
        <v>1</v>
      </c>
      <c r="R171">
        <f>G171</f>
        <v>2</v>
      </c>
    </row>
    <row r="172" spans="1:18" x14ac:dyDescent="0.35">
      <c r="A172" s="12" t="e">
        <f t="array" aca="1" ref="A172:A180" ca="1">IF(A171=$Q158,$Q159:$Q167,IF(A171=$R158,$R159:$R167,A159:A167))</f>
        <v>#NAME?</v>
      </c>
      <c r="B172" s="13" t="e">
        <f t="array" aca="1" ref="B172:B180" ca="1">IF(B171=$Q158,$Q159:$Q167,IF(B171=$R158,$R159:$R167,B159:B167))</f>
        <v>#NAME?</v>
      </c>
      <c r="C172" s="13" t="e">
        <f t="array" aca="1" ref="C172:C180" ca="1">IF(C171=$Q158,$Q159:$Q167,IF(C171=$R158,$R159:$R167,C159:C167))</f>
        <v>#NAME?</v>
      </c>
      <c r="D172" s="14" t="e">
        <f t="array" aca="1" ref="D172:D180" ca="1">IF(D171=$Q158,$Q159:$Q167,IF(D171=$R158,$R159:$R167,D159:D167))</f>
        <v>#NAME?</v>
      </c>
      <c r="F172" s="3" t="e">
        <f ca="1">INDEX(A172:D180,,F171)</f>
        <v>#NAME?</v>
      </c>
      <c r="G172" s="5" t="e">
        <f ca="1">INDEX(A172:D180,,G171)</f>
        <v>#NAME?</v>
      </c>
      <c r="I172" s="3" t="e">
        <f ca="1">F172^2-G172^2</f>
        <v>#NAME?</v>
      </c>
      <c r="J172" s="4" t="e">
        <f ca="1">2*F172*G172</f>
        <v>#NAME?</v>
      </c>
      <c r="K172" s="4" t="e">
        <f ca="1">I172^2-J172^2</f>
        <v>#NAME?</v>
      </c>
      <c r="L172" s="5" t="e">
        <f t="shared" ref="L172:L180" ca="1" si="60">I172*J172</f>
        <v>#NAME?</v>
      </c>
      <c r="N172" t="s">
        <v>12</v>
      </c>
      <c r="O172" s="11" t="e">
        <f ca="1">2*L181*B182-2*I181*J181</f>
        <v>#NAME?</v>
      </c>
      <c r="Q172" s="3" t="e">
        <f t="array" aca="1" ref="Q172:R180" ca="1">MMULT(F172:G180,N176:O177)</f>
        <v>#NAME?</v>
      </c>
      <c r="R172" s="5" t="e">
        <f ca="1"/>
        <v>#NAME?</v>
      </c>
    </row>
    <row r="173" spans="1:18" x14ac:dyDescent="0.35">
      <c r="A173" s="16" t="e">
        <f ca="1"/>
        <v>#NAME?</v>
      </c>
      <c r="B173" s="17" t="e">
        <f ca="1"/>
        <v>#NAME?</v>
      </c>
      <c r="C173" s="17" t="e">
        <f ca="1"/>
        <v>#NAME?</v>
      </c>
      <c r="D173" s="18" t="e">
        <f ca="1"/>
        <v>#NAME?</v>
      </c>
      <c r="F173" s="6" t="e">
        <f ca="1">INDEX(A173:D181,,F171)</f>
        <v>#NAME?</v>
      </c>
      <c r="G173" s="7" t="e">
        <f ca="1">INDEX(A172:D180,,G171)</f>
        <v>#NAME?</v>
      </c>
      <c r="I173" s="6" t="e">
        <f t="shared" ref="I173:I180" ca="1" si="61">F173^2-G173^2</f>
        <v>#NAME?</v>
      </c>
      <c r="J173" t="e">
        <f t="shared" ref="J173:J180" ca="1" si="62">2*F173*G173</f>
        <v>#NAME?</v>
      </c>
      <c r="K173" t="e">
        <f t="shared" ref="K173:K180" ca="1" si="63">I173^2-J173^2</f>
        <v>#NAME?</v>
      </c>
      <c r="L173" s="7" t="e">
        <f t="shared" ca="1" si="60"/>
        <v>#NAME?</v>
      </c>
      <c r="N173" t="s">
        <v>13</v>
      </c>
      <c r="O173" s="15" t="e">
        <f ca="1">K181*B182-(I181^2-J181^2)</f>
        <v>#NAME?</v>
      </c>
      <c r="Q173" s="6" t="e">
        <f ca="1"/>
        <v>#NAME?</v>
      </c>
      <c r="R173" s="7" t="e">
        <f ca="1"/>
        <v>#NAME?</v>
      </c>
    </row>
    <row r="174" spans="1:18" x14ac:dyDescent="0.35">
      <c r="A174" s="16" t="e">
        <f ca="1"/>
        <v>#NAME?</v>
      </c>
      <c r="B174" s="17" t="e">
        <f ca="1"/>
        <v>#NAME?</v>
      </c>
      <c r="C174" s="17" t="e">
        <f ca="1"/>
        <v>#NAME?</v>
      </c>
      <c r="D174" s="18" t="e">
        <f ca="1"/>
        <v>#NAME?</v>
      </c>
      <c r="F174" s="6" t="e">
        <f ca="1">INDEX(A174:D182,,F171)</f>
        <v>#NAME?</v>
      </c>
      <c r="G174" s="7" t="e">
        <f ca="1">INDEX(A172:D180,,G171)</f>
        <v>#NAME?</v>
      </c>
      <c r="I174" s="6" t="e">
        <f t="shared" ca="1" si="61"/>
        <v>#NAME?</v>
      </c>
      <c r="J174" t="e">
        <f t="shared" ca="1" si="62"/>
        <v>#NAME?</v>
      </c>
      <c r="K174" t="e">
        <f t="shared" ca="1" si="63"/>
        <v>#NAME?</v>
      </c>
      <c r="L174" s="7" t="e">
        <f t="shared" ca="1" si="60"/>
        <v>#NAME?</v>
      </c>
      <c r="N174" t="s">
        <v>14</v>
      </c>
      <c r="O174" s="19" t="e">
        <f ca="1">0.25*ATAN(O172/O173)</f>
        <v>#NAME?</v>
      </c>
      <c r="Q174" s="6" t="e">
        <f ca="1"/>
        <v>#NAME?</v>
      </c>
      <c r="R174" s="7" t="e">
        <f ca="1"/>
        <v>#NAME?</v>
      </c>
    </row>
    <row r="175" spans="1:18" x14ac:dyDescent="0.35">
      <c r="A175" s="16" t="e">
        <f ca="1"/>
        <v>#NAME?</v>
      </c>
      <c r="B175" s="17" t="e">
        <f ca="1"/>
        <v>#NAME?</v>
      </c>
      <c r="C175" s="17" t="e">
        <f ca="1"/>
        <v>#NAME?</v>
      </c>
      <c r="D175" s="18" t="e">
        <f ca="1"/>
        <v>#NAME?</v>
      </c>
      <c r="F175" s="6" t="e">
        <f ca="1">INDEX(A175:D183,,F171)</f>
        <v>#NAME?</v>
      </c>
      <c r="G175" s="7" t="e">
        <f ca="1">INDEX(A172:D180,,G171)</f>
        <v>#NAME?</v>
      </c>
      <c r="I175" s="6" t="e">
        <f t="shared" ca="1" si="61"/>
        <v>#NAME?</v>
      </c>
      <c r="J175" t="e">
        <f t="shared" ca="1" si="62"/>
        <v>#NAME?</v>
      </c>
      <c r="K175" t="e">
        <f t="shared" ca="1" si="63"/>
        <v>#NAME?</v>
      </c>
      <c r="L175" s="7" t="e">
        <f t="shared" ca="1" si="60"/>
        <v>#NAME?</v>
      </c>
      <c r="Q175" s="6" t="e">
        <f ca="1"/>
        <v>#NAME?</v>
      </c>
      <c r="R175" s="7" t="e">
        <f ca="1"/>
        <v>#NAME?</v>
      </c>
    </row>
    <row r="176" spans="1:18" x14ac:dyDescent="0.35">
      <c r="A176" s="16" t="e">
        <f ca="1"/>
        <v>#NAME?</v>
      </c>
      <c r="B176" s="17" t="e">
        <f ca="1"/>
        <v>#NAME?</v>
      </c>
      <c r="C176" s="17" t="e">
        <f ca="1"/>
        <v>#NAME?</v>
      </c>
      <c r="D176" s="18" t="e">
        <f ca="1"/>
        <v>#NAME?</v>
      </c>
      <c r="F176" s="6" t="e">
        <f ca="1">INDEX(A176:D184,,F171)</f>
        <v>#NAME?</v>
      </c>
      <c r="G176" s="7" t="e">
        <f ca="1">INDEX(A172:D180,,G171)</f>
        <v>#NAME?</v>
      </c>
      <c r="I176" s="6" t="e">
        <f t="shared" ca="1" si="61"/>
        <v>#NAME?</v>
      </c>
      <c r="J176" t="e">
        <f t="shared" ca="1" si="62"/>
        <v>#NAME?</v>
      </c>
      <c r="K176" t="e">
        <f t="shared" ca="1" si="63"/>
        <v>#NAME?</v>
      </c>
      <c r="L176" s="7" t="e">
        <f t="shared" ca="1" si="60"/>
        <v>#NAME?</v>
      </c>
      <c r="N176" s="3" t="e">
        <f ca="1">COS(O174)</f>
        <v>#NAME?</v>
      </c>
      <c r="O176" s="5" t="e">
        <f ca="1">-N177</f>
        <v>#NAME?</v>
      </c>
      <c r="Q176" s="6" t="e">
        <f ca="1"/>
        <v>#NAME?</v>
      </c>
      <c r="R176" s="7" t="e">
        <f ca="1"/>
        <v>#NAME?</v>
      </c>
    </row>
    <row r="177" spans="1:18" x14ac:dyDescent="0.35">
      <c r="A177" s="16" t="e">
        <f ca="1"/>
        <v>#NAME?</v>
      </c>
      <c r="B177" s="17" t="e">
        <f ca="1"/>
        <v>#NAME?</v>
      </c>
      <c r="C177" s="17" t="e">
        <f ca="1"/>
        <v>#NAME?</v>
      </c>
      <c r="D177" s="18" t="e">
        <f ca="1"/>
        <v>#NAME?</v>
      </c>
      <c r="F177" s="6" t="e">
        <f ca="1">INDEX(A177:D185,,F171)</f>
        <v>#NAME?</v>
      </c>
      <c r="G177" s="7" t="e">
        <f ca="1">INDEX(A172:D180,,G171)</f>
        <v>#NAME?</v>
      </c>
      <c r="I177" s="6" t="e">
        <f t="shared" ca="1" si="61"/>
        <v>#NAME?</v>
      </c>
      <c r="J177" t="e">
        <f t="shared" ca="1" si="62"/>
        <v>#NAME?</v>
      </c>
      <c r="K177" t="e">
        <f t="shared" ca="1" si="63"/>
        <v>#NAME?</v>
      </c>
      <c r="L177" s="7" t="e">
        <f t="shared" ca="1" si="60"/>
        <v>#NAME?</v>
      </c>
      <c r="N177" s="8" t="e">
        <f ca="1">SIN(O174)</f>
        <v>#NAME?</v>
      </c>
      <c r="O177" s="10" t="e">
        <f ca="1">N176</f>
        <v>#NAME?</v>
      </c>
      <c r="Q177" s="6" t="e">
        <f ca="1"/>
        <v>#NAME?</v>
      </c>
      <c r="R177" s="7" t="e">
        <f ca="1"/>
        <v>#NAME?</v>
      </c>
    </row>
    <row r="178" spans="1:18" x14ac:dyDescent="0.35">
      <c r="A178" s="16" t="e">
        <f ca="1"/>
        <v>#NAME?</v>
      </c>
      <c r="B178" s="17" t="e">
        <f ca="1"/>
        <v>#NAME?</v>
      </c>
      <c r="C178" s="17" t="e">
        <f ca="1"/>
        <v>#NAME?</v>
      </c>
      <c r="D178" s="18" t="e">
        <f ca="1"/>
        <v>#NAME?</v>
      </c>
      <c r="F178" s="6" t="e">
        <f ca="1">INDEX(A178:D186,,F171)</f>
        <v>#NAME?</v>
      </c>
      <c r="G178" s="7" t="e">
        <f ca="1">INDEX(A172:D180,,G171)</f>
        <v>#NAME?</v>
      </c>
      <c r="I178" s="6" t="e">
        <f t="shared" ca="1" si="61"/>
        <v>#NAME?</v>
      </c>
      <c r="J178" t="e">
        <f t="shared" ca="1" si="62"/>
        <v>#NAME?</v>
      </c>
      <c r="K178" t="e">
        <f t="shared" ca="1" si="63"/>
        <v>#NAME?</v>
      </c>
      <c r="L178" s="7" t="e">
        <f t="shared" ca="1" si="60"/>
        <v>#NAME?</v>
      </c>
      <c r="Q178" s="6" t="e">
        <f ca="1"/>
        <v>#NAME?</v>
      </c>
      <c r="R178" s="7" t="e">
        <f ca="1"/>
        <v>#NAME?</v>
      </c>
    </row>
    <row r="179" spans="1:18" x14ac:dyDescent="0.35">
      <c r="A179" s="16" t="e">
        <f ca="1"/>
        <v>#NAME?</v>
      </c>
      <c r="B179" s="17" t="e">
        <f ca="1"/>
        <v>#NAME?</v>
      </c>
      <c r="C179" s="17" t="e">
        <f ca="1"/>
        <v>#NAME?</v>
      </c>
      <c r="D179" s="18" t="e">
        <f ca="1"/>
        <v>#NAME?</v>
      </c>
      <c r="F179" s="6" t="e">
        <f ca="1">INDEX(A179:D187,,F171)</f>
        <v>#NAME?</v>
      </c>
      <c r="G179" s="7" t="e">
        <f ca="1">INDEX(A172:D180,,G171)</f>
        <v>#NAME?</v>
      </c>
      <c r="I179" s="6" t="e">
        <f t="shared" ca="1" si="61"/>
        <v>#NAME?</v>
      </c>
      <c r="J179" t="e">
        <f t="shared" ca="1" si="62"/>
        <v>#NAME?</v>
      </c>
      <c r="K179" t="e">
        <f t="shared" ca="1" si="63"/>
        <v>#NAME?</v>
      </c>
      <c r="L179" s="7" t="e">
        <f t="shared" ca="1" si="60"/>
        <v>#NAME?</v>
      </c>
      <c r="Q179" s="6" t="e">
        <f ca="1"/>
        <v>#NAME?</v>
      </c>
      <c r="R179" s="7" t="e">
        <f ca="1"/>
        <v>#NAME?</v>
      </c>
    </row>
    <row r="180" spans="1:18" x14ac:dyDescent="0.35">
      <c r="A180" s="20" t="e">
        <f ca="1"/>
        <v>#NAME?</v>
      </c>
      <c r="B180" s="21" t="e">
        <f ca="1"/>
        <v>#NAME?</v>
      </c>
      <c r="C180" s="21" t="e">
        <f ca="1"/>
        <v>#NAME?</v>
      </c>
      <c r="D180" s="22" t="e">
        <f ca="1"/>
        <v>#NAME?</v>
      </c>
      <c r="F180" s="8" t="e">
        <f ca="1">INDEX(A180:D188,,F171)</f>
        <v>#NAME?</v>
      </c>
      <c r="G180" s="10" t="e">
        <f ca="1">INDEX(A172:D180,,G171)</f>
        <v>#NAME?</v>
      </c>
      <c r="I180" s="8" t="e">
        <f t="shared" ca="1" si="61"/>
        <v>#NAME?</v>
      </c>
      <c r="J180" s="9" t="e">
        <f t="shared" ca="1" si="62"/>
        <v>#NAME?</v>
      </c>
      <c r="K180" s="9" t="e">
        <f t="shared" ca="1" si="63"/>
        <v>#NAME?</v>
      </c>
      <c r="L180" s="10" t="e">
        <f t="shared" ca="1" si="60"/>
        <v>#NAME?</v>
      </c>
      <c r="Q180" s="8" t="e">
        <f ca="1"/>
        <v>#NAME?</v>
      </c>
      <c r="R180" s="10" t="e">
        <f ca="1"/>
        <v>#NAME?</v>
      </c>
    </row>
    <row r="181" spans="1:18" x14ac:dyDescent="0.35">
      <c r="I181" t="e">
        <f ca="1">SUM(I172:I180)</f>
        <v>#NAME?</v>
      </c>
      <c r="J181" t="e">
        <f ca="1">SUM(J172:J180)</f>
        <v>#NAME?</v>
      </c>
      <c r="K181" t="e">
        <f ca="1">SUM(K172:K180)</f>
        <v>#NAME?</v>
      </c>
      <c r="L181" t="e">
        <f ca="1">SUM(L172:L180)</f>
        <v>#NAME?</v>
      </c>
    </row>
    <row r="182" spans="1:18" x14ac:dyDescent="0.35">
      <c r="A182" s="2" t="s">
        <v>16</v>
      </c>
      <c r="B182">
        <f ca="1">COUNT(A172:A180)</f>
        <v>0</v>
      </c>
      <c r="I182" s="2" t="s">
        <v>6</v>
      </c>
      <c r="J182" s="2" t="s">
        <v>17</v>
      </c>
      <c r="K182" s="2" t="s">
        <v>18</v>
      </c>
      <c r="L182" s="2" t="s">
        <v>19</v>
      </c>
      <c r="N182" s="2"/>
    </row>
    <row r="184" spans="1:18" x14ac:dyDescent="0.35">
      <c r="A184">
        <v>1</v>
      </c>
      <c r="B184">
        <v>2</v>
      </c>
      <c r="C184">
        <v>3</v>
      </c>
      <c r="D184">
        <v>4</v>
      </c>
      <c r="F184">
        <v>1</v>
      </c>
      <c r="G184">
        <v>3</v>
      </c>
      <c r="I184" s="2" t="s">
        <v>8</v>
      </c>
      <c r="J184" s="2" t="s">
        <v>9</v>
      </c>
      <c r="K184" s="2" t="s">
        <v>10</v>
      </c>
      <c r="L184" s="2" t="s">
        <v>11</v>
      </c>
      <c r="Q184">
        <f>F184</f>
        <v>1</v>
      </c>
      <c r="R184">
        <f>G184</f>
        <v>3</v>
      </c>
    </row>
    <row r="185" spans="1:18" x14ac:dyDescent="0.35">
      <c r="A185" s="12" t="e">
        <f t="array" aca="1" ref="A185:A193" ca="1">IF(A184=$Q171,$Q172:$Q180,IF(A184=$R171,$R172:$R180,A172:A180))</f>
        <v>#NAME?</v>
      </c>
      <c r="B185" s="13" t="e">
        <f t="array" aca="1" ref="B185:B193" ca="1">IF(B184=$Q171,$Q172:$Q180,IF(B184=$R171,$R172:$R180,B172:B180))</f>
        <v>#NAME?</v>
      </c>
      <c r="C185" s="13" t="e">
        <f t="array" aca="1" ref="C185:C193" ca="1">IF(C184=$Q171,$Q172:$Q180,IF(C184=$R171,$R172:$R180,C172:C180))</f>
        <v>#NAME?</v>
      </c>
      <c r="D185" s="14" t="e">
        <f t="array" aca="1" ref="D185:D193" ca="1">IF(D184=$Q171,$Q172:$Q180,IF(D184=$R171,$R172:$R180,D172:D180))</f>
        <v>#NAME?</v>
      </c>
      <c r="F185" s="3" t="e">
        <f ca="1">INDEX(A185:D193,,F184)</f>
        <v>#NAME?</v>
      </c>
      <c r="G185" s="5" t="e">
        <f ca="1">INDEX(A185:D193,,G184)</f>
        <v>#NAME?</v>
      </c>
      <c r="I185" s="3" t="e">
        <f ca="1">F185^2-G185^2</f>
        <v>#NAME?</v>
      </c>
      <c r="J185" s="4" t="e">
        <f ca="1">2*F185*G185</f>
        <v>#NAME?</v>
      </c>
      <c r="K185" s="4" t="e">
        <f ca="1">I185^2-J185^2</f>
        <v>#NAME?</v>
      </c>
      <c r="L185" s="5" t="e">
        <f t="shared" ref="L185:L193" ca="1" si="64">I185*J185</f>
        <v>#NAME?</v>
      </c>
      <c r="N185" t="s">
        <v>12</v>
      </c>
      <c r="O185" s="11" t="e">
        <f ca="1">2*L194*B195-2*I194*J194</f>
        <v>#NAME?</v>
      </c>
      <c r="Q185" s="3" t="e">
        <f t="array" aca="1" ref="Q185:R193" ca="1">MMULT(F185:G193,N189:O190)</f>
        <v>#NAME?</v>
      </c>
      <c r="R185" s="5" t="e">
        <f ca="1"/>
        <v>#NAME?</v>
      </c>
    </row>
    <row r="186" spans="1:18" x14ac:dyDescent="0.35">
      <c r="A186" s="16" t="e">
        <f ca="1"/>
        <v>#NAME?</v>
      </c>
      <c r="B186" s="17" t="e">
        <f ca="1"/>
        <v>#NAME?</v>
      </c>
      <c r="C186" s="17" t="e">
        <f ca="1"/>
        <v>#NAME?</v>
      </c>
      <c r="D186" s="18" t="e">
        <f ca="1"/>
        <v>#NAME?</v>
      </c>
      <c r="F186" s="6" t="e">
        <f ca="1">INDEX(A186:D194,,F184)</f>
        <v>#NAME?</v>
      </c>
      <c r="G186" s="7" t="e">
        <f ca="1">INDEX(A185:D193,,G184)</f>
        <v>#NAME?</v>
      </c>
      <c r="I186" s="6" t="e">
        <f t="shared" ref="I186:I193" ca="1" si="65">F186^2-G186^2</f>
        <v>#NAME?</v>
      </c>
      <c r="J186" t="e">
        <f t="shared" ref="J186:J193" ca="1" si="66">2*F186*G186</f>
        <v>#NAME?</v>
      </c>
      <c r="K186" t="e">
        <f t="shared" ref="K186:K193" ca="1" si="67">I186^2-J186^2</f>
        <v>#NAME?</v>
      </c>
      <c r="L186" s="7" t="e">
        <f t="shared" ca="1" si="64"/>
        <v>#NAME?</v>
      </c>
      <c r="N186" t="s">
        <v>13</v>
      </c>
      <c r="O186" s="15" t="e">
        <f ca="1">K194*B195-(I194^2-J194^2)</f>
        <v>#NAME?</v>
      </c>
      <c r="Q186" s="6" t="e">
        <f ca="1"/>
        <v>#NAME?</v>
      </c>
      <c r="R186" s="7" t="e">
        <f ca="1"/>
        <v>#NAME?</v>
      </c>
    </row>
    <row r="187" spans="1:18" x14ac:dyDescent="0.35">
      <c r="A187" s="16" t="e">
        <f ca="1"/>
        <v>#NAME?</v>
      </c>
      <c r="B187" s="17" t="e">
        <f ca="1"/>
        <v>#NAME?</v>
      </c>
      <c r="C187" s="17" t="e">
        <f ca="1"/>
        <v>#NAME?</v>
      </c>
      <c r="D187" s="18" t="e">
        <f ca="1"/>
        <v>#NAME?</v>
      </c>
      <c r="F187" s="6" t="e">
        <f ca="1">INDEX(A187:D195,,F184)</f>
        <v>#NAME?</v>
      </c>
      <c r="G187" s="7" t="e">
        <f ca="1">INDEX(A185:D193,,G184)</f>
        <v>#NAME?</v>
      </c>
      <c r="I187" s="6" t="e">
        <f t="shared" ca="1" si="65"/>
        <v>#NAME?</v>
      </c>
      <c r="J187" t="e">
        <f t="shared" ca="1" si="66"/>
        <v>#NAME?</v>
      </c>
      <c r="K187" t="e">
        <f t="shared" ca="1" si="67"/>
        <v>#NAME?</v>
      </c>
      <c r="L187" s="7" t="e">
        <f t="shared" ca="1" si="64"/>
        <v>#NAME?</v>
      </c>
      <c r="N187" t="s">
        <v>14</v>
      </c>
      <c r="O187" s="19" t="e">
        <f ca="1">0.25*ATAN(O185/O186)</f>
        <v>#NAME?</v>
      </c>
      <c r="Q187" s="6" t="e">
        <f ca="1"/>
        <v>#NAME?</v>
      </c>
      <c r="R187" s="7" t="e">
        <f ca="1"/>
        <v>#NAME?</v>
      </c>
    </row>
    <row r="188" spans="1:18" x14ac:dyDescent="0.35">
      <c r="A188" s="16" t="e">
        <f ca="1"/>
        <v>#NAME?</v>
      </c>
      <c r="B188" s="17" t="e">
        <f ca="1"/>
        <v>#NAME?</v>
      </c>
      <c r="C188" s="17" t="e">
        <f ca="1"/>
        <v>#NAME?</v>
      </c>
      <c r="D188" s="18" t="e">
        <f ca="1"/>
        <v>#NAME?</v>
      </c>
      <c r="F188" s="6" t="e">
        <f ca="1">INDEX(A188:D196,,F184)</f>
        <v>#NAME?</v>
      </c>
      <c r="G188" s="7" t="e">
        <f ca="1">INDEX(A185:D193,,G184)</f>
        <v>#NAME?</v>
      </c>
      <c r="I188" s="6" t="e">
        <f t="shared" ca="1" si="65"/>
        <v>#NAME?</v>
      </c>
      <c r="J188" t="e">
        <f t="shared" ca="1" si="66"/>
        <v>#NAME?</v>
      </c>
      <c r="K188" t="e">
        <f t="shared" ca="1" si="67"/>
        <v>#NAME?</v>
      </c>
      <c r="L188" s="7" t="e">
        <f t="shared" ca="1" si="64"/>
        <v>#NAME?</v>
      </c>
      <c r="Q188" s="6" t="e">
        <f ca="1"/>
        <v>#NAME?</v>
      </c>
      <c r="R188" s="7" t="e">
        <f ca="1"/>
        <v>#NAME?</v>
      </c>
    </row>
    <row r="189" spans="1:18" x14ac:dyDescent="0.35">
      <c r="A189" s="16" t="e">
        <f ca="1"/>
        <v>#NAME?</v>
      </c>
      <c r="B189" s="17" t="e">
        <f ca="1"/>
        <v>#NAME?</v>
      </c>
      <c r="C189" s="17" t="e">
        <f ca="1"/>
        <v>#NAME?</v>
      </c>
      <c r="D189" s="18" t="e">
        <f ca="1"/>
        <v>#NAME?</v>
      </c>
      <c r="F189" s="6" t="e">
        <f ca="1">INDEX(A189:D197,,F184)</f>
        <v>#NAME?</v>
      </c>
      <c r="G189" s="7" t="e">
        <f ca="1">INDEX(A185:D193,,G184)</f>
        <v>#NAME?</v>
      </c>
      <c r="I189" s="6" t="e">
        <f t="shared" ca="1" si="65"/>
        <v>#NAME?</v>
      </c>
      <c r="J189" t="e">
        <f t="shared" ca="1" si="66"/>
        <v>#NAME?</v>
      </c>
      <c r="K189" t="e">
        <f t="shared" ca="1" si="67"/>
        <v>#NAME?</v>
      </c>
      <c r="L189" s="7" t="e">
        <f t="shared" ca="1" si="64"/>
        <v>#NAME?</v>
      </c>
      <c r="N189" s="3" t="e">
        <f ca="1">COS(O187)</f>
        <v>#NAME?</v>
      </c>
      <c r="O189" s="5" t="e">
        <f ca="1">-N190</f>
        <v>#NAME?</v>
      </c>
      <c r="Q189" s="6" t="e">
        <f ca="1"/>
        <v>#NAME?</v>
      </c>
      <c r="R189" s="7" t="e">
        <f ca="1"/>
        <v>#NAME?</v>
      </c>
    </row>
    <row r="190" spans="1:18" x14ac:dyDescent="0.35">
      <c r="A190" s="16" t="e">
        <f ca="1"/>
        <v>#NAME?</v>
      </c>
      <c r="B190" s="17" t="e">
        <f ca="1"/>
        <v>#NAME?</v>
      </c>
      <c r="C190" s="17" t="e">
        <f ca="1"/>
        <v>#NAME?</v>
      </c>
      <c r="D190" s="18" t="e">
        <f ca="1"/>
        <v>#NAME?</v>
      </c>
      <c r="F190" s="6" t="e">
        <f ca="1">INDEX(A190:D198,,F184)</f>
        <v>#NAME?</v>
      </c>
      <c r="G190" s="7" t="e">
        <f ca="1">INDEX(A185:D193,,G184)</f>
        <v>#NAME?</v>
      </c>
      <c r="I190" s="6" t="e">
        <f t="shared" ca="1" si="65"/>
        <v>#NAME?</v>
      </c>
      <c r="J190" t="e">
        <f t="shared" ca="1" si="66"/>
        <v>#NAME?</v>
      </c>
      <c r="K190" t="e">
        <f t="shared" ca="1" si="67"/>
        <v>#NAME?</v>
      </c>
      <c r="L190" s="7" t="e">
        <f t="shared" ca="1" si="64"/>
        <v>#NAME?</v>
      </c>
      <c r="N190" s="8" t="e">
        <f ca="1">SIN(O187)</f>
        <v>#NAME?</v>
      </c>
      <c r="O190" s="10" t="e">
        <f ca="1">N189</f>
        <v>#NAME?</v>
      </c>
      <c r="Q190" s="6" t="e">
        <f ca="1"/>
        <v>#NAME?</v>
      </c>
      <c r="R190" s="7" t="e">
        <f ca="1"/>
        <v>#NAME?</v>
      </c>
    </row>
    <row r="191" spans="1:18" x14ac:dyDescent="0.35">
      <c r="A191" s="16" t="e">
        <f ca="1"/>
        <v>#NAME?</v>
      </c>
      <c r="B191" s="17" t="e">
        <f ca="1"/>
        <v>#NAME?</v>
      </c>
      <c r="C191" s="17" t="e">
        <f ca="1"/>
        <v>#NAME?</v>
      </c>
      <c r="D191" s="18" t="e">
        <f ca="1"/>
        <v>#NAME?</v>
      </c>
      <c r="F191" s="6" t="e">
        <f ca="1">INDEX(A191:D199,,F184)</f>
        <v>#NAME?</v>
      </c>
      <c r="G191" s="7" t="e">
        <f ca="1">INDEX(A185:D193,,G184)</f>
        <v>#NAME?</v>
      </c>
      <c r="I191" s="6" t="e">
        <f t="shared" ca="1" si="65"/>
        <v>#NAME?</v>
      </c>
      <c r="J191" t="e">
        <f t="shared" ca="1" si="66"/>
        <v>#NAME?</v>
      </c>
      <c r="K191" t="e">
        <f t="shared" ca="1" si="67"/>
        <v>#NAME?</v>
      </c>
      <c r="L191" s="7" t="e">
        <f t="shared" ca="1" si="64"/>
        <v>#NAME?</v>
      </c>
      <c r="Q191" s="6" t="e">
        <f ca="1"/>
        <v>#NAME?</v>
      </c>
      <c r="R191" s="7" t="e">
        <f ca="1"/>
        <v>#NAME?</v>
      </c>
    </row>
    <row r="192" spans="1:18" x14ac:dyDescent="0.35">
      <c r="A192" s="16" t="e">
        <f ca="1"/>
        <v>#NAME?</v>
      </c>
      <c r="B192" s="17" t="e">
        <f ca="1"/>
        <v>#NAME?</v>
      </c>
      <c r="C192" s="17" t="e">
        <f ca="1"/>
        <v>#NAME?</v>
      </c>
      <c r="D192" s="18" t="e">
        <f ca="1"/>
        <v>#NAME?</v>
      </c>
      <c r="F192" s="6" t="e">
        <f ca="1">INDEX(A192:D200,,F184)</f>
        <v>#NAME?</v>
      </c>
      <c r="G192" s="7" t="e">
        <f ca="1">INDEX(A185:D193,,G184)</f>
        <v>#NAME?</v>
      </c>
      <c r="I192" s="6" t="e">
        <f t="shared" ca="1" si="65"/>
        <v>#NAME?</v>
      </c>
      <c r="J192" t="e">
        <f t="shared" ca="1" si="66"/>
        <v>#NAME?</v>
      </c>
      <c r="K192" t="e">
        <f t="shared" ca="1" si="67"/>
        <v>#NAME?</v>
      </c>
      <c r="L192" s="7" t="e">
        <f t="shared" ca="1" si="64"/>
        <v>#NAME?</v>
      </c>
      <c r="Q192" s="6" t="e">
        <f ca="1"/>
        <v>#NAME?</v>
      </c>
      <c r="R192" s="7" t="e">
        <f ca="1"/>
        <v>#NAME?</v>
      </c>
    </row>
    <row r="193" spans="1:18" x14ac:dyDescent="0.35">
      <c r="A193" s="20" t="e">
        <f ca="1"/>
        <v>#NAME?</v>
      </c>
      <c r="B193" s="21" t="e">
        <f ca="1"/>
        <v>#NAME?</v>
      </c>
      <c r="C193" s="21" t="e">
        <f ca="1"/>
        <v>#NAME?</v>
      </c>
      <c r="D193" s="22" t="e">
        <f ca="1"/>
        <v>#NAME?</v>
      </c>
      <c r="F193" s="8" t="e">
        <f ca="1">INDEX(A193:D201,,F184)</f>
        <v>#NAME?</v>
      </c>
      <c r="G193" s="10" t="e">
        <f ca="1">INDEX(A185:D193,,G184)</f>
        <v>#NAME?</v>
      </c>
      <c r="I193" s="8" t="e">
        <f t="shared" ca="1" si="65"/>
        <v>#NAME?</v>
      </c>
      <c r="J193" s="9" t="e">
        <f t="shared" ca="1" si="66"/>
        <v>#NAME?</v>
      </c>
      <c r="K193" s="9" t="e">
        <f t="shared" ca="1" si="67"/>
        <v>#NAME?</v>
      </c>
      <c r="L193" s="10" t="e">
        <f t="shared" ca="1" si="64"/>
        <v>#NAME?</v>
      </c>
      <c r="Q193" s="8" t="e">
        <f ca="1"/>
        <v>#NAME?</v>
      </c>
      <c r="R193" s="10" t="e">
        <f ca="1"/>
        <v>#NAME?</v>
      </c>
    </row>
    <row r="194" spans="1:18" x14ac:dyDescent="0.35">
      <c r="I194" t="e">
        <f ca="1">SUM(I185:I193)</f>
        <v>#NAME?</v>
      </c>
      <c r="J194" t="e">
        <f ca="1">SUM(J185:J193)</f>
        <v>#NAME?</v>
      </c>
      <c r="K194" t="e">
        <f ca="1">SUM(K185:K193)</f>
        <v>#NAME?</v>
      </c>
      <c r="L194" t="e">
        <f ca="1">SUM(L185:L193)</f>
        <v>#NAME?</v>
      </c>
    </row>
    <row r="195" spans="1:18" x14ac:dyDescent="0.35">
      <c r="A195" s="2" t="s">
        <v>16</v>
      </c>
      <c r="B195">
        <f ca="1">COUNT(A185:A193)</f>
        <v>0</v>
      </c>
      <c r="I195" s="2" t="s">
        <v>6</v>
      </c>
      <c r="J195" s="2" t="s">
        <v>17</v>
      </c>
      <c r="K195" s="2" t="s">
        <v>18</v>
      </c>
      <c r="L195" s="2" t="s">
        <v>19</v>
      </c>
      <c r="N195" s="2"/>
    </row>
    <row r="197" spans="1:18" x14ac:dyDescent="0.35">
      <c r="A197">
        <v>1</v>
      </c>
      <c r="B197">
        <v>2</v>
      </c>
      <c r="C197">
        <v>3</v>
      </c>
      <c r="D197">
        <v>4</v>
      </c>
      <c r="F197">
        <v>1</v>
      </c>
      <c r="G197">
        <v>4</v>
      </c>
      <c r="I197" s="2" t="s">
        <v>8</v>
      </c>
      <c r="J197" s="2" t="s">
        <v>9</v>
      </c>
      <c r="K197" s="2" t="s">
        <v>10</v>
      </c>
      <c r="L197" s="2" t="s">
        <v>11</v>
      </c>
      <c r="Q197">
        <f>F197</f>
        <v>1</v>
      </c>
      <c r="R197">
        <f>G197</f>
        <v>4</v>
      </c>
    </row>
    <row r="198" spans="1:18" x14ac:dyDescent="0.35">
      <c r="A198" s="12" t="e">
        <f t="array" aca="1" ref="A198:A206" ca="1">IF(A197=$Q184,$Q185:$Q193,IF(A197=$R184,$R185:$R193,A185:A193))</f>
        <v>#NAME?</v>
      </c>
      <c r="B198" s="13" t="e">
        <f t="array" aca="1" ref="B198:B206" ca="1">IF(B197=$Q184,$Q185:$Q193,IF(B197=$R184,$R185:$R193,B185:B193))</f>
        <v>#NAME?</v>
      </c>
      <c r="C198" s="13" t="e">
        <f t="array" aca="1" ref="C198:C206" ca="1">IF(C197=$Q184,$Q185:$Q193,IF(C197=$R184,$R185:$R193,C185:C193))</f>
        <v>#NAME?</v>
      </c>
      <c r="D198" s="14" t="e">
        <f t="array" aca="1" ref="D198:D206" ca="1">IF(D197=$Q184,$Q185:$Q193,IF(D197=$R184,$R185:$R193,D185:D193))</f>
        <v>#NAME?</v>
      </c>
      <c r="F198" s="3" t="e">
        <f ca="1">INDEX(A198:D206,,F197)</f>
        <v>#NAME?</v>
      </c>
      <c r="G198" s="5" t="e">
        <f ca="1">INDEX(A198:D206,,G197)</f>
        <v>#NAME?</v>
      </c>
      <c r="I198" s="3" t="e">
        <f ca="1">F198^2-G198^2</f>
        <v>#NAME?</v>
      </c>
      <c r="J198" s="4" t="e">
        <f ca="1">2*F198*G198</f>
        <v>#NAME?</v>
      </c>
      <c r="K198" s="4" t="e">
        <f ca="1">I198^2-J198^2</f>
        <v>#NAME?</v>
      </c>
      <c r="L198" s="5" t="e">
        <f t="shared" ref="L198:L206" ca="1" si="68">I198*J198</f>
        <v>#NAME?</v>
      </c>
      <c r="N198" t="s">
        <v>12</v>
      </c>
      <c r="O198" s="11" t="e">
        <f ca="1">2*L207*B208-2*I207*J207</f>
        <v>#NAME?</v>
      </c>
      <c r="Q198" s="3" t="e">
        <f t="array" aca="1" ref="Q198:R206" ca="1">MMULT(F198:G206,N202:O203)</f>
        <v>#NAME?</v>
      </c>
      <c r="R198" s="5" t="e">
        <f ca="1"/>
        <v>#NAME?</v>
      </c>
    </row>
    <row r="199" spans="1:18" x14ac:dyDescent="0.35">
      <c r="A199" s="16" t="e">
        <f ca="1"/>
        <v>#NAME?</v>
      </c>
      <c r="B199" s="17" t="e">
        <f ca="1"/>
        <v>#NAME?</v>
      </c>
      <c r="C199" s="17" t="e">
        <f ca="1"/>
        <v>#NAME?</v>
      </c>
      <c r="D199" s="18" t="e">
        <f ca="1"/>
        <v>#NAME?</v>
      </c>
      <c r="F199" s="6" t="e">
        <f ca="1">INDEX(A199:D207,,F197)</f>
        <v>#NAME?</v>
      </c>
      <c r="G199" s="7" t="e">
        <f ca="1">INDEX(A198:D206,,G197)</f>
        <v>#NAME?</v>
      </c>
      <c r="I199" s="6" t="e">
        <f t="shared" ref="I199:I206" ca="1" si="69">F199^2-G199^2</f>
        <v>#NAME?</v>
      </c>
      <c r="J199" t="e">
        <f t="shared" ref="J199:J206" ca="1" si="70">2*F199*G199</f>
        <v>#NAME?</v>
      </c>
      <c r="K199" t="e">
        <f t="shared" ref="K199:K206" ca="1" si="71">I199^2-J199^2</f>
        <v>#NAME?</v>
      </c>
      <c r="L199" s="7" t="e">
        <f t="shared" ca="1" si="68"/>
        <v>#NAME?</v>
      </c>
      <c r="N199" t="s">
        <v>13</v>
      </c>
      <c r="O199" s="15" t="e">
        <f ca="1">K207*B208-(I207^2-J207^2)</f>
        <v>#NAME?</v>
      </c>
      <c r="Q199" s="6" t="e">
        <f ca="1"/>
        <v>#NAME?</v>
      </c>
      <c r="R199" s="7" t="e">
        <f ca="1"/>
        <v>#NAME?</v>
      </c>
    </row>
    <row r="200" spans="1:18" x14ac:dyDescent="0.35">
      <c r="A200" s="16" t="e">
        <f ca="1"/>
        <v>#NAME?</v>
      </c>
      <c r="B200" s="17" t="e">
        <f ca="1"/>
        <v>#NAME?</v>
      </c>
      <c r="C200" s="17" t="e">
        <f ca="1"/>
        <v>#NAME?</v>
      </c>
      <c r="D200" s="18" t="e">
        <f ca="1"/>
        <v>#NAME?</v>
      </c>
      <c r="F200" s="6" t="e">
        <f ca="1">INDEX(A200:D208,,F197)</f>
        <v>#NAME?</v>
      </c>
      <c r="G200" s="7" t="e">
        <f ca="1">INDEX(A198:D206,,G197)</f>
        <v>#NAME?</v>
      </c>
      <c r="I200" s="6" t="e">
        <f t="shared" ca="1" si="69"/>
        <v>#NAME?</v>
      </c>
      <c r="J200" t="e">
        <f t="shared" ca="1" si="70"/>
        <v>#NAME?</v>
      </c>
      <c r="K200" t="e">
        <f t="shared" ca="1" si="71"/>
        <v>#NAME?</v>
      </c>
      <c r="L200" s="7" t="e">
        <f t="shared" ca="1" si="68"/>
        <v>#NAME?</v>
      </c>
      <c r="N200" t="s">
        <v>14</v>
      </c>
      <c r="O200" s="19" t="e">
        <f ca="1">0.25*ATAN(O198/O199)</f>
        <v>#NAME?</v>
      </c>
      <c r="Q200" s="6" t="e">
        <f ca="1"/>
        <v>#NAME?</v>
      </c>
      <c r="R200" s="7" t="e">
        <f ca="1"/>
        <v>#NAME?</v>
      </c>
    </row>
    <row r="201" spans="1:18" x14ac:dyDescent="0.35">
      <c r="A201" s="16" t="e">
        <f ca="1"/>
        <v>#NAME?</v>
      </c>
      <c r="B201" s="17" t="e">
        <f ca="1"/>
        <v>#NAME?</v>
      </c>
      <c r="C201" s="17" t="e">
        <f ca="1"/>
        <v>#NAME?</v>
      </c>
      <c r="D201" s="18" t="e">
        <f ca="1"/>
        <v>#NAME?</v>
      </c>
      <c r="F201" s="6" t="e">
        <f ca="1">INDEX(A201:D209,,F197)</f>
        <v>#NAME?</v>
      </c>
      <c r="G201" s="7" t="e">
        <f ca="1">INDEX(A198:D206,,G197)</f>
        <v>#NAME?</v>
      </c>
      <c r="I201" s="6" t="e">
        <f t="shared" ca="1" si="69"/>
        <v>#NAME?</v>
      </c>
      <c r="J201" t="e">
        <f t="shared" ca="1" si="70"/>
        <v>#NAME?</v>
      </c>
      <c r="K201" t="e">
        <f t="shared" ca="1" si="71"/>
        <v>#NAME?</v>
      </c>
      <c r="L201" s="7" t="e">
        <f t="shared" ca="1" si="68"/>
        <v>#NAME?</v>
      </c>
      <c r="Q201" s="6" t="e">
        <f ca="1"/>
        <v>#NAME?</v>
      </c>
      <c r="R201" s="7" t="e">
        <f ca="1"/>
        <v>#NAME?</v>
      </c>
    </row>
    <row r="202" spans="1:18" x14ac:dyDescent="0.35">
      <c r="A202" s="16" t="e">
        <f ca="1"/>
        <v>#NAME?</v>
      </c>
      <c r="B202" s="17" t="e">
        <f ca="1"/>
        <v>#NAME?</v>
      </c>
      <c r="C202" s="17" t="e">
        <f ca="1"/>
        <v>#NAME?</v>
      </c>
      <c r="D202" s="18" t="e">
        <f ca="1"/>
        <v>#NAME?</v>
      </c>
      <c r="F202" s="6" t="e">
        <f ca="1">INDEX(A202:D210,,F197)</f>
        <v>#NAME?</v>
      </c>
      <c r="G202" s="7" t="e">
        <f ca="1">INDEX(A198:D206,,G197)</f>
        <v>#NAME?</v>
      </c>
      <c r="I202" s="6" t="e">
        <f t="shared" ca="1" si="69"/>
        <v>#NAME?</v>
      </c>
      <c r="J202" t="e">
        <f t="shared" ca="1" si="70"/>
        <v>#NAME?</v>
      </c>
      <c r="K202" t="e">
        <f t="shared" ca="1" si="71"/>
        <v>#NAME?</v>
      </c>
      <c r="L202" s="7" t="e">
        <f t="shared" ca="1" si="68"/>
        <v>#NAME?</v>
      </c>
      <c r="N202" s="3" t="e">
        <f ca="1">COS(O200)</f>
        <v>#NAME?</v>
      </c>
      <c r="O202" s="5" t="e">
        <f ca="1">-N203</f>
        <v>#NAME?</v>
      </c>
      <c r="Q202" s="6" t="e">
        <f ca="1"/>
        <v>#NAME?</v>
      </c>
      <c r="R202" s="7" t="e">
        <f ca="1"/>
        <v>#NAME?</v>
      </c>
    </row>
    <row r="203" spans="1:18" x14ac:dyDescent="0.35">
      <c r="A203" s="16" t="e">
        <f ca="1"/>
        <v>#NAME?</v>
      </c>
      <c r="B203" s="17" t="e">
        <f ca="1"/>
        <v>#NAME?</v>
      </c>
      <c r="C203" s="17" t="e">
        <f ca="1"/>
        <v>#NAME?</v>
      </c>
      <c r="D203" s="18" t="e">
        <f ca="1"/>
        <v>#NAME?</v>
      </c>
      <c r="F203" s="6" t="e">
        <f ca="1">INDEX(A203:D211,,F197)</f>
        <v>#NAME?</v>
      </c>
      <c r="G203" s="7" t="e">
        <f ca="1">INDEX(A198:D206,,G197)</f>
        <v>#NAME?</v>
      </c>
      <c r="I203" s="6" t="e">
        <f t="shared" ca="1" si="69"/>
        <v>#NAME?</v>
      </c>
      <c r="J203" t="e">
        <f t="shared" ca="1" si="70"/>
        <v>#NAME?</v>
      </c>
      <c r="K203" t="e">
        <f t="shared" ca="1" si="71"/>
        <v>#NAME?</v>
      </c>
      <c r="L203" s="7" t="e">
        <f t="shared" ca="1" si="68"/>
        <v>#NAME?</v>
      </c>
      <c r="N203" s="8" t="e">
        <f ca="1">SIN(O200)</f>
        <v>#NAME?</v>
      </c>
      <c r="O203" s="10" t="e">
        <f ca="1">N202</f>
        <v>#NAME?</v>
      </c>
      <c r="Q203" s="6" t="e">
        <f ca="1"/>
        <v>#NAME?</v>
      </c>
      <c r="R203" s="7" t="e">
        <f ca="1"/>
        <v>#NAME?</v>
      </c>
    </row>
    <row r="204" spans="1:18" x14ac:dyDescent="0.35">
      <c r="A204" s="16" t="e">
        <f ca="1"/>
        <v>#NAME?</v>
      </c>
      <c r="B204" s="17" t="e">
        <f ca="1"/>
        <v>#NAME?</v>
      </c>
      <c r="C204" s="17" t="e">
        <f ca="1"/>
        <v>#NAME?</v>
      </c>
      <c r="D204" s="18" t="e">
        <f ca="1"/>
        <v>#NAME?</v>
      </c>
      <c r="F204" s="6" t="e">
        <f ca="1">INDEX(A204:D212,,F197)</f>
        <v>#NAME?</v>
      </c>
      <c r="G204" s="7" t="e">
        <f ca="1">INDEX(A198:D206,,G197)</f>
        <v>#NAME?</v>
      </c>
      <c r="I204" s="6" t="e">
        <f t="shared" ca="1" si="69"/>
        <v>#NAME?</v>
      </c>
      <c r="J204" t="e">
        <f t="shared" ca="1" si="70"/>
        <v>#NAME?</v>
      </c>
      <c r="K204" t="e">
        <f t="shared" ca="1" si="71"/>
        <v>#NAME?</v>
      </c>
      <c r="L204" s="7" t="e">
        <f t="shared" ca="1" si="68"/>
        <v>#NAME?</v>
      </c>
      <c r="Q204" s="6" t="e">
        <f ca="1"/>
        <v>#NAME?</v>
      </c>
      <c r="R204" s="7" t="e">
        <f ca="1"/>
        <v>#NAME?</v>
      </c>
    </row>
    <row r="205" spans="1:18" x14ac:dyDescent="0.35">
      <c r="A205" s="16" t="e">
        <f ca="1"/>
        <v>#NAME?</v>
      </c>
      <c r="B205" s="17" t="e">
        <f ca="1"/>
        <v>#NAME?</v>
      </c>
      <c r="C205" s="17" t="e">
        <f ca="1"/>
        <v>#NAME?</v>
      </c>
      <c r="D205" s="18" t="e">
        <f ca="1"/>
        <v>#NAME?</v>
      </c>
      <c r="F205" s="6" t="e">
        <f ca="1">INDEX(A205:D213,,F197)</f>
        <v>#NAME?</v>
      </c>
      <c r="G205" s="7" t="e">
        <f ca="1">INDEX(A198:D206,,G197)</f>
        <v>#NAME?</v>
      </c>
      <c r="I205" s="6" t="e">
        <f t="shared" ca="1" si="69"/>
        <v>#NAME?</v>
      </c>
      <c r="J205" t="e">
        <f t="shared" ca="1" si="70"/>
        <v>#NAME?</v>
      </c>
      <c r="K205" t="e">
        <f t="shared" ca="1" si="71"/>
        <v>#NAME?</v>
      </c>
      <c r="L205" s="7" t="e">
        <f t="shared" ca="1" si="68"/>
        <v>#NAME?</v>
      </c>
      <c r="Q205" s="6" t="e">
        <f ca="1"/>
        <v>#NAME?</v>
      </c>
      <c r="R205" s="7" t="e">
        <f ca="1"/>
        <v>#NAME?</v>
      </c>
    </row>
    <row r="206" spans="1:18" x14ac:dyDescent="0.35">
      <c r="A206" s="20" t="e">
        <f ca="1"/>
        <v>#NAME?</v>
      </c>
      <c r="B206" s="21" t="e">
        <f ca="1"/>
        <v>#NAME?</v>
      </c>
      <c r="C206" s="21" t="e">
        <f ca="1"/>
        <v>#NAME?</v>
      </c>
      <c r="D206" s="22" t="e">
        <f ca="1"/>
        <v>#NAME?</v>
      </c>
      <c r="F206" s="8" t="e">
        <f ca="1">INDEX(A206:D214,,F197)</f>
        <v>#NAME?</v>
      </c>
      <c r="G206" s="10" t="e">
        <f ca="1">INDEX(A198:D206,,G197)</f>
        <v>#NAME?</v>
      </c>
      <c r="I206" s="8" t="e">
        <f t="shared" ca="1" si="69"/>
        <v>#NAME?</v>
      </c>
      <c r="J206" s="9" t="e">
        <f t="shared" ca="1" si="70"/>
        <v>#NAME?</v>
      </c>
      <c r="K206" s="9" t="e">
        <f t="shared" ca="1" si="71"/>
        <v>#NAME?</v>
      </c>
      <c r="L206" s="10" t="e">
        <f t="shared" ca="1" si="68"/>
        <v>#NAME?</v>
      </c>
      <c r="Q206" s="8" t="e">
        <f ca="1"/>
        <v>#NAME?</v>
      </c>
      <c r="R206" s="10" t="e">
        <f ca="1"/>
        <v>#NAME?</v>
      </c>
    </row>
    <row r="207" spans="1:18" x14ac:dyDescent="0.35">
      <c r="I207" t="e">
        <f ca="1">SUM(I198:I206)</f>
        <v>#NAME?</v>
      </c>
      <c r="J207" t="e">
        <f ca="1">SUM(J198:J206)</f>
        <v>#NAME?</v>
      </c>
      <c r="K207" t="e">
        <f ca="1">SUM(K198:K206)</f>
        <v>#NAME?</v>
      </c>
      <c r="L207" t="e">
        <f ca="1">SUM(L198:L206)</f>
        <v>#NAME?</v>
      </c>
    </row>
    <row r="208" spans="1:18" x14ac:dyDescent="0.35">
      <c r="A208" s="2" t="s">
        <v>16</v>
      </c>
      <c r="B208">
        <f ca="1">COUNT(A198:A206)</f>
        <v>0</v>
      </c>
      <c r="I208" s="2" t="s">
        <v>6</v>
      </c>
      <c r="J208" s="2" t="s">
        <v>17</v>
      </c>
      <c r="K208" s="2" t="s">
        <v>18</v>
      </c>
      <c r="L208" s="2" t="s">
        <v>19</v>
      </c>
      <c r="N208" s="2"/>
    </row>
    <row r="210" spans="1:18" x14ac:dyDescent="0.35">
      <c r="A210">
        <v>1</v>
      </c>
      <c r="B210">
        <v>2</v>
      </c>
      <c r="C210">
        <v>3</v>
      </c>
      <c r="D210">
        <v>4</v>
      </c>
      <c r="F210">
        <v>2</v>
      </c>
      <c r="G210">
        <v>3</v>
      </c>
      <c r="I210" s="2" t="s">
        <v>8</v>
      </c>
      <c r="J210" s="2" t="s">
        <v>9</v>
      </c>
      <c r="K210" s="2" t="s">
        <v>10</v>
      </c>
      <c r="L210" s="2" t="s">
        <v>11</v>
      </c>
      <c r="Q210">
        <f>F210</f>
        <v>2</v>
      </c>
      <c r="R210">
        <f>G210</f>
        <v>3</v>
      </c>
    </row>
    <row r="211" spans="1:18" x14ac:dyDescent="0.35">
      <c r="A211" s="12" t="e">
        <f t="array" aca="1" ref="A211:A219" ca="1">IF(A210=$Q197,$Q198:$Q206,IF(A210=$R197,$R198:$R206,A198:A206))</f>
        <v>#NAME?</v>
      </c>
      <c r="B211" s="13" t="e">
        <f t="array" aca="1" ref="B211:B219" ca="1">IF(B210=$Q197,$Q198:$Q206,IF(B210=$R197,$R198:$R206,B198:B206))</f>
        <v>#NAME?</v>
      </c>
      <c r="C211" s="13" t="e">
        <f t="array" aca="1" ref="C211:C219" ca="1">IF(C210=$Q197,$Q198:$Q206,IF(C210=$R197,$R198:$R206,C198:C206))</f>
        <v>#NAME?</v>
      </c>
      <c r="D211" s="14" t="e">
        <f t="array" aca="1" ref="D211:D219" ca="1">IF(D210=$Q197,$Q198:$Q206,IF(D210=$R197,$R198:$R206,D198:D206))</f>
        <v>#NAME?</v>
      </c>
      <c r="F211" s="3" t="e">
        <f ca="1">INDEX(A211:D219,,F210)</f>
        <v>#NAME?</v>
      </c>
      <c r="G211" s="5" t="e">
        <f ca="1">INDEX(A211:D219,,G210)</f>
        <v>#NAME?</v>
      </c>
      <c r="I211" s="3" t="e">
        <f ca="1">F211^2-G211^2</f>
        <v>#NAME?</v>
      </c>
      <c r="J211" s="4" t="e">
        <f ca="1">2*F211*G211</f>
        <v>#NAME?</v>
      </c>
      <c r="K211" s="4" t="e">
        <f ca="1">I211^2-J211^2</f>
        <v>#NAME?</v>
      </c>
      <c r="L211" s="5" t="e">
        <f t="shared" ref="L211:L219" ca="1" si="72">I211*J211</f>
        <v>#NAME?</v>
      </c>
      <c r="N211" t="s">
        <v>12</v>
      </c>
      <c r="O211" s="11" t="e">
        <f ca="1">2*L220*B221-2*I220*J220</f>
        <v>#NAME?</v>
      </c>
      <c r="Q211" s="3" t="e">
        <f t="array" aca="1" ref="Q211:R219" ca="1">MMULT(F211:G219,N215:O216)</f>
        <v>#NAME?</v>
      </c>
      <c r="R211" s="5" t="e">
        <f ca="1"/>
        <v>#NAME?</v>
      </c>
    </row>
    <row r="212" spans="1:18" x14ac:dyDescent="0.35">
      <c r="A212" s="16" t="e">
        <f ca="1"/>
        <v>#NAME?</v>
      </c>
      <c r="B212" s="17" t="e">
        <f ca="1"/>
        <v>#NAME?</v>
      </c>
      <c r="C212" s="17" t="e">
        <f ca="1"/>
        <v>#NAME?</v>
      </c>
      <c r="D212" s="18" t="e">
        <f ca="1"/>
        <v>#NAME?</v>
      </c>
      <c r="F212" s="6" t="e">
        <f ca="1">INDEX(A212:D220,,F210)</f>
        <v>#NAME?</v>
      </c>
      <c r="G212" s="7" t="e">
        <f ca="1">INDEX(A211:D219,,G210)</f>
        <v>#NAME?</v>
      </c>
      <c r="I212" s="6" t="e">
        <f t="shared" ref="I212:I219" ca="1" si="73">F212^2-G212^2</f>
        <v>#NAME?</v>
      </c>
      <c r="J212" t="e">
        <f t="shared" ref="J212:J219" ca="1" si="74">2*F212*G212</f>
        <v>#NAME?</v>
      </c>
      <c r="K212" t="e">
        <f t="shared" ref="K212:K219" ca="1" si="75">I212^2-J212^2</f>
        <v>#NAME?</v>
      </c>
      <c r="L212" s="7" t="e">
        <f t="shared" ca="1" si="72"/>
        <v>#NAME?</v>
      </c>
      <c r="N212" t="s">
        <v>13</v>
      </c>
      <c r="O212" s="15" t="e">
        <f ca="1">K220*B221-(I220^2-J220^2)</f>
        <v>#NAME?</v>
      </c>
      <c r="Q212" s="6" t="e">
        <f ca="1"/>
        <v>#NAME?</v>
      </c>
      <c r="R212" s="7" t="e">
        <f ca="1"/>
        <v>#NAME?</v>
      </c>
    </row>
    <row r="213" spans="1:18" x14ac:dyDescent="0.35">
      <c r="A213" s="16" t="e">
        <f ca="1"/>
        <v>#NAME?</v>
      </c>
      <c r="B213" s="17" t="e">
        <f ca="1"/>
        <v>#NAME?</v>
      </c>
      <c r="C213" s="17" t="e">
        <f ca="1"/>
        <v>#NAME?</v>
      </c>
      <c r="D213" s="18" t="e">
        <f ca="1"/>
        <v>#NAME?</v>
      </c>
      <c r="F213" s="6" t="e">
        <f ca="1">INDEX(A213:D221,,F210)</f>
        <v>#NAME?</v>
      </c>
      <c r="G213" s="7" t="e">
        <f ca="1">INDEX(A211:D219,,G210)</f>
        <v>#NAME?</v>
      </c>
      <c r="I213" s="6" t="e">
        <f t="shared" ca="1" si="73"/>
        <v>#NAME?</v>
      </c>
      <c r="J213" t="e">
        <f t="shared" ca="1" si="74"/>
        <v>#NAME?</v>
      </c>
      <c r="K213" t="e">
        <f t="shared" ca="1" si="75"/>
        <v>#NAME?</v>
      </c>
      <c r="L213" s="7" t="e">
        <f t="shared" ca="1" si="72"/>
        <v>#NAME?</v>
      </c>
      <c r="N213" t="s">
        <v>14</v>
      </c>
      <c r="O213" s="19" t="e">
        <f ca="1">0.25*ATAN(O211/O212)</f>
        <v>#NAME?</v>
      </c>
      <c r="Q213" s="6" t="e">
        <f ca="1"/>
        <v>#NAME?</v>
      </c>
      <c r="R213" s="7" t="e">
        <f ca="1"/>
        <v>#NAME?</v>
      </c>
    </row>
    <row r="214" spans="1:18" x14ac:dyDescent="0.35">
      <c r="A214" s="16" t="e">
        <f ca="1"/>
        <v>#NAME?</v>
      </c>
      <c r="B214" s="17" t="e">
        <f ca="1"/>
        <v>#NAME?</v>
      </c>
      <c r="C214" s="17" t="e">
        <f ca="1"/>
        <v>#NAME?</v>
      </c>
      <c r="D214" s="18" t="e">
        <f ca="1"/>
        <v>#NAME?</v>
      </c>
      <c r="F214" s="6" t="e">
        <f ca="1">INDEX(A214:D222,,F210)</f>
        <v>#NAME?</v>
      </c>
      <c r="G214" s="7" t="e">
        <f ca="1">INDEX(A211:D219,,G210)</f>
        <v>#NAME?</v>
      </c>
      <c r="I214" s="6" t="e">
        <f t="shared" ca="1" si="73"/>
        <v>#NAME?</v>
      </c>
      <c r="J214" t="e">
        <f t="shared" ca="1" si="74"/>
        <v>#NAME?</v>
      </c>
      <c r="K214" t="e">
        <f t="shared" ca="1" si="75"/>
        <v>#NAME?</v>
      </c>
      <c r="L214" s="7" t="e">
        <f t="shared" ca="1" si="72"/>
        <v>#NAME?</v>
      </c>
      <c r="Q214" s="6" t="e">
        <f ca="1"/>
        <v>#NAME?</v>
      </c>
      <c r="R214" s="7" t="e">
        <f ca="1"/>
        <v>#NAME?</v>
      </c>
    </row>
    <row r="215" spans="1:18" x14ac:dyDescent="0.35">
      <c r="A215" s="16" t="e">
        <f ca="1"/>
        <v>#NAME?</v>
      </c>
      <c r="B215" s="17" t="e">
        <f ca="1"/>
        <v>#NAME?</v>
      </c>
      <c r="C215" s="17" t="e">
        <f ca="1"/>
        <v>#NAME?</v>
      </c>
      <c r="D215" s="18" t="e">
        <f ca="1"/>
        <v>#NAME?</v>
      </c>
      <c r="F215" s="6" t="e">
        <f ca="1">INDEX(A215:D223,,F210)</f>
        <v>#NAME?</v>
      </c>
      <c r="G215" s="7" t="e">
        <f ca="1">INDEX(A211:D219,,G210)</f>
        <v>#NAME?</v>
      </c>
      <c r="I215" s="6" t="e">
        <f t="shared" ca="1" si="73"/>
        <v>#NAME?</v>
      </c>
      <c r="J215" t="e">
        <f t="shared" ca="1" si="74"/>
        <v>#NAME?</v>
      </c>
      <c r="K215" t="e">
        <f t="shared" ca="1" si="75"/>
        <v>#NAME?</v>
      </c>
      <c r="L215" s="7" t="e">
        <f t="shared" ca="1" si="72"/>
        <v>#NAME?</v>
      </c>
      <c r="N215" s="3" t="e">
        <f ca="1">COS(O213)</f>
        <v>#NAME?</v>
      </c>
      <c r="O215" s="5" t="e">
        <f ca="1">-N216</f>
        <v>#NAME?</v>
      </c>
      <c r="Q215" s="6" t="e">
        <f ca="1"/>
        <v>#NAME?</v>
      </c>
      <c r="R215" s="7" t="e">
        <f ca="1"/>
        <v>#NAME?</v>
      </c>
    </row>
    <row r="216" spans="1:18" x14ac:dyDescent="0.35">
      <c r="A216" s="16" t="e">
        <f ca="1"/>
        <v>#NAME?</v>
      </c>
      <c r="B216" s="17" t="e">
        <f ca="1"/>
        <v>#NAME?</v>
      </c>
      <c r="C216" s="17" t="e">
        <f ca="1"/>
        <v>#NAME?</v>
      </c>
      <c r="D216" s="18" t="e">
        <f ca="1"/>
        <v>#NAME?</v>
      </c>
      <c r="F216" s="6" t="e">
        <f ca="1">INDEX(A216:D224,,F210)</f>
        <v>#NAME?</v>
      </c>
      <c r="G216" s="7" t="e">
        <f ca="1">INDEX(A211:D219,,G210)</f>
        <v>#NAME?</v>
      </c>
      <c r="I216" s="6" t="e">
        <f t="shared" ca="1" si="73"/>
        <v>#NAME?</v>
      </c>
      <c r="J216" t="e">
        <f t="shared" ca="1" si="74"/>
        <v>#NAME?</v>
      </c>
      <c r="K216" t="e">
        <f t="shared" ca="1" si="75"/>
        <v>#NAME?</v>
      </c>
      <c r="L216" s="7" t="e">
        <f t="shared" ca="1" si="72"/>
        <v>#NAME?</v>
      </c>
      <c r="N216" s="8" t="e">
        <f ca="1">SIN(O213)</f>
        <v>#NAME?</v>
      </c>
      <c r="O216" s="10" t="e">
        <f ca="1">N215</f>
        <v>#NAME?</v>
      </c>
      <c r="Q216" s="6" t="e">
        <f ca="1"/>
        <v>#NAME?</v>
      </c>
      <c r="R216" s="7" t="e">
        <f ca="1"/>
        <v>#NAME?</v>
      </c>
    </row>
    <row r="217" spans="1:18" x14ac:dyDescent="0.35">
      <c r="A217" s="16" t="e">
        <f ca="1"/>
        <v>#NAME?</v>
      </c>
      <c r="B217" s="17" t="e">
        <f ca="1"/>
        <v>#NAME?</v>
      </c>
      <c r="C217" s="17" t="e">
        <f ca="1"/>
        <v>#NAME?</v>
      </c>
      <c r="D217" s="18" t="e">
        <f ca="1"/>
        <v>#NAME?</v>
      </c>
      <c r="F217" s="6" t="e">
        <f ca="1">INDEX(A217:D225,,F210)</f>
        <v>#NAME?</v>
      </c>
      <c r="G217" s="7" t="e">
        <f ca="1">INDEX(A211:D219,,G210)</f>
        <v>#NAME?</v>
      </c>
      <c r="I217" s="6" t="e">
        <f t="shared" ca="1" si="73"/>
        <v>#NAME?</v>
      </c>
      <c r="J217" t="e">
        <f t="shared" ca="1" si="74"/>
        <v>#NAME?</v>
      </c>
      <c r="K217" t="e">
        <f t="shared" ca="1" si="75"/>
        <v>#NAME?</v>
      </c>
      <c r="L217" s="7" t="e">
        <f t="shared" ca="1" si="72"/>
        <v>#NAME?</v>
      </c>
      <c r="Q217" s="6" t="e">
        <f ca="1"/>
        <v>#NAME?</v>
      </c>
      <c r="R217" s="7" t="e">
        <f ca="1"/>
        <v>#NAME?</v>
      </c>
    </row>
    <row r="218" spans="1:18" x14ac:dyDescent="0.35">
      <c r="A218" s="16" t="e">
        <f ca="1"/>
        <v>#NAME?</v>
      </c>
      <c r="B218" s="17" t="e">
        <f ca="1"/>
        <v>#NAME?</v>
      </c>
      <c r="C218" s="17" t="e">
        <f ca="1"/>
        <v>#NAME?</v>
      </c>
      <c r="D218" s="18" t="e">
        <f ca="1"/>
        <v>#NAME?</v>
      </c>
      <c r="F218" s="6" t="e">
        <f ca="1">INDEX(A218:D226,,F210)</f>
        <v>#NAME?</v>
      </c>
      <c r="G218" s="7" t="e">
        <f ca="1">INDEX(A211:D219,,G210)</f>
        <v>#NAME?</v>
      </c>
      <c r="I218" s="6" t="e">
        <f t="shared" ca="1" si="73"/>
        <v>#NAME?</v>
      </c>
      <c r="J218" t="e">
        <f t="shared" ca="1" si="74"/>
        <v>#NAME?</v>
      </c>
      <c r="K218" t="e">
        <f t="shared" ca="1" si="75"/>
        <v>#NAME?</v>
      </c>
      <c r="L218" s="7" t="e">
        <f t="shared" ca="1" si="72"/>
        <v>#NAME?</v>
      </c>
      <c r="Q218" s="6" t="e">
        <f ca="1"/>
        <v>#NAME?</v>
      </c>
      <c r="R218" s="7" t="e">
        <f ca="1"/>
        <v>#NAME?</v>
      </c>
    </row>
    <row r="219" spans="1:18" x14ac:dyDescent="0.35">
      <c r="A219" s="20" t="e">
        <f ca="1"/>
        <v>#NAME?</v>
      </c>
      <c r="B219" s="21" t="e">
        <f ca="1"/>
        <v>#NAME?</v>
      </c>
      <c r="C219" s="21" t="e">
        <f ca="1"/>
        <v>#NAME?</v>
      </c>
      <c r="D219" s="22" t="e">
        <f ca="1"/>
        <v>#NAME?</v>
      </c>
      <c r="F219" s="8" t="e">
        <f ca="1">INDEX(A219:D227,,F210)</f>
        <v>#NAME?</v>
      </c>
      <c r="G219" s="10" t="e">
        <f ca="1">INDEX(A211:D219,,G210)</f>
        <v>#NAME?</v>
      </c>
      <c r="I219" s="8" t="e">
        <f t="shared" ca="1" si="73"/>
        <v>#NAME?</v>
      </c>
      <c r="J219" s="9" t="e">
        <f t="shared" ca="1" si="74"/>
        <v>#NAME?</v>
      </c>
      <c r="K219" s="9" t="e">
        <f t="shared" ca="1" si="75"/>
        <v>#NAME?</v>
      </c>
      <c r="L219" s="10" t="e">
        <f t="shared" ca="1" si="72"/>
        <v>#NAME?</v>
      </c>
      <c r="Q219" s="8" t="e">
        <f ca="1"/>
        <v>#NAME?</v>
      </c>
      <c r="R219" s="10" t="e">
        <f ca="1"/>
        <v>#NAME?</v>
      </c>
    </row>
    <row r="220" spans="1:18" x14ac:dyDescent="0.35">
      <c r="I220" t="e">
        <f ca="1">SUM(I211:I219)</f>
        <v>#NAME?</v>
      </c>
      <c r="J220" t="e">
        <f ca="1">SUM(J211:J219)</f>
        <v>#NAME?</v>
      </c>
      <c r="K220" t="e">
        <f ca="1">SUM(K211:K219)</f>
        <v>#NAME?</v>
      </c>
      <c r="L220" t="e">
        <f ca="1">SUM(L211:L219)</f>
        <v>#NAME?</v>
      </c>
    </row>
    <row r="221" spans="1:18" x14ac:dyDescent="0.35">
      <c r="A221" s="2" t="s">
        <v>16</v>
      </c>
      <c r="B221">
        <f ca="1">COUNT(A211:A219)</f>
        <v>0</v>
      </c>
      <c r="I221" s="2" t="s">
        <v>6</v>
      </c>
      <c r="J221" s="2" t="s">
        <v>17</v>
      </c>
      <c r="K221" s="2" t="s">
        <v>18</v>
      </c>
      <c r="L221" s="2" t="s">
        <v>19</v>
      </c>
      <c r="N221" s="2"/>
    </row>
    <row r="223" spans="1:18" x14ac:dyDescent="0.35">
      <c r="A223">
        <v>1</v>
      </c>
      <c r="B223">
        <v>2</v>
      </c>
      <c r="C223">
        <v>3</v>
      </c>
      <c r="D223">
        <v>4</v>
      </c>
      <c r="F223">
        <v>2</v>
      </c>
      <c r="G223">
        <v>4</v>
      </c>
      <c r="I223" s="2" t="s">
        <v>8</v>
      </c>
      <c r="J223" s="2" t="s">
        <v>9</v>
      </c>
      <c r="K223" s="2" t="s">
        <v>10</v>
      </c>
      <c r="L223" s="2" t="s">
        <v>11</v>
      </c>
      <c r="Q223">
        <f>F223</f>
        <v>2</v>
      </c>
      <c r="R223">
        <f>G223</f>
        <v>4</v>
      </c>
    </row>
    <row r="224" spans="1:18" x14ac:dyDescent="0.35">
      <c r="A224" s="12" t="e">
        <f t="array" aca="1" ref="A224:A232" ca="1">IF(A223=$Q210,$Q211:$Q219,IF(A223=$R210,$R211:$R219,A211:A219))</f>
        <v>#NAME?</v>
      </c>
      <c r="B224" s="13" t="e">
        <f t="array" aca="1" ref="B224:B232" ca="1">IF(B223=$Q210,$Q211:$Q219,IF(B223=$R210,$R211:$R219,B211:B219))</f>
        <v>#NAME?</v>
      </c>
      <c r="C224" s="13" t="e">
        <f t="array" aca="1" ref="C224:C232" ca="1">IF(C223=$Q210,$Q211:$Q219,IF(C223=$R210,$R211:$R219,C211:C219))</f>
        <v>#NAME?</v>
      </c>
      <c r="D224" s="14" t="e">
        <f t="array" aca="1" ref="D224:D232" ca="1">IF(D223=$Q210,$Q211:$Q219,IF(D223=$R210,$R211:$R219,D211:D219))</f>
        <v>#NAME?</v>
      </c>
      <c r="F224" s="3" t="e">
        <f ca="1">INDEX(A224:D232,,F223)</f>
        <v>#NAME?</v>
      </c>
      <c r="G224" s="5" t="e">
        <f ca="1">INDEX(A224:D232,,G223)</f>
        <v>#NAME?</v>
      </c>
      <c r="I224" s="3" t="e">
        <f ca="1">F224^2-G224^2</f>
        <v>#NAME?</v>
      </c>
      <c r="J224" s="4" t="e">
        <f ca="1">2*F224*G224</f>
        <v>#NAME?</v>
      </c>
      <c r="K224" s="4" t="e">
        <f ca="1">I224^2-J224^2</f>
        <v>#NAME?</v>
      </c>
      <c r="L224" s="5" t="e">
        <f t="shared" ref="L224:L232" ca="1" si="76">I224*J224</f>
        <v>#NAME?</v>
      </c>
      <c r="N224" t="s">
        <v>12</v>
      </c>
      <c r="O224" s="11" t="e">
        <f ca="1">2*L233*B234-2*I233*J233</f>
        <v>#NAME?</v>
      </c>
      <c r="Q224" s="3" t="e">
        <f t="array" aca="1" ref="Q224:R232" ca="1">MMULT(F224:G232,N228:O229)</f>
        <v>#NAME?</v>
      </c>
      <c r="R224" s="5" t="e">
        <f ca="1"/>
        <v>#NAME?</v>
      </c>
    </row>
    <row r="225" spans="1:18" x14ac:dyDescent="0.35">
      <c r="A225" s="16" t="e">
        <f ca="1"/>
        <v>#NAME?</v>
      </c>
      <c r="B225" s="17" t="e">
        <f ca="1"/>
        <v>#NAME?</v>
      </c>
      <c r="C225" s="17" t="e">
        <f ca="1"/>
        <v>#NAME?</v>
      </c>
      <c r="D225" s="18" t="e">
        <f ca="1"/>
        <v>#NAME?</v>
      </c>
      <c r="F225" s="6" t="e">
        <f ca="1">INDEX(A225:D233,,F223)</f>
        <v>#NAME?</v>
      </c>
      <c r="G225" s="7" t="e">
        <f ca="1">INDEX(A224:D232,,G223)</f>
        <v>#NAME?</v>
      </c>
      <c r="I225" s="6" t="e">
        <f t="shared" ref="I225:I232" ca="1" si="77">F225^2-G225^2</f>
        <v>#NAME?</v>
      </c>
      <c r="J225" t="e">
        <f t="shared" ref="J225:J232" ca="1" si="78">2*F225*G225</f>
        <v>#NAME?</v>
      </c>
      <c r="K225" t="e">
        <f t="shared" ref="K225:K232" ca="1" si="79">I225^2-J225^2</f>
        <v>#NAME?</v>
      </c>
      <c r="L225" s="7" t="e">
        <f t="shared" ca="1" si="76"/>
        <v>#NAME?</v>
      </c>
      <c r="N225" t="s">
        <v>13</v>
      </c>
      <c r="O225" s="15" t="e">
        <f ca="1">K233*B234-(I233^2-J233^2)</f>
        <v>#NAME?</v>
      </c>
      <c r="Q225" s="6" t="e">
        <f ca="1"/>
        <v>#NAME?</v>
      </c>
      <c r="R225" s="7" t="e">
        <f ca="1"/>
        <v>#NAME?</v>
      </c>
    </row>
    <row r="226" spans="1:18" x14ac:dyDescent="0.35">
      <c r="A226" s="16" t="e">
        <f ca="1"/>
        <v>#NAME?</v>
      </c>
      <c r="B226" s="17" t="e">
        <f ca="1"/>
        <v>#NAME?</v>
      </c>
      <c r="C226" s="17" t="e">
        <f ca="1"/>
        <v>#NAME?</v>
      </c>
      <c r="D226" s="18" t="e">
        <f ca="1"/>
        <v>#NAME?</v>
      </c>
      <c r="F226" s="6" t="e">
        <f ca="1">INDEX(A226:D234,,F223)</f>
        <v>#NAME?</v>
      </c>
      <c r="G226" s="7" t="e">
        <f ca="1">INDEX(A224:D232,,G223)</f>
        <v>#NAME?</v>
      </c>
      <c r="I226" s="6" t="e">
        <f t="shared" ca="1" si="77"/>
        <v>#NAME?</v>
      </c>
      <c r="J226" t="e">
        <f t="shared" ca="1" si="78"/>
        <v>#NAME?</v>
      </c>
      <c r="K226" t="e">
        <f t="shared" ca="1" si="79"/>
        <v>#NAME?</v>
      </c>
      <c r="L226" s="7" t="e">
        <f t="shared" ca="1" si="76"/>
        <v>#NAME?</v>
      </c>
      <c r="N226" t="s">
        <v>14</v>
      </c>
      <c r="O226" s="19" t="e">
        <f ca="1">0.25*ATAN(O224/O225)</f>
        <v>#NAME?</v>
      </c>
      <c r="Q226" s="6" t="e">
        <f ca="1"/>
        <v>#NAME?</v>
      </c>
      <c r="R226" s="7" t="e">
        <f ca="1"/>
        <v>#NAME?</v>
      </c>
    </row>
    <row r="227" spans="1:18" x14ac:dyDescent="0.35">
      <c r="A227" s="16" t="e">
        <f ca="1"/>
        <v>#NAME?</v>
      </c>
      <c r="B227" s="17" t="e">
        <f ca="1"/>
        <v>#NAME?</v>
      </c>
      <c r="C227" s="17" t="e">
        <f ca="1"/>
        <v>#NAME?</v>
      </c>
      <c r="D227" s="18" t="e">
        <f ca="1"/>
        <v>#NAME?</v>
      </c>
      <c r="F227" s="6" t="e">
        <f ca="1">INDEX(A227:D235,,F223)</f>
        <v>#NAME?</v>
      </c>
      <c r="G227" s="7" t="e">
        <f ca="1">INDEX(A224:D232,,G223)</f>
        <v>#NAME?</v>
      </c>
      <c r="I227" s="6" t="e">
        <f t="shared" ca="1" si="77"/>
        <v>#NAME?</v>
      </c>
      <c r="J227" t="e">
        <f t="shared" ca="1" si="78"/>
        <v>#NAME?</v>
      </c>
      <c r="K227" t="e">
        <f t="shared" ca="1" si="79"/>
        <v>#NAME?</v>
      </c>
      <c r="L227" s="7" t="e">
        <f t="shared" ca="1" si="76"/>
        <v>#NAME?</v>
      </c>
      <c r="Q227" s="6" t="e">
        <f ca="1"/>
        <v>#NAME?</v>
      </c>
      <c r="R227" s="7" t="e">
        <f ca="1"/>
        <v>#NAME?</v>
      </c>
    </row>
    <row r="228" spans="1:18" x14ac:dyDescent="0.35">
      <c r="A228" s="16" t="e">
        <f ca="1"/>
        <v>#NAME?</v>
      </c>
      <c r="B228" s="17" t="e">
        <f ca="1"/>
        <v>#NAME?</v>
      </c>
      <c r="C228" s="17" t="e">
        <f ca="1"/>
        <v>#NAME?</v>
      </c>
      <c r="D228" s="18" t="e">
        <f ca="1"/>
        <v>#NAME?</v>
      </c>
      <c r="F228" s="6" t="e">
        <f ca="1">INDEX(A228:D236,,F223)</f>
        <v>#NAME?</v>
      </c>
      <c r="G228" s="7" t="e">
        <f ca="1">INDEX(A224:D232,,G223)</f>
        <v>#NAME?</v>
      </c>
      <c r="I228" s="6" t="e">
        <f t="shared" ca="1" si="77"/>
        <v>#NAME?</v>
      </c>
      <c r="J228" t="e">
        <f t="shared" ca="1" si="78"/>
        <v>#NAME?</v>
      </c>
      <c r="K228" t="e">
        <f t="shared" ca="1" si="79"/>
        <v>#NAME?</v>
      </c>
      <c r="L228" s="7" t="e">
        <f t="shared" ca="1" si="76"/>
        <v>#NAME?</v>
      </c>
      <c r="N228" s="3" t="e">
        <f ca="1">COS(O226)</f>
        <v>#NAME?</v>
      </c>
      <c r="O228" s="5" t="e">
        <f ca="1">-N229</f>
        <v>#NAME?</v>
      </c>
      <c r="Q228" s="6" t="e">
        <f ca="1"/>
        <v>#NAME?</v>
      </c>
      <c r="R228" s="7" t="e">
        <f ca="1"/>
        <v>#NAME?</v>
      </c>
    </row>
    <row r="229" spans="1:18" x14ac:dyDescent="0.35">
      <c r="A229" s="16" t="e">
        <f ca="1"/>
        <v>#NAME?</v>
      </c>
      <c r="B229" s="17" t="e">
        <f ca="1"/>
        <v>#NAME?</v>
      </c>
      <c r="C229" s="17" t="e">
        <f ca="1"/>
        <v>#NAME?</v>
      </c>
      <c r="D229" s="18" t="e">
        <f ca="1"/>
        <v>#NAME?</v>
      </c>
      <c r="F229" s="6" t="e">
        <f ca="1">INDEX(A229:D237,,F223)</f>
        <v>#NAME?</v>
      </c>
      <c r="G229" s="7" t="e">
        <f ca="1">INDEX(A224:D232,,G223)</f>
        <v>#NAME?</v>
      </c>
      <c r="I229" s="6" t="e">
        <f t="shared" ca="1" si="77"/>
        <v>#NAME?</v>
      </c>
      <c r="J229" t="e">
        <f t="shared" ca="1" si="78"/>
        <v>#NAME?</v>
      </c>
      <c r="K229" t="e">
        <f t="shared" ca="1" si="79"/>
        <v>#NAME?</v>
      </c>
      <c r="L229" s="7" t="e">
        <f t="shared" ca="1" si="76"/>
        <v>#NAME?</v>
      </c>
      <c r="N229" s="8" t="e">
        <f ca="1">SIN(O226)</f>
        <v>#NAME?</v>
      </c>
      <c r="O229" s="10" t="e">
        <f ca="1">N228</f>
        <v>#NAME?</v>
      </c>
      <c r="Q229" s="6" t="e">
        <f ca="1"/>
        <v>#NAME?</v>
      </c>
      <c r="R229" s="7" t="e">
        <f ca="1"/>
        <v>#NAME?</v>
      </c>
    </row>
    <row r="230" spans="1:18" x14ac:dyDescent="0.35">
      <c r="A230" s="16" t="e">
        <f ca="1"/>
        <v>#NAME?</v>
      </c>
      <c r="B230" s="17" t="e">
        <f ca="1"/>
        <v>#NAME?</v>
      </c>
      <c r="C230" s="17" t="e">
        <f ca="1"/>
        <v>#NAME?</v>
      </c>
      <c r="D230" s="18" t="e">
        <f ca="1"/>
        <v>#NAME?</v>
      </c>
      <c r="F230" s="6" t="e">
        <f ca="1">INDEX(A230:D238,,F223)</f>
        <v>#NAME?</v>
      </c>
      <c r="G230" s="7" t="e">
        <f ca="1">INDEX(A224:D232,,G223)</f>
        <v>#NAME?</v>
      </c>
      <c r="I230" s="6" t="e">
        <f t="shared" ca="1" si="77"/>
        <v>#NAME?</v>
      </c>
      <c r="J230" t="e">
        <f t="shared" ca="1" si="78"/>
        <v>#NAME?</v>
      </c>
      <c r="K230" t="e">
        <f t="shared" ca="1" si="79"/>
        <v>#NAME?</v>
      </c>
      <c r="L230" s="7" t="e">
        <f t="shared" ca="1" si="76"/>
        <v>#NAME?</v>
      </c>
      <c r="Q230" s="6" t="e">
        <f ca="1"/>
        <v>#NAME?</v>
      </c>
      <c r="R230" s="7" t="e">
        <f ca="1"/>
        <v>#NAME?</v>
      </c>
    </row>
    <row r="231" spans="1:18" x14ac:dyDescent="0.35">
      <c r="A231" s="16" t="e">
        <f ca="1"/>
        <v>#NAME?</v>
      </c>
      <c r="B231" s="17" t="e">
        <f ca="1"/>
        <v>#NAME?</v>
      </c>
      <c r="C231" s="17" t="e">
        <f ca="1"/>
        <v>#NAME?</v>
      </c>
      <c r="D231" s="18" t="e">
        <f ca="1"/>
        <v>#NAME?</v>
      </c>
      <c r="F231" s="6" t="e">
        <f ca="1">INDEX(A231:D239,,F223)</f>
        <v>#NAME?</v>
      </c>
      <c r="G231" s="7" t="e">
        <f ca="1">INDEX(A224:D232,,G223)</f>
        <v>#NAME?</v>
      </c>
      <c r="I231" s="6" t="e">
        <f t="shared" ca="1" si="77"/>
        <v>#NAME?</v>
      </c>
      <c r="J231" t="e">
        <f t="shared" ca="1" si="78"/>
        <v>#NAME?</v>
      </c>
      <c r="K231" t="e">
        <f t="shared" ca="1" si="79"/>
        <v>#NAME?</v>
      </c>
      <c r="L231" s="7" t="e">
        <f t="shared" ca="1" si="76"/>
        <v>#NAME?</v>
      </c>
      <c r="Q231" s="6" t="e">
        <f ca="1"/>
        <v>#NAME?</v>
      </c>
      <c r="R231" s="7" t="e">
        <f ca="1"/>
        <v>#NAME?</v>
      </c>
    </row>
    <row r="232" spans="1:18" x14ac:dyDescent="0.35">
      <c r="A232" s="20" t="e">
        <f ca="1"/>
        <v>#NAME?</v>
      </c>
      <c r="B232" s="21" t="e">
        <f ca="1"/>
        <v>#NAME?</v>
      </c>
      <c r="C232" s="21" t="e">
        <f ca="1"/>
        <v>#NAME?</v>
      </c>
      <c r="D232" s="22" t="e">
        <f ca="1"/>
        <v>#NAME?</v>
      </c>
      <c r="F232" s="8" t="e">
        <f ca="1">INDEX(A232:D240,,F223)</f>
        <v>#NAME?</v>
      </c>
      <c r="G232" s="10" t="e">
        <f ca="1">INDEX(A224:D232,,G223)</f>
        <v>#NAME?</v>
      </c>
      <c r="I232" s="8" t="e">
        <f t="shared" ca="1" si="77"/>
        <v>#NAME?</v>
      </c>
      <c r="J232" s="9" t="e">
        <f t="shared" ca="1" si="78"/>
        <v>#NAME?</v>
      </c>
      <c r="K232" s="9" t="e">
        <f t="shared" ca="1" si="79"/>
        <v>#NAME?</v>
      </c>
      <c r="L232" s="10" t="e">
        <f t="shared" ca="1" si="76"/>
        <v>#NAME?</v>
      </c>
      <c r="Q232" s="8" t="e">
        <f ca="1"/>
        <v>#NAME?</v>
      </c>
      <c r="R232" s="10" t="e">
        <f ca="1"/>
        <v>#NAME?</v>
      </c>
    </row>
    <row r="233" spans="1:18" x14ac:dyDescent="0.35">
      <c r="I233" t="e">
        <f ca="1">SUM(I224:I232)</f>
        <v>#NAME?</v>
      </c>
      <c r="J233" t="e">
        <f ca="1">SUM(J224:J232)</f>
        <v>#NAME?</v>
      </c>
      <c r="K233" t="e">
        <f ca="1">SUM(K224:K232)</f>
        <v>#NAME?</v>
      </c>
      <c r="L233" t="e">
        <f ca="1">SUM(L224:L232)</f>
        <v>#NAME?</v>
      </c>
    </row>
    <row r="234" spans="1:18" x14ac:dyDescent="0.35">
      <c r="A234" s="2" t="s">
        <v>16</v>
      </c>
      <c r="B234">
        <f ca="1">COUNT(A224:A232)</f>
        <v>0</v>
      </c>
      <c r="I234" s="2" t="s">
        <v>6</v>
      </c>
      <c r="J234" s="2" t="s">
        <v>17</v>
      </c>
      <c r="K234" s="2" t="s">
        <v>18</v>
      </c>
      <c r="L234" s="2" t="s">
        <v>19</v>
      </c>
      <c r="N234" s="2"/>
    </row>
    <row r="236" spans="1:18" x14ac:dyDescent="0.35">
      <c r="A236">
        <v>1</v>
      </c>
      <c r="B236">
        <v>2</v>
      </c>
      <c r="C236">
        <v>3</v>
      </c>
      <c r="D236">
        <v>4</v>
      </c>
      <c r="F236">
        <v>3</v>
      </c>
      <c r="G236">
        <v>4</v>
      </c>
      <c r="I236" s="2" t="s">
        <v>8</v>
      </c>
      <c r="J236" s="2" t="s">
        <v>9</v>
      </c>
      <c r="K236" s="2" t="s">
        <v>10</v>
      </c>
      <c r="L236" s="2" t="s">
        <v>11</v>
      </c>
      <c r="Q236">
        <f>F236</f>
        <v>3</v>
      </c>
      <c r="R236">
        <f>G236</f>
        <v>4</v>
      </c>
    </row>
    <row r="237" spans="1:18" x14ac:dyDescent="0.35">
      <c r="A237" s="12" t="e">
        <f t="array" aca="1" ref="A237:A245" ca="1">IF(A236=$Q223,$Q224:$Q232,IF(A236=$R223,$R224:$R232,A224:A232))</f>
        <v>#NAME?</v>
      </c>
      <c r="B237" s="13" t="e">
        <f t="array" aca="1" ref="B237:B245" ca="1">IF(B236=$Q223,$Q224:$Q232,IF(B236=$R223,$R224:$R232,B224:B232))</f>
        <v>#NAME?</v>
      </c>
      <c r="C237" s="13" t="e">
        <f t="array" aca="1" ref="C237:C245" ca="1">IF(C236=$Q223,$Q224:$Q232,IF(C236=$R223,$R224:$R232,C224:C232))</f>
        <v>#NAME?</v>
      </c>
      <c r="D237" s="14" t="e">
        <f t="array" aca="1" ref="D237:D245" ca="1">IF(D236=$Q223,$Q224:$Q232,IF(D236=$R223,$R224:$R232,D224:D232))</f>
        <v>#NAME?</v>
      </c>
      <c r="F237" s="3" t="e">
        <f ca="1">INDEX(A237:D245,,F236)</f>
        <v>#NAME?</v>
      </c>
      <c r="G237" s="5" t="e">
        <f ca="1">INDEX(A237:D245,,G236)</f>
        <v>#NAME?</v>
      </c>
      <c r="I237" s="3" t="e">
        <f ca="1">F237^2-G237^2</f>
        <v>#NAME?</v>
      </c>
      <c r="J237" s="4" t="e">
        <f ca="1">2*F237*G237</f>
        <v>#NAME?</v>
      </c>
      <c r="K237" s="4" t="e">
        <f ca="1">I237^2-J237^2</f>
        <v>#NAME?</v>
      </c>
      <c r="L237" s="5" t="e">
        <f t="shared" ref="L237:L245" ca="1" si="80">I237*J237</f>
        <v>#NAME?</v>
      </c>
      <c r="N237" t="s">
        <v>12</v>
      </c>
      <c r="O237" s="11" t="e">
        <f ca="1">2*L246*B247-2*I246*J246</f>
        <v>#NAME?</v>
      </c>
      <c r="Q237" s="3" t="e">
        <f t="array" aca="1" ref="Q237:R245" ca="1">MMULT(F237:G245,N241:O242)</f>
        <v>#NAME?</v>
      </c>
      <c r="R237" s="5" t="e">
        <f ca="1"/>
        <v>#NAME?</v>
      </c>
    </row>
    <row r="238" spans="1:18" x14ac:dyDescent="0.35">
      <c r="A238" s="16" t="e">
        <f ca="1"/>
        <v>#NAME?</v>
      </c>
      <c r="B238" s="17" t="e">
        <f ca="1"/>
        <v>#NAME?</v>
      </c>
      <c r="C238" s="17" t="e">
        <f ca="1"/>
        <v>#NAME?</v>
      </c>
      <c r="D238" s="18" t="e">
        <f ca="1"/>
        <v>#NAME?</v>
      </c>
      <c r="F238" s="6" t="e">
        <f ca="1">INDEX(A238:D246,,F236)</f>
        <v>#NAME?</v>
      </c>
      <c r="G238" s="7" t="e">
        <f ca="1">INDEX(A237:D245,,G236)</f>
        <v>#NAME?</v>
      </c>
      <c r="I238" s="6" t="e">
        <f t="shared" ref="I238:I245" ca="1" si="81">F238^2-G238^2</f>
        <v>#NAME?</v>
      </c>
      <c r="J238" t="e">
        <f t="shared" ref="J238:J245" ca="1" si="82">2*F238*G238</f>
        <v>#NAME?</v>
      </c>
      <c r="K238" t="e">
        <f t="shared" ref="K238:K245" ca="1" si="83">I238^2-J238^2</f>
        <v>#NAME?</v>
      </c>
      <c r="L238" s="7" t="e">
        <f t="shared" ca="1" si="80"/>
        <v>#NAME?</v>
      </c>
      <c r="N238" t="s">
        <v>13</v>
      </c>
      <c r="O238" s="15" t="e">
        <f ca="1">K246*B247-(I246^2-J246^2)</f>
        <v>#NAME?</v>
      </c>
      <c r="Q238" s="6" t="e">
        <f ca="1"/>
        <v>#NAME?</v>
      </c>
      <c r="R238" s="7" t="e">
        <f ca="1"/>
        <v>#NAME?</v>
      </c>
    </row>
    <row r="239" spans="1:18" x14ac:dyDescent="0.35">
      <c r="A239" s="16" t="e">
        <f ca="1"/>
        <v>#NAME?</v>
      </c>
      <c r="B239" s="17" t="e">
        <f ca="1"/>
        <v>#NAME?</v>
      </c>
      <c r="C239" s="17" t="e">
        <f ca="1"/>
        <v>#NAME?</v>
      </c>
      <c r="D239" s="18" t="e">
        <f ca="1"/>
        <v>#NAME?</v>
      </c>
      <c r="F239" s="6" t="e">
        <f ca="1">INDEX(A239:D247,,F236)</f>
        <v>#NAME?</v>
      </c>
      <c r="G239" s="7" t="e">
        <f ca="1">INDEX(A237:D245,,G236)</f>
        <v>#NAME?</v>
      </c>
      <c r="I239" s="6" t="e">
        <f t="shared" ca="1" si="81"/>
        <v>#NAME?</v>
      </c>
      <c r="J239" t="e">
        <f t="shared" ca="1" si="82"/>
        <v>#NAME?</v>
      </c>
      <c r="K239" t="e">
        <f t="shared" ca="1" si="83"/>
        <v>#NAME?</v>
      </c>
      <c r="L239" s="7" t="e">
        <f t="shared" ca="1" si="80"/>
        <v>#NAME?</v>
      </c>
      <c r="N239" t="s">
        <v>14</v>
      </c>
      <c r="O239" s="19" t="e">
        <f ca="1">0.25*ATAN(O237/O238)</f>
        <v>#NAME?</v>
      </c>
      <c r="Q239" s="6" t="e">
        <f ca="1"/>
        <v>#NAME?</v>
      </c>
      <c r="R239" s="7" t="e">
        <f ca="1"/>
        <v>#NAME?</v>
      </c>
    </row>
    <row r="240" spans="1:18" x14ac:dyDescent="0.35">
      <c r="A240" s="16" t="e">
        <f ca="1"/>
        <v>#NAME?</v>
      </c>
      <c r="B240" s="17" t="e">
        <f ca="1"/>
        <v>#NAME?</v>
      </c>
      <c r="C240" s="17" t="e">
        <f ca="1"/>
        <v>#NAME?</v>
      </c>
      <c r="D240" s="18" t="e">
        <f ca="1"/>
        <v>#NAME?</v>
      </c>
      <c r="F240" s="6" t="e">
        <f ca="1">INDEX(A240:D248,,F236)</f>
        <v>#NAME?</v>
      </c>
      <c r="G240" s="7" t="e">
        <f ca="1">INDEX(A237:D245,,G236)</f>
        <v>#NAME?</v>
      </c>
      <c r="I240" s="6" t="e">
        <f t="shared" ca="1" si="81"/>
        <v>#NAME?</v>
      </c>
      <c r="J240" t="e">
        <f t="shared" ca="1" si="82"/>
        <v>#NAME?</v>
      </c>
      <c r="K240" t="e">
        <f t="shared" ca="1" si="83"/>
        <v>#NAME?</v>
      </c>
      <c r="L240" s="7" t="e">
        <f t="shared" ca="1" si="80"/>
        <v>#NAME?</v>
      </c>
      <c r="Q240" s="6" t="e">
        <f ca="1"/>
        <v>#NAME?</v>
      </c>
      <c r="R240" s="7" t="e">
        <f ca="1"/>
        <v>#NAME?</v>
      </c>
    </row>
    <row r="241" spans="1:18" x14ac:dyDescent="0.35">
      <c r="A241" s="16" t="e">
        <f ca="1"/>
        <v>#NAME?</v>
      </c>
      <c r="B241" s="17" t="e">
        <f ca="1"/>
        <v>#NAME?</v>
      </c>
      <c r="C241" s="17" t="e">
        <f ca="1"/>
        <v>#NAME?</v>
      </c>
      <c r="D241" s="18" t="e">
        <f ca="1"/>
        <v>#NAME?</v>
      </c>
      <c r="F241" s="6" t="e">
        <f ca="1">INDEX(A241:D249,,F236)</f>
        <v>#NAME?</v>
      </c>
      <c r="G241" s="7" t="e">
        <f ca="1">INDEX(A237:D245,,G236)</f>
        <v>#NAME?</v>
      </c>
      <c r="I241" s="6" t="e">
        <f t="shared" ca="1" si="81"/>
        <v>#NAME?</v>
      </c>
      <c r="J241" t="e">
        <f t="shared" ca="1" si="82"/>
        <v>#NAME?</v>
      </c>
      <c r="K241" t="e">
        <f t="shared" ca="1" si="83"/>
        <v>#NAME?</v>
      </c>
      <c r="L241" s="7" t="e">
        <f t="shared" ca="1" si="80"/>
        <v>#NAME?</v>
      </c>
      <c r="N241" s="3" t="e">
        <f ca="1">COS(O239)</f>
        <v>#NAME?</v>
      </c>
      <c r="O241" s="5" t="e">
        <f ca="1">-N242</f>
        <v>#NAME?</v>
      </c>
      <c r="Q241" s="6" t="e">
        <f ca="1"/>
        <v>#NAME?</v>
      </c>
      <c r="R241" s="7" t="e">
        <f ca="1"/>
        <v>#NAME?</v>
      </c>
    </row>
    <row r="242" spans="1:18" x14ac:dyDescent="0.35">
      <c r="A242" s="16" t="e">
        <f ca="1"/>
        <v>#NAME?</v>
      </c>
      <c r="B242" s="17" t="e">
        <f ca="1"/>
        <v>#NAME?</v>
      </c>
      <c r="C242" s="17" t="e">
        <f ca="1"/>
        <v>#NAME?</v>
      </c>
      <c r="D242" s="18" t="e">
        <f ca="1"/>
        <v>#NAME?</v>
      </c>
      <c r="F242" s="6" t="e">
        <f ca="1">INDEX(A242:D250,,F236)</f>
        <v>#NAME?</v>
      </c>
      <c r="G242" s="7" t="e">
        <f ca="1">INDEX(A237:D245,,G236)</f>
        <v>#NAME?</v>
      </c>
      <c r="I242" s="6" t="e">
        <f t="shared" ca="1" si="81"/>
        <v>#NAME?</v>
      </c>
      <c r="J242" t="e">
        <f t="shared" ca="1" si="82"/>
        <v>#NAME?</v>
      </c>
      <c r="K242" t="e">
        <f t="shared" ca="1" si="83"/>
        <v>#NAME?</v>
      </c>
      <c r="L242" s="7" t="e">
        <f t="shared" ca="1" si="80"/>
        <v>#NAME?</v>
      </c>
      <c r="N242" s="8" t="e">
        <f ca="1">SIN(O239)</f>
        <v>#NAME?</v>
      </c>
      <c r="O242" s="10" t="e">
        <f ca="1">N241</f>
        <v>#NAME?</v>
      </c>
      <c r="Q242" s="6" t="e">
        <f ca="1"/>
        <v>#NAME?</v>
      </c>
      <c r="R242" s="7" t="e">
        <f ca="1"/>
        <v>#NAME?</v>
      </c>
    </row>
    <row r="243" spans="1:18" x14ac:dyDescent="0.35">
      <c r="A243" s="16" t="e">
        <f ca="1"/>
        <v>#NAME?</v>
      </c>
      <c r="B243" s="17" t="e">
        <f ca="1"/>
        <v>#NAME?</v>
      </c>
      <c r="C243" s="17" t="e">
        <f ca="1"/>
        <v>#NAME?</v>
      </c>
      <c r="D243" s="18" t="e">
        <f ca="1"/>
        <v>#NAME?</v>
      </c>
      <c r="F243" s="6" t="e">
        <f ca="1">INDEX(A243:D251,,F236)</f>
        <v>#NAME?</v>
      </c>
      <c r="G243" s="7" t="e">
        <f ca="1">INDEX(A237:D245,,G236)</f>
        <v>#NAME?</v>
      </c>
      <c r="I243" s="6" t="e">
        <f t="shared" ca="1" si="81"/>
        <v>#NAME?</v>
      </c>
      <c r="J243" t="e">
        <f t="shared" ca="1" si="82"/>
        <v>#NAME?</v>
      </c>
      <c r="K243" t="e">
        <f t="shared" ca="1" si="83"/>
        <v>#NAME?</v>
      </c>
      <c r="L243" s="7" t="e">
        <f t="shared" ca="1" si="80"/>
        <v>#NAME?</v>
      </c>
      <c r="Q243" s="6" t="e">
        <f ca="1"/>
        <v>#NAME?</v>
      </c>
      <c r="R243" s="7" t="e">
        <f ca="1"/>
        <v>#NAME?</v>
      </c>
    </row>
    <row r="244" spans="1:18" x14ac:dyDescent="0.35">
      <c r="A244" s="16" t="e">
        <f ca="1"/>
        <v>#NAME?</v>
      </c>
      <c r="B244" s="17" t="e">
        <f ca="1"/>
        <v>#NAME?</v>
      </c>
      <c r="C244" s="17" t="e">
        <f ca="1"/>
        <v>#NAME?</v>
      </c>
      <c r="D244" s="18" t="e">
        <f ca="1"/>
        <v>#NAME?</v>
      </c>
      <c r="F244" s="6" t="e">
        <f ca="1">INDEX(A244:D252,,F236)</f>
        <v>#NAME?</v>
      </c>
      <c r="G244" s="7" t="e">
        <f ca="1">INDEX(A237:D245,,G236)</f>
        <v>#NAME?</v>
      </c>
      <c r="I244" s="6" t="e">
        <f t="shared" ca="1" si="81"/>
        <v>#NAME?</v>
      </c>
      <c r="J244" t="e">
        <f t="shared" ca="1" si="82"/>
        <v>#NAME?</v>
      </c>
      <c r="K244" t="e">
        <f t="shared" ca="1" si="83"/>
        <v>#NAME?</v>
      </c>
      <c r="L244" s="7" t="e">
        <f t="shared" ca="1" si="80"/>
        <v>#NAME?</v>
      </c>
      <c r="Q244" s="6" t="e">
        <f ca="1"/>
        <v>#NAME?</v>
      </c>
      <c r="R244" s="7" t="e">
        <f ca="1"/>
        <v>#NAME?</v>
      </c>
    </row>
    <row r="245" spans="1:18" x14ac:dyDescent="0.35">
      <c r="A245" s="20" t="e">
        <f ca="1"/>
        <v>#NAME?</v>
      </c>
      <c r="B245" s="21" t="e">
        <f ca="1"/>
        <v>#NAME?</v>
      </c>
      <c r="C245" s="21" t="e">
        <f ca="1"/>
        <v>#NAME?</v>
      </c>
      <c r="D245" s="22" t="e">
        <f ca="1"/>
        <v>#NAME?</v>
      </c>
      <c r="F245" s="8" t="e">
        <f ca="1">INDEX(A245:D253,,F236)</f>
        <v>#NAME?</v>
      </c>
      <c r="G245" s="10" t="e">
        <f ca="1">INDEX(A237:D245,,G236)</f>
        <v>#NAME?</v>
      </c>
      <c r="I245" s="8" t="e">
        <f t="shared" ca="1" si="81"/>
        <v>#NAME?</v>
      </c>
      <c r="J245" s="9" t="e">
        <f t="shared" ca="1" si="82"/>
        <v>#NAME?</v>
      </c>
      <c r="K245" s="9" t="e">
        <f t="shared" ca="1" si="83"/>
        <v>#NAME?</v>
      </c>
      <c r="L245" s="10" t="e">
        <f t="shared" ca="1" si="80"/>
        <v>#NAME?</v>
      </c>
      <c r="Q245" s="8" t="e">
        <f ca="1"/>
        <v>#NAME?</v>
      </c>
      <c r="R245" s="10" t="e">
        <f ca="1"/>
        <v>#NAME?</v>
      </c>
    </row>
    <row r="246" spans="1:18" x14ac:dyDescent="0.35">
      <c r="I246" t="e">
        <f ca="1">SUM(I237:I245)</f>
        <v>#NAME?</v>
      </c>
      <c r="J246" t="e">
        <f ca="1">SUM(J237:J245)</f>
        <v>#NAME?</v>
      </c>
      <c r="K246" t="e">
        <f ca="1">SUM(K237:K245)</f>
        <v>#NAME?</v>
      </c>
      <c r="L246" t="e">
        <f ca="1">SUM(L237:L245)</f>
        <v>#NAME?</v>
      </c>
    </row>
    <row r="247" spans="1:18" x14ac:dyDescent="0.35">
      <c r="A247" s="2" t="s">
        <v>16</v>
      </c>
      <c r="B247">
        <f ca="1">COUNT(A237:A245)</f>
        <v>0</v>
      </c>
      <c r="I247" s="2" t="s">
        <v>6</v>
      </c>
      <c r="J247" s="2" t="s">
        <v>17</v>
      </c>
      <c r="K247" s="2" t="s">
        <v>18</v>
      </c>
      <c r="L247" s="2" t="s">
        <v>19</v>
      </c>
      <c r="N247" s="2"/>
    </row>
    <row r="249" spans="1:18" x14ac:dyDescent="0.35">
      <c r="A249">
        <v>1</v>
      </c>
      <c r="B249">
        <v>2</v>
      </c>
      <c r="C249">
        <v>3</v>
      </c>
      <c r="D249">
        <v>4</v>
      </c>
      <c r="F249">
        <v>1</v>
      </c>
      <c r="G249">
        <v>2</v>
      </c>
      <c r="I249" s="2" t="s">
        <v>8</v>
      </c>
      <c r="J249" s="2" t="s">
        <v>9</v>
      </c>
      <c r="K249" s="2" t="s">
        <v>10</v>
      </c>
      <c r="L249" s="2" t="s">
        <v>11</v>
      </c>
      <c r="Q249">
        <f>F249</f>
        <v>1</v>
      </c>
      <c r="R249">
        <f>G249</f>
        <v>2</v>
      </c>
    </row>
    <row r="250" spans="1:18" x14ac:dyDescent="0.35">
      <c r="A250" s="12" t="e">
        <f t="array" aca="1" ref="A250:A258" ca="1">IF(A249=$Q236,$Q237:$Q245,IF(A249=$R236,$R237:$R245,A237:A245))</f>
        <v>#NAME?</v>
      </c>
      <c r="B250" s="13" t="e">
        <f t="array" aca="1" ref="B250:B258" ca="1">IF(B249=$Q236,$Q237:$Q245,IF(B249=$R236,$R237:$R245,B237:B245))</f>
        <v>#NAME?</v>
      </c>
      <c r="C250" s="13" t="e">
        <f t="array" aca="1" ref="C250:C258" ca="1">IF(C249=$Q236,$Q237:$Q245,IF(C249=$R236,$R237:$R245,C237:C245))</f>
        <v>#NAME?</v>
      </c>
      <c r="D250" s="14" t="e">
        <f t="array" aca="1" ref="D250:D258" ca="1">IF(D249=$Q236,$Q237:$Q245,IF(D249=$R236,$R237:$R245,D237:D245))</f>
        <v>#NAME?</v>
      </c>
      <c r="F250" s="3" t="e">
        <f ca="1">INDEX(A250:D258,,F249)</f>
        <v>#NAME?</v>
      </c>
      <c r="G250" s="5" t="e">
        <f ca="1">INDEX(A250:D258,,G249)</f>
        <v>#NAME?</v>
      </c>
      <c r="I250" s="3" t="e">
        <f ca="1">F250^2-G250^2</f>
        <v>#NAME?</v>
      </c>
      <c r="J250" s="4" t="e">
        <f ca="1">2*F250*G250</f>
        <v>#NAME?</v>
      </c>
      <c r="K250" s="4" t="e">
        <f ca="1">I250^2-J250^2</f>
        <v>#NAME?</v>
      </c>
      <c r="L250" s="5" t="e">
        <f t="shared" ref="L250:L258" ca="1" si="84">I250*J250</f>
        <v>#NAME?</v>
      </c>
      <c r="N250" t="s">
        <v>12</v>
      </c>
      <c r="O250" s="11" t="e">
        <f ca="1">2*L259*B260-2*I259*J259</f>
        <v>#NAME?</v>
      </c>
      <c r="Q250" s="3" t="e">
        <f t="array" aca="1" ref="Q250:R258" ca="1">MMULT(F250:G258,N254:O255)</f>
        <v>#NAME?</v>
      </c>
      <c r="R250" s="5" t="e">
        <f ca="1"/>
        <v>#NAME?</v>
      </c>
    </row>
    <row r="251" spans="1:18" x14ac:dyDescent="0.35">
      <c r="A251" s="16" t="e">
        <f ca="1"/>
        <v>#NAME?</v>
      </c>
      <c r="B251" s="17" t="e">
        <f ca="1"/>
        <v>#NAME?</v>
      </c>
      <c r="C251" s="17" t="e">
        <f ca="1"/>
        <v>#NAME?</v>
      </c>
      <c r="D251" s="18" t="e">
        <f ca="1"/>
        <v>#NAME?</v>
      </c>
      <c r="F251" s="6" t="e">
        <f ca="1">INDEX(A251:D259,,F249)</f>
        <v>#NAME?</v>
      </c>
      <c r="G251" s="7" t="e">
        <f ca="1">INDEX(A250:D258,,G249)</f>
        <v>#NAME?</v>
      </c>
      <c r="I251" s="6" t="e">
        <f t="shared" ref="I251:I258" ca="1" si="85">F251^2-G251^2</f>
        <v>#NAME?</v>
      </c>
      <c r="J251" t="e">
        <f t="shared" ref="J251:J258" ca="1" si="86">2*F251*G251</f>
        <v>#NAME?</v>
      </c>
      <c r="K251" t="e">
        <f t="shared" ref="K251:K258" ca="1" si="87">I251^2-J251^2</f>
        <v>#NAME?</v>
      </c>
      <c r="L251" s="7" t="e">
        <f t="shared" ca="1" si="84"/>
        <v>#NAME?</v>
      </c>
      <c r="N251" t="s">
        <v>13</v>
      </c>
      <c r="O251" s="15" t="e">
        <f ca="1">K259*B260-(I259^2-J259^2)</f>
        <v>#NAME?</v>
      </c>
      <c r="Q251" s="6" t="e">
        <f ca="1"/>
        <v>#NAME?</v>
      </c>
      <c r="R251" s="7" t="e">
        <f ca="1"/>
        <v>#NAME?</v>
      </c>
    </row>
    <row r="252" spans="1:18" x14ac:dyDescent="0.35">
      <c r="A252" s="16" t="e">
        <f ca="1"/>
        <v>#NAME?</v>
      </c>
      <c r="B252" s="17" t="e">
        <f ca="1"/>
        <v>#NAME?</v>
      </c>
      <c r="C252" s="17" t="e">
        <f ca="1"/>
        <v>#NAME?</v>
      </c>
      <c r="D252" s="18" t="e">
        <f ca="1"/>
        <v>#NAME?</v>
      </c>
      <c r="F252" s="6" t="e">
        <f ca="1">INDEX(A252:D260,,F249)</f>
        <v>#NAME?</v>
      </c>
      <c r="G252" s="7" t="e">
        <f ca="1">INDEX(A250:D258,,G249)</f>
        <v>#NAME?</v>
      </c>
      <c r="I252" s="6" t="e">
        <f t="shared" ca="1" si="85"/>
        <v>#NAME?</v>
      </c>
      <c r="J252" t="e">
        <f t="shared" ca="1" si="86"/>
        <v>#NAME?</v>
      </c>
      <c r="K252" t="e">
        <f t="shared" ca="1" si="87"/>
        <v>#NAME?</v>
      </c>
      <c r="L252" s="7" t="e">
        <f t="shared" ca="1" si="84"/>
        <v>#NAME?</v>
      </c>
      <c r="N252" t="s">
        <v>14</v>
      </c>
      <c r="O252" s="19" t="e">
        <f ca="1">0.25*ATAN(O250/O251)</f>
        <v>#NAME?</v>
      </c>
      <c r="Q252" s="6" t="e">
        <f ca="1"/>
        <v>#NAME?</v>
      </c>
      <c r="R252" s="7" t="e">
        <f ca="1"/>
        <v>#NAME?</v>
      </c>
    </row>
    <row r="253" spans="1:18" x14ac:dyDescent="0.35">
      <c r="A253" s="16" t="e">
        <f ca="1"/>
        <v>#NAME?</v>
      </c>
      <c r="B253" s="17" t="e">
        <f ca="1"/>
        <v>#NAME?</v>
      </c>
      <c r="C253" s="17" t="e">
        <f ca="1"/>
        <v>#NAME?</v>
      </c>
      <c r="D253" s="18" t="e">
        <f ca="1"/>
        <v>#NAME?</v>
      </c>
      <c r="F253" s="6" t="e">
        <f ca="1">INDEX(A253:D261,,F249)</f>
        <v>#NAME?</v>
      </c>
      <c r="G253" s="7" t="e">
        <f ca="1">INDEX(A250:D258,,G249)</f>
        <v>#NAME?</v>
      </c>
      <c r="I253" s="6" t="e">
        <f t="shared" ca="1" si="85"/>
        <v>#NAME?</v>
      </c>
      <c r="J253" t="e">
        <f t="shared" ca="1" si="86"/>
        <v>#NAME?</v>
      </c>
      <c r="K253" t="e">
        <f t="shared" ca="1" si="87"/>
        <v>#NAME?</v>
      </c>
      <c r="L253" s="7" t="e">
        <f t="shared" ca="1" si="84"/>
        <v>#NAME?</v>
      </c>
      <c r="Q253" s="6" t="e">
        <f ca="1"/>
        <v>#NAME?</v>
      </c>
      <c r="R253" s="7" t="e">
        <f ca="1"/>
        <v>#NAME?</v>
      </c>
    </row>
    <row r="254" spans="1:18" x14ac:dyDescent="0.35">
      <c r="A254" s="16" t="e">
        <f ca="1"/>
        <v>#NAME?</v>
      </c>
      <c r="B254" s="17" t="e">
        <f ca="1"/>
        <v>#NAME?</v>
      </c>
      <c r="C254" s="17" t="e">
        <f ca="1"/>
        <v>#NAME?</v>
      </c>
      <c r="D254" s="18" t="e">
        <f ca="1"/>
        <v>#NAME?</v>
      </c>
      <c r="F254" s="6" t="e">
        <f ca="1">INDEX(A254:D262,,F249)</f>
        <v>#NAME?</v>
      </c>
      <c r="G254" s="7" t="e">
        <f ca="1">INDEX(A250:D258,,G249)</f>
        <v>#NAME?</v>
      </c>
      <c r="I254" s="6" t="e">
        <f t="shared" ca="1" si="85"/>
        <v>#NAME?</v>
      </c>
      <c r="J254" t="e">
        <f t="shared" ca="1" si="86"/>
        <v>#NAME?</v>
      </c>
      <c r="K254" t="e">
        <f t="shared" ca="1" si="87"/>
        <v>#NAME?</v>
      </c>
      <c r="L254" s="7" t="e">
        <f t="shared" ca="1" si="84"/>
        <v>#NAME?</v>
      </c>
      <c r="N254" s="3" t="e">
        <f ca="1">COS(O252)</f>
        <v>#NAME?</v>
      </c>
      <c r="O254" s="5" t="e">
        <f ca="1">-N255</f>
        <v>#NAME?</v>
      </c>
      <c r="Q254" s="6" t="e">
        <f ca="1"/>
        <v>#NAME?</v>
      </c>
      <c r="R254" s="7" t="e">
        <f ca="1"/>
        <v>#NAME?</v>
      </c>
    </row>
    <row r="255" spans="1:18" x14ac:dyDescent="0.35">
      <c r="A255" s="16" t="e">
        <f ca="1"/>
        <v>#NAME?</v>
      </c>
      <c r="B255" s="17" t="e">
        <f ca="1"/>
        <v>#NAME?</v>
      </c>
      <c r="C255" s="17" t="e">
        <f ca="1"/>
        <v>#NAME?</v>
      </c>
      <c r="D255" s="18" t="e">
        <f ca="1"/>
        <v>#NAME?</v>
      </c>
      <c r="F255" s="6" t="e">
        <f ca="1">INDEX(A255:D263,,F249)</f>
        <v>#NAME?</v>
      </c>
      <c r="G255" s="7" t="e">
        <f ca="1">INDEX(A250:D258,,G249)</f>
        <v>#NAME?</v>
      </c>
      <c r="I255" s="6" t="e">
        <f t="shared" ca="1" si="85"/>
        <v>#NAME?</v>
      </c>
      <c r="J255" t="e">
        <f t="shared" ca="1" si="86"/>
        <v>#NAME?</v>
      </c>
      <c r="K255" t="e">
        <f t="shared" ca="1" si="87"/>
        <v>#NAME?</v>
      </c>
      <c r="L255" s="7" t="e">
        <f t="shared" ca="1" si="84"/>
        <v>#NAME?</v>
      </c>
      <c r="N255" s="8" t="e">
        <f ca="1">SIN(O252)</f>
        <v>#NAME?</v>
      </c>
      <c r="O255" s="10" t="e">
        <f ca="1">N254</f>
        <v>#NAME?</v>
      </c>
      <c r="Q255" s="6" t="e">
        <f ca="1"/>
        <v>#NAME?</v>
      </c>
      <c r="R255" s="7" t="e">
        <f ca="1"/>
        <v>#NAME?</v>
      </c>
    </row>
    <row r="256" spans="1:18" x14ac:dyDescent="0.35">
      <c r="A256" s="16" t="e">
        <f ca="1"/>
        <v>#NAME?</v>
      </c>
      <c r="B256" s="17" t="e">
        <f ca="1"/>
        <v>#NAME?</v>
      </c>
      <c r="C256" s="17" t="e">
        <f ca="1"/>
        <v>#NAME?</v>
      </c>
      <c r="D256" s="18" t="e">
        <f ca="1"/>
        <v>#NAME?</v>
      </c>
      <c r="F256" s="6" t="e">
        <f ca="1">INDEX(A256:D264,,F249)</f>
        <v>#NAME?</v>
      </c>
      <c r="G256" s="7" t="e">
        <f ca="1">INDEX(A250:D258,,G249)</f>
        <v>#NAME?</v>
      </c>
      <c r="I256" s="6" t="e">
        <f t="shared" ca="1" si="85"/>
        <v>#NAME?</v>
      </c>
      <c r="J256" t="e">
        <f t="shared" ca="1" si="86"/>
        <v>#NAME?</v>
      </c>
      <c r="K256" t="e">
        <f t="shared" ca="1" si="87"/>
        <v>#NAME?</v>
      </c>
      <c r="L256" s="7" t="e">
        <f t="shared" ca="1" si="84"/>
        <v>#NAME?</v>
      </c>
      <c r="Q256" s="6" t="e">
        <f ca="1"/>
        <v>#NAME?</v>
      </c>
      <c r="R256" s="7" t="e">
        <f ca="1"/>
        <v>#NAME?</v>
      </c>
    </row>
    <row r="257" spans="1:18" x14ac:dyDescent="0.35">
      <c r="A257" s="16" t="e">
        <f ca="1"/>
        <v>#NAME?</v>
      </c>
      <c r="B257" s="17" t="e">
        <f ca="1"/>
        <v>#NAME?</v>
      </c>
      <c r="C257" s="17" t="e">
        <f ca="1"/>
        <v>#NAME?</v>
      </c>
      <c r="D257" s="18" t="e">
        <f ca="1"/>
        <v>#NAME?</v>
      </c>
      <c r="F257" s="6" t="e">
        <f ca="1">INDEX(A257:D265,,F249)</f>
        <v>#NAME?</v>
      </c>
      <c r="G257" s="7" t="e">
        <f ca="1">INDEX(A250:D258,,G249)</f>
        <v>#NAME?</v>
      </c>
      <c r="I257" s="6" t="e">
        <f t="shared" ca="1" si="85"/>
        <v>#NAME?</v>
      </c>
      <c r="J257" t="e">
        <f t="shared" ca="1" si="86"/>
        <v>#NAME?</v>
      </c>
      <c r="K257" t="e">
        <f t="shared" ca="1" si="87"/>
        <v>#NAME?</v>
      </c>
      <c r="L257" s="7" t="e">
        <f t="shared" ca="1" si="84"/>
        <v>#NAME?</v>
      </c>
      <c r="Q257" s="6" t="e">
        <f ca="1"/>
        <v>#NAME?</v>
      </c>
      <c r="R257" s="7" t="e">
        <f ca="1"/>
        <v>#NAME?</v>
      </c>
    </row>
    <row r="258" spans="1:18" x14ac:dyDescent="0.35">
      <c r="A258" s="20" t="e">
        <f ca="1"/>
        <v>#NAME?</v>
      </c>
      <c r="B258" s="21" t="e">
        <f ca="1"/>
        <v>#NAME?</v>
      </c>
      <c r="C258" s="21" t="e">
        <f ca="1"/>
        <v>#NAME?</v>
      </c>
      <c r="D258" s="22" t="e">
        <f ca="1"/>
        <v>#NAME?</v>
      </c>
      <c r="F258" s="8" t="e">
        <f ca="1">INDEX(A258:D266,,F249)</f>
        <v>#NAME?</v>
      </c>
      <c r="G258" s="10" t="e">
        <f ca="1">INDEX(A250:D258,,G249)</f>
        <v>#NAME?</v>
      </c>
      <c r="I258" s="8" t="e">
        <f t="shared" ca="1" si="85"/>
        <v>#NAME?</v>
      </c>
      <c r="J258" s="9" t="e">
        <f t="shared" ca="1" si="86"/>
        <v>#NAME?</v>
      </c>
      <c r="K258" s="9" t="e">
        <f t="shared" ca="1" si="87"/>
        <v>#NAME?</v>
      </c>
      <c r="L258" s="10" t="e">
        <f t="shared" ca="1" si="84"/>
        <v>#NAME?</v>
      </c>
      <c r="Q258" s="8" t="e">
        <f ca="1"/>
        <v>#NAME?</v>
      </c>
      <c r="R258" s="10" t="e">
        <f ca="1"/>
        <v>#NAME?</v>
      </c>
    </row>
    <row r="259" spans="1:18" x14ac:dyDescent="0.35">
      <c r="I259" t="e">
        <f ca="1">SUM(I250:I258)</f>
        <v>#NAME?</v>
      </c>
      <c r="J259" t="e">
        <f ca="1">SUM(J250:J258)</f>
        <v>#NAME?</v>
      </c>
      <c r="K259" t="e">
        <f ca="1">SUM(K250:K258)</f>
        <v>#NAME?</v>
      </c>
      <c r="L259" t="e">
        <f ca="1">SUM(L250:L258)</f>
        <v>#NAME?</v>
      </c>
    </row>
    <row r="260" spans="1:18" x14ac:dyDescent="0.35">
      <c r="A260" s="2" t="s">
        <v>16</v>
      </c>
      <c r="B260">
        <f ca="1">COUNT(A250:A258)</f>
        <v>0</v>
      </c>
      <c r="I260" s="2" t="s">
        <v>6</v>
      </c>
      <c r="J260" s="2" t="s">
        <v>17</v>
      </c>
      <c r="K260" s="2" t="s">
        <v>18</v>
      </c>
      <c r="L260" s="2" t="s">
        <v>19</v>
      </c>
      <c r="N260" s="2"/>
    </row>
    <row r="262" spans="1:18" x14ac:dyDescent="0.35">
      <c r="A262">
        <v>1</v>
      </c>
      <c r="B262">
        <v>2</v>
      </c>
      <c r="C262">
        <v>3</v>
      </c>
      <c r="D262">
        <v>4</v>
      </c>
      <c r="F262">
        <v>1</v>
      </c>
      <c r="G262">
        <v>3</v>
      </c>
      <c r="I262" s="2" t="s">
        <v>8</v>
      </c>
      <c r="J262" s="2" t="s">
        <v>9</v>
      </c>
      <c r="K262" s="2" t="s">
        <v>10</v>
      </c>
      <c r="L262" s="2" t="s">
        <v>11</v>
      </c>
      <c r="Q262">
        <f>F262</f>
        <v>1</v>
      </c>
      <c r="R262">
        <f>G262</f>
        <v>3</v>
      </c>
    </row>
    <row r="263" spans="1:18" x14ac:dyDescent="0.35">
      <c r="A263" s="12" t="e">
        <f t="array" aca="1" ref="A263:A271" ca="1">IF(A262=$Q249,$Q250:$Q258,IF(A262=$R249,$R250:$R258,A250:A258))</f>
        <v>#NAME?</v>
      </c>
      <c r="B263" s="13" t="e">
        <f t="array" aca="1" ref="B263:B271" ca="1">IF(B262=$Q249,$Q250:$Q258,IF(B262=$R249,$R250:$R258,B250:B258))</f>
        <v>#NAME?</v>
      </c>
      <c r="C263" s="13" t="e">
        <f t="array" aca="1" ref="C263:C271" ca="1">IF(C262=$Q249,$Q250:$Q258,IF(C262=$R249,$R250:$R258,C250:C258))</f>
        <v>#NAME?</v>
      </c>
      <c r="D263" s="14" t="e">
        <f t="array" aca="1" ref="D263:D271" ca="1">IF(D262=$Q249,$Q250:$Q258,IF(D262=$R249,$R250:$R258,D250:D258))</f>
        <v>#NAME?</v>
      </c>
      <c r="F263" s="3" t="e">
        <f ca="1">INDEX(A263:D271,,F262)</f>
        <v>#NAME?</v>
      </c>
      <c r="G263" s="5" t="e">
        <f ca="1">INDEX(A263:D271,,G262)</f>
        <v>#NAME?</v>
      </c>
      <c r="I263" s="3" t="e">
        <f ca="1">F263^2-G263^2</f>
        <v>#NAME?</v>
      </c>
      <c r="J263" s="4" t="e">
        <f ca="1">2*F263*G263</f>
        <v>#NAME?</v>
      </c>
      <c r="K263" s="4" t="e">
        <f ca="1">I263^2-J263^2</f>
        <v>#NAME?</v>
      </c>
      <c r="L263" s="5" t="e">
        <f t="shared" ref="L263:L271" ca="1" si="88">I263*J263</f>
        <v>#NAME?</v>
      </c>
      <c r="N263" t="s">
        <v>12</v>
      </c>
      <c r="O263" s="11" t="e">
        <f ca="1">2*L272*B273-2*I272*J272</f>
        <v>#NAME?</v>
      </c>
      <c r="Q263" s="3" t="e">
        <f t="array" aca="1" ref="Q263:R271" ca="1">MMULT(F263:G271,N267:O268)</f>
        <v>#NAME?</v>
      </c>
      <c r="R263" s="5" t="e">
        <f ca="1"/>
        <v>#NAME?</v>
      </c>
    </row>
    <row r="264" spans="1:18" x14ac:dyDescent="0.35">
      <c r="A264" s="16" t="e">
        <f ca="1"/>
        <v>#NAME?</v>
      </c>
      <c r="B264" s="17" t="e">
        <f ca="1"/>
        <v>#NAME?</v>
      </c>
      <c r="C264" s="17" t="e">
        <f ca="1"/>
        <v>#NAME?</v>
      </c>
      <c r="D264" s="18" t="e">
        <f ca="1"/>
        <v>#NAME?</v>
      </c>
      <c r="F264" s="6" t="e">
        <f ca="1">INDEX(A264:D272,,F262)</f>
        <v>#NAME?</v>
      </c>
      <c r="G264" s="7" t="e">
        <f ca="1">INDEX(A263:D271,,G262)</f>
        <v>#NAME?</v>
      </c>
      <c r="I264" s="6" t="e">
        <f t="shared" ref="I264:I271" ca="1" si="89">F264^2-G264^2</f>
        <v>#NAME?</v>
      </c>
      <c r="J264" t="e">
        <f t="shared" ref="J264:J271" ca="1" si="90">2*F264*G264</f>
        <v>#NAME?</v>
      </c>
      <c r="K264" t="e">
        <f t="shared" ref="K264:K271" ca="1" si="91">I264^2-J264^2</f>
        <v>#NAME?</v>
      </c>
      <c r="L264" s="7" t="e">
        <f t="shared" ca="1" si="88"/>
        <v>#NAME?</v>
      </c>
      <c r="N264" t="s">
        <v>13</v>
      </c>
      <c r="O264" s="15" t="e">
        <f ca="1">K272*B273-(I272^2-J272^2)</f>
        <v>#NAME?</v>
      </c>
      <c r="Q264" s="6" t="e">
        <f ca="1"/>
        <v>#NAME?</v>
      </c>
      <c r="R264" s="7" t="e">
        <f ca="1"/>
        <v>#NAME?</v>
      </c>
    </row>
    <row r="265" spans="1:18" x14ac:dyDescent="0.35">
      <c r="A265" s="16" t="e">
        <f ca="1"/>
        <v>#NAME?</v>
      </c>
      <c r="B265" s="17" t="e">
        <f ca="1"/>
        <v>#NAME?</v>
      </c>
      <c r="C265" s="17" t="e">
        <f ca="1"/>
        <v>#NAME?</v>
      </c>
      <c r="D265" s="18" t="e">
        <f ca="1"/>
        <v>#NAME?</v>
      </c>
      <c r="F265" s="6" t="e">
        <f ca="1">INDEX(A265:D273,,F262)</f>
        <v>#NAME?</v>
      </c>
      <c r="G265" s="7" t="e">
        <f ca="1">INDEX(A263:D271,,G262)</f>
        <v>#NAME?</v>
      </c>
      <c r="I265" s="6" t="e">
        <f t="shared" ca="1" si="89"/>
        <v>#NAME?</v>
      </c>
      <c r="J265" t="e">
        <f t="shared" ca="1" si="90"/>
        <v>#NAME?</v>
      </c>
      <c r="K265" t="e">
        <f t="shared" ca="1" si="91"/>
        <v>#NAME?</v>
      </c>
      <c r="L265" s="7" t="e">
        <f t="shared" ca="1" si="88"/>
        <v>#NAME?</v>
      </c>
      <c r="N265" t="s">
        <v>14</v>
      </c>
      <c r="O265" s="19" t="e">
        <f ca="1">0.25*ATAN(O263/O264)</f>
        <v>#NAME?</v>
      </c>
      <c r="Q265" s="6" t="e">
        <f ca="1"/>
        <v>#NAME?</v>
      </c>
      <c r="R265" s="7" t="e">
        <f ca="1"/>
        <v>#NAME?</v>
      </c>
    </row>
    <row r="266" spans="1:18" x14ac:dyDescent="0.35">
      <c r="A266" s="16" t="e">
        <f ca="1"/>
        <v>#NAME?</v>
      </c>
      <c r="B266" s="17" t="e">
        <f ca="1"/>
        <v>#NAME?</v>
      </c>
      <c r="C266" s="17" t="e">
        <f ca="1"/>
        <v>#NAME?</v>
      </c>
      <c r="D266" s="18" t="e">
        <f ca="1"/>
        <v>#NAME?</v>
      </c>
      <c r="F266" s="6" t="e">
        <f ca="1">INDEX(A266:D274,,F262)</f>
        <v>#NAME?</v>
      </c>
      <c r="G266" s="7" t="e">
        <f ca="1">INDEX(A263:D271,,G262)</f>
        <v>#NAME?</v>
      </c>
      <c r="I266" s="6" t="e">
        <f t="shared" ca="1" si="89"/>
        <v>#NAME?</v>
      </c>
      <c r="J266" t="e">
        <f t="shared" ca="1" si="90"/>
        <v>#NAME?</v>
      </c>
      <c r="K266" t="e">
        <f t="shared" ca="1" si="91"/>
        <v>#NAME?</v>
      </c>
      <c r="L266" s="7" t="e">
        <f t="shared" ca="1" si="88"/>
        <v>#NAME?</v>
      </c>
      <c r="Q266" s="6" t="e">
        <f ca="1"/>
        <v>#NAME?</v>
      </c>
      <c r="R266" s="7" t="e">
        <f ca="1"/>
        <v>#NAME?</v>
      </c>
    </row>
    <row r="267" spans="1:18" x14ac:dyDescent="0.35">
      <c r="A267" s="16" t="e">
        <f ca="1"/>
        <v>#NAME?</v>
      </c>
      <c r="B267" s="17" t="e">
        <f ca="1"/>
        <v>#NAME?</v>
      </c>
      <c r="C267" s="17" t="e">
        <f ca="1"/>
        <v>#NAME?</v>
      </c>
      <c r="D267" s="18" t="e">
        <f ca="1"/>
        <v>#NAME?</v>
      </c>
      <c r="F267" s="6" t="e">
        <f ca="1">INDEX(A267:D275,,F262)</f>
        <v>#NAME?</v>
      </c>
      <c r="G267" s="7" t="e">
        <f ca="1">INDEX(A263:D271,,G262)</f>
        <v>#NAME?</v>
      </c>
      <c r="I267" s="6" t="e">
        <f t="shared" ca="1" si="89"/>
        <v>#NAME?</v>
      </c>
      <c r="J267" t="e">
        <f t="shared" ca="1" si="90"/>
        <v>#NAME?</v>
      </c>
      <c r="K267" t="e">
        <f t="shared" ca="1" si="91"/>
        <v>#NAME?</v>
      </c>
      <c r="L267" s="7" t="e">
        <f t="shared" ca="1" si="88"/>
        <v>#NAME?</v>
      </c>
      <c r="N267" s="3" t="e">
        <f ca="1">COS(O265)</f>
        <v>#NAME?</v>
      </c>
      <c r="O267" s="5" t="e">
        <f ca="1">-N268</f>
        <v>#NAME?</v>
      </c>
      <c r="Q267" s="6" t="e">
        <f ca="1"/>
        <v>#NAME?</v>
      </c>
      <c r="R267" s="7" t="e">
        <f ca="1"/>
        <v>#NAME?</v>
      </c>
    </row>
    <row r="268" spans="1:18" x14ac:dyDescent="0.35">
      <c r="A268" s="16" t="e">
        <f ca="1"/>
        <v>#NAME?</v>
      </c>
      <c r="B268" s="17" t="e">
        <f ca="1"/>
        <v>#NAME?</v>
      </c>
      <c r="C268" s="17" t="e">
        <f ca="1"/>
        <v>#NAME?</v>
      </c>
      <c r="D268" s="18" t="e">
        <f ca="1"/>
        <v>#NAME?</v>
      </c>
      <c r="F268" s="6" t="e">
        <f ca="1">INDEX(A268:D276,,F262)</f>
        <v>#NAME?</v>
      </c>
      <c r="G268" s="7" t="e">
        <f ca="1">INDEX(A263:D271,,G262)</f>
        <v>#NAME?</v>
      </c>
      <c r="I268" s="6" t="e">
        <f t="shared" ca="1" si="89"/>
        <v>#NAME?</v>
      </c>
      <c r="J268" t="e">
        <f t="shared" ca="1" si="90"/>
        <v>#NAME?</v>
      </c>
      <c r="K268" t="e">
        <f t="shared" ca="1" si="91"/>
        <v>#NAME?</v>
      </c>
      <c r="L268" s="7" t="e">
        <f t="shared" ca="1" si="88"/>
        <v>#NAME?</v>
      </c>
      <c r="N268" s="8" t="e">
        <f ca="1">SIN(O265)</f>
        <v>#NAME?</v>
      </c>
      <c r="O268" s="10" t="e">
        <f ca="1">N267</f>
        <v>#NAME?</v>
      </c>
      <c r="Q268" s="6" t="e">
        <f ca="1"/>
        <v>#NAME?</v>
      </c>
      <c r="R268" s="7" t="e">
        <f ca="1"/>
        <v>#NAME?</v>
      </c>
    </row>
    <row r="269" spans="1:18" x14ac:dyDescent="0.35">
      <c r="A269" s="16" t="e">
        <f ca="1"/>
        <v>#NAME?</v>
      </c>
      <c r="B269" s="17" t="e">
        <f ca="1"/>
        <v>#NAME?</v>
      </c>
      <c r="C269" s="17" t="e">
        <f ca="1"/>
        <v>#NAME?</v>
      </c>
      <c r="D269" s="18" t="e">
        <f ca="1"/>
        <v>#NAME?</v>
      </c>
      <c r="F269" s="6" t="e">
        <f ca="1">INDEX(A269:D277,,F262)</f>
        <v>#NAME?</v>
      </c>
      <c r="G269" s="7" t="e">
        <f ca="1">INDEX(A263:D271,,G262)</f>
        <v>#NAME?</v>
      </c>
      <c r="I269" s="6" t="e">
        <f t="shared" ca="1" si="89"/>
        <v>#NAME?</v>
      </c>
      <c r="J269" t="e">
        <f t="shared" ca="1" si="90"/>
        <v>#NAME?</v>
      </c>
      <c r="K269" t="e">
        <f t="shared" ca="1" si="91"/>
        <v>#NAME?</v>
      </c>
      <c r="L269" s="7" t="e">
        <f t="shared" ca="1" si="88"/>
        <v>#NAME?</v>
      </c>
      <c r="Q269" s="6" t="e">
        <f ca="1"/>
        <v>#NAME?</v>
      </c>
      <c r="R269" s="7" t="e">
        <f ca="1"/>
        <v>#NAME?</v>
      </c>
    </row>
    <row r="270" spans="1:18" x14ac:dyDescent="0.35">
      <c r="A270" s="16" t="e">
        <f ca="1"/>
        <v>#NAME?</v>
      </c>
      <c r="B270" s="17" t="e">
        <f ca="1"/>
        <v>#NAME?</v>
      </c>
      <c r="C270" s="17" t="e">
        <f ca="1"/>
        <v>#NAME?</v>
      </c>
      <c r="D270" s="18" t="e">
        <f ca="1"/>
        <v>#NAME?</v>
      </c>
      <c r="F270" s="6" t="e">
        <f ca="1">INDEX(A270:D278,,F262)</f>
        <v>#NAME?</v>
      </c>
      <c r="G270" s="7" t="e">
        <f ca="1">INDEX(A263:D271,,G262)</f>
        <v>#NAME?</v>
      </c>
      <c r="I270" s="6" t="e">
        <f t="shared" ca="1" si="89"/>
        <v>#NAME?</v>
      </c>
      <c r="J270" t="e">
        <f t="shared" ca="1" si="90"/>
        <v>#NAME?</v>
      </c>
      <c r="K270" t="e">
        <f t="shared" ca="1" si="91"/>
        <v>#NAME?</v>
      </c>
      <c r="L270" s="7" t="e">
        <f t="shared" ca="1" si="88"/>
        <v>#NAME?</v>
      </c>
      <c r="Q270" s="6" t="e">
        <f ca="1"/>
        <v>#NAME?</v>
      </c>
      <c r="R270" s="7" t="e">
        <f ca="1"/>
        <v>#NAME?</v>
      </c>
    </row>
    <row r="271" spans="1:18" x14ac:dyDescent="0.35">
      <c r="A271" s="20" t="e">
        <f ca="1"/>
        <v>#NAME?</v>
      </c>
      <c r="B271" s="21" t="e">
        <f ca="1"/>
        <v>#NAME?</v>
      </c>
      <c r="C271" s="21" t="e">
        <f ca="1"/>
        <v>#NAME?</v>
      </c>
      <c r="D271" s="22" t="e">
        <f ca="1"/>
        <v>#NAME?</v>
      </c>
      <c r="F271" s="8" t="e">
        <f ca="1">INDEX(A271:D279,,F262)</f>
        <v>#NAME?</v>
      </c>
      <c r="G271" s="10" t="e">
        <f ca="1">INDEX(A263:D271,,G262)</f>
        <v>#NAME?</v>
      </c>
      <c r="I271" s="8" t="e">
        <f t="shared" ca="1" si="89"/>
        <v>#NAME?</v>
      </c>
      <c r="J271" s="9" t="e">
        <f t="shared" ca="1" si="90"/>
        <v>#NAME?</v>
      </c>
      <c r="K271" s="9" t="e">
        <f t="shared" ca="1" si="91"/>
        <v>#NAME?</v>
      </c>
      <c r="L271" s="10" t="e">
        <f t="shared" ca="1" si="88"/>
        <v>#NAME?</v>
      </c>
      <c r="Q271" s="8" t="e">
        <f ca="1"/>
        <v>#NAME?</v>
      </c>
      <c r="R271" s="10" t="e">
        <f ca="1"/>
        <v>#NAME?</v>
      </c>
    </row>
    <row r="272" spans="1:18" x14ac:dyDescent="0.35">
      <c r="I272" t="e">
        <f ca="1">SUM(I263:I271)</f>
        <v>#NAME?</v>
      </c>
      <c r="J272" t="e">
        <f ca="1">SUM(J263:J271)</f>
        <v>#NAME?</v>
      </c>
      <c r="K272" t="e">
        <f ca="1">SUM(K263:K271)</f>
        <v>#NAME?</v>
      </c>
      <c r="L272" t="e">
        <f ca="1">SUM(L263:L271)</f>
        <v>#NAME?</v>
      </c>
    </row>
    <row r="273" spans="1:18" x14ac:dyDescent="0.35">
      <c r="A273" s="2" t="s">
        <v>16</v>
      </c>
      <c r="B273">
        <f ca="1">COUNT(A263:A271)</f>
        <v>0</v>
      </c>
      <c r="I273" s="2" t="s">
        <v>6</v>
      </c>
      <c r="J273" s="2" t="s">
        <v>17</v>
      </c>
      <c r="K273" s="2" t="s">
        <v>18</v>
      </c>
      <c r="L273" s="2" t="s">
        <v>19</v>
      </c>
      <c r="N273" s="2"/>
    </row>
    <row r="275" spans="1:18" x14ac:dyDescent="0.35">
      <c r="A275">
        <v>1</v>
      </c>
      <c r="B275">
        <v>2</v>
      </c>
      <c r="C275">
        <v>3</v>
      </c>
      <c r="D275">
        <v>4</v>
      </c>
      <c r="F275">
        <v>1</v>
      </c>
      <c r="G275">
        <v>4</v>
      </c>
      <c r="I275" s="2" t="s">
        <v>8</v>
      </c>
      <c r="J275" s="2" t="s">
        <v>9</v>
      </c>
      <c r="K275" s="2" t="s">
        <v>10</v>
      </c>
      <c r="L275" s="2" t="s">
        <v>11</v>
      </c>
      <c r="Q275">
        <f>F275</f>
        <v>1</v>
      </c>
      <c r="R275">
        <f>G275</f>
        <v>4</v>
      </c>
    </row>
    <row r="276" spans="1:18" x14ac:dyDescent="0.35">
      <c r="A276" s="12" t="e">
        <f t="array" aca="1" ref="A276:A284" ca="1">IF(A275=$Q262,$Q263:$Q271,IF(A275=$R262,$R263:$R271,A263:A271))</f>
        <v>#NAME?</v>
      </c>
      <c r="B276" s="13" t="e">
        <f t="array" aca="1" ref="B276:B284" ca="1">IF(B275=$Q262,$Q263:$Q271,IF(B275=$R262,$R263:$R271,B263:B271))</f>
        <v>#NAME?</v>
      </c>
      <c r="C276" s="13" t="e">
        <f t="array" aca="1" ref="C276:C284" ca="1">IF(C275=$Q262,$Q263:$Q271,IF(C275=$R262,$R263:$R271,C263:C271))</f>
        <v>#NAME?</v>
      </c>
      <c r="D276" s="14" t="e">
        <f t="array" aca="1" ref="D276:D284" ca="1">IF(D275=$Q262,$Q263:$Q271,IF(D275=$R262,$R263:$R271,D263:D271))</f>
        <v>#NAME?</v>
      </c>
      <c r="F276" s="3" t="e">
        <f ca="1">INDEX(A276:D284,,F275)</f>
        <v>#NAME?</v>
      </c>
      <c r="G276" s="5" t="e">
        <f ca="1">INDEX(A276:D284,,G275)</f>
        <v>#NAME?</v>
      </c>
      <c r="I276" s="3" t="e">
        <f ca="1">F276^2-G276^2</f>
        <v>#NAME?</v>
      </c>
      <c r="J276" s="4" t="e">
        <f ca="1">2*F276*G276</f>
        <v>#NAME?</v>
      </c>
      <c r="K276" s="4" t="e">
        <f ca="1">I276^2-J276^2</f>
        <v>#NAME?</v>
      </c>
      <c r="L276" s="5" t="e">
        <f t="shared" ref="L276:L284" ca="1" si="92">I276*J276</f>
        <v>#NAME?</v>
      </c>
      <c r="N276" t="s">
        <v>12</v>
      </c>
      <c r="O276" s="11" t="e">
        <f ca="1">2*L285*B286-2*I285*J285</f>
        <v>#NAME?</v>
      </c>
      <c r="Q276" s="3" t="e">
        <f t="array" aca="1" ref="Q276:R284" ca="1">MMULT(F276:G284,N280:O281)</f>
        <v>#NAME?</v>
      </c>
      <c r="R276" s="5" t="e">
        <f ca="1"/>
        <v>#NAME?</v>
      </c>
    </row>
    <row r="277" spans="1:18" x14ac:dyDescent="0.35">
      <c r="A277" s="16" t="e">
        <f ca="1"/>
        <v>#NAME?</v>
      </c>
      <c r="B277" s="17" t="e">
        <f ca="1"/>
        <v>#NAME?</v>
      </c>
      <c r="C277" s="17" t="e">
        <f ca="1"/>
        <v>#NAME?</v>
      </c>
      <c r="D277" s="18" t="e">
        <f ca="1"/>
        <v>#NAME?</v>
      </c>
      <c r="F277" s="6" t="e">
        <f ca="1">INDEX(A277:D285,,F275)</f>
        <v>#NAME?</v>
      </c>
      <c r="G277" s="7" t="e">
        <f ca="1">INDEX(A276:D284,,G275)</f>
        <v>#NAME?</v>
      </c>
      <c r="I277" s="6" t="e">
        <f t="shared" ref="I277:I284" ca="1" si="93">F277^2-G277^2</f>
        <v>#NAME?</v>
      </c>
      <c r="J277" t="e">
        <f t="shared" ref="J277:J284" ca="1" si="94">2*F277*G277</f>
        <v>#NAME?</v>
      </c>
      <c r="K277" t="e">
        <f t="shared" ref="K277:K284" ca="1" si="95">I277^2-J277^2</f>
        <v>#NAME?</v>
      </c>
      <c r="L277" s="7" t="e">
        <f t="shared" ca="1" si="92"/>
        <v>#NAME?</v>
      </c>
      <c r="N277" t="s">
        <v>13</v>
      </c>
      <c r="O277" s="15" t="e">
        <f ca="1">K285*B286-(I285^2-J285^2)</f>
        <v>#NAME?</v>
      </c>
      <c r="Q277" s="6" t="e">
        <f ca="1"/>
        <v>#NAME?</v>
      </c>
      <c r="R277" s="7" t="e">
        <f ca="1"/>
        <v>#NAME?</v>
      </c>
    </row>
    <row r="278" spans="1:18" x14ac:dyDescent="0.35">
      <c r="A278" s="16" t="e">
        <f ca="1"/>
        <v>#NAME?</v>
      </c>
      <c r="B278" s="17" t="e">
        <f ca="1"/>
        <v>#NAME?</v>
      </c>
      <c r="C278" s="17" t="e">
        <f ca="1"/>
        <v>#NAME?</v>
      </c>
      <c r="D278" s="18" t="e">
        <f ca="1"/>
        <v>#NAME?</v>
      </c>
      <c r="F278" s="6" t="e">
        <f ca="1">INDEX(A278:D286,,F275)</f>
        <v>#NAME?</v>
      </c>
      <c r="G278" s="7" t="e">
        <f ca="1">INDEX(A276:D284,,G275)</f>
        <v>#NAME?</v>
      </c>
      <c r="I278" s="6" t="e">
        <f t="shared" ca="1" si="93"/>
        <v>#NAME?</v>
      </c>
      <c r="J278" t="e">
        <f t="shared" ca="1" si="94"/>
        <v>#NAME?</v>
      </c>
      <c r="K278" t="e">
        <f t="shared" ca="1" si="95"/>
        <v>#NAME?</v>
      </c>
      <c r="L278" s="7" t="e">
        <f t="shared" ca="1" si="92"/>
        <v>#NAME?</v>
      </c>
      <c r="N278" t="s">
        <v>14</v>
      </c>
      <c r="O278" s="19" t="e">
        <f ca="1">0.25*ATAN(O276/O277)</f>
        <v>#NAME?</v>
      </c>
      <c r="Q278" s="6" t="e">
        <f ca="1"/>
        <v>#NAME?</v>
      </c>
      <c r="R278" s="7" t="e">
        <f ca="1"/>
        <v>#NAME?</v>
      </c>
    </row>
    <row r="279" spans="1:18" x14ac:dyDescent="0.35">
      <c r="A279" s="16" t="e">
        <f ca="1"/>
        <v>#NAME?</v>
      </c>
      <c r="B279" s="17" t="e">
        <f ca="1"/>
        <v>#NAME?</v>
      </c>
      <c r="C279" s="17" t="e">
        <f ca="1"/>
        <v>#NAME?</v>
      </c>
      <c r="D279" s="18" t="e">
        <f ca="1"/>
        <v>#NAME?</v>
      </c>
      <c r="F279" s="6" t="e">
        <f ca="1">INDEX(A279:D287,,F275)</f>
        <v>#NAME?</v>
      </c>
      <c r="G279" s="7" t="e">
        <f ca="1">INDEX(A276:D284,,G275)</f>
        <v>#NAME?</v>
      </c>
      <c r="I279" s="6" t="e">
        <f t="shared" ca="1" si="93"/>
        <v>#NAME?</v>
      </c>
      <c r="J279" t="e">
        <f t="shared" ca="1" si="94"/>
        <v>#NAME?</v>
      </c>
      <c r="K279" t="e">
        <f t="shared" ca="1" si="95"/>
        <v>#NAME?</v>
      </c>
      <c r="L279" s="7" t="e">
        <f t="shared" ca="1" si="92"/>
        <v>#NAME?</v>
      </c>
      <c r="Q279" s="6" t="e">
        <f ca="1"/>
        <v>#NAME?</v>
      </c>
      <c r="R279" s="7" t="e">
        <f ca="1"/>
        <v>#NAME?</v>
      </c>
    </row>
    <row r="280" spans="1:18" x14ac:dyDescent="0.35">
      <c r="A280" s="16" t="e">
        <f ca="1"/>
        <v>#NAME?</v>
      </c>
      <c r="B280" s="17" t="e">
        <f ca="1"/>
        <v>#NAME?</v>
      </c>
      <c r="C280" s="17" t="e">
        <f ca="1"/>
        <v>#NAME?</v>
      </c>
      <c r="D280" s="18" t="e">
        <f ca="1"/>
        <v>#NAME?</v>
      </c>
      <c r="F280" s="6" t="e">
        <f ca="1">INDEX(A280:D288,,F275)</f>
        <v>#NAME?</v>
      </c>
      <c r="G280" s="7" t="e">
        <f ca="1">INDEX(A276:D284,,G275)</f>
        <v>#NAME?</v>
      </c>
      <c r="I280" s="6" t="e">
        <f t="shared" ca="1" si="93"/>
        <v>#NAME?</v>
      </c>
      <c r="J280" t="e">
        <f t="shared" ca="1" si="94"/>
        <v>#NAME?</v>
      </c>
      <c r="K280" t="e">
        <f t="shared" ca="1" si="95"/>
        <v>#NAME?</v>
      </c>
      <c r="L280" s="7" t="e">
        <f t="shared" ca="1" si="92"/>
        <v>#NAME?</v>
      </c>
      <c r="N280" s="3" t="e">
        <f ca="1">COS(O278)</f>
        <v>#NAME?</v>
      </c>
      <c r="O280" s="5" t="e">
        <f ca="1">-N281</f>
        <v>#NAME?</v>
      </c>
      <c r="Q280" s="6" t="e">
        <f ca="1"/>
        <v>#NAME?</v>
      </c>
      <c r="R280" s="7" t="e">
        <f ca="1"/>
        <v>#NAME?</v>
      </c>
    </row>
    <row r="281" spans="1:18" x14ac:dyDescent="0.35">
      <c r="A281" s="16" t="e">
        <f ca="1"/>
        <v>#NAME?</v>
      </c>
      <c r="B281" s="17" t="e">
        <f ca="1"/>
        <v>#NAME?</v>
      </c>
      <c r="C281" s="17" t="e">
        <f ca="1"/>
        <v>#NAME?</v>
      </c>
      <c r="D281" s="18" t="e">
        <f ca="1"/>
        <v>#NAME?</v>
      </c>
      <c r="F281" s="6" t="e">
        <f ca="1">INDEX(A281:D289,,F275)</f>
        <v>#NAME?</v>
      </c>
      <c r="G281" s="7" t="e">
        <f ca="1">INDEX(A276:D284,,G275)</f>
        <v>#NAME?</v>
      </c>
      <c r="I281" s="6" t="e">
        <f t="shared" ca="1" si="93"/>
        <v>#NAME?</v>
      </c>
      <c r="J281" t="e">
        <f t="shared" ca="1" si="94"/>
        <v>#NAME?</v>
      </c>
      <c r="K281" t="e">
        <f t="shared" ca="1" si="95"/>
        <v>#NAME?</v>
      </c>
      <c r="L281" s="7" t="e">
        <f t="shared" ca="1" si="92"/>
        <v>#NAME?</v>
      </c>
      <c r="N281" s="8" t="e">
        <f ca="1">SIN(O278)</f>
        <v>#NAME?</v>
      </c>
      <c r="O281" s="10" t="e">
        <f ca="1">N280</f>
        <v>#NAME?</v>
      </c>
      <c r="Q281" s="6" t="e">
        <f ca="1"/>
        <v>#NAME?</v>
      </c>
      <c r="R281" s="7" t="e">
        <f ca="1"/>
        <v>#NAME?</v>
      </c>
    </row>
    <row r="282" spans="1:18" x14ac:dyDescent="0.35">
      <c r="A282" s="16" t="e">
        <f ca="1"/>
        <v>#NAME?</v>
      </c>
      <c r="B282" s="17" t="e">
        <f ca="1"/>
        <v>#NAME?</v>
      </c>
      <c r="C282" s="17" t="e">
        <f ca="1"/>
        <v>#NAME?</v>
      </c>
      <c r="D282" s="18" t="e">
        <f ca="1"/>
        <v>#NAME?</v>
      </c>
      <c r="F282" s="6" t="e">
        <f ca="1">INDEX(A282:D290,,F275)</f>
        <v>#NAME?</v>
      </c>
      <c r="G282" s="7" t="e">
        <f ca="1">INDEX(A276:D284,,G275)</f>
        <v>#NAME?</v>
      </c>
      <c r="I282" s="6" t="e">
        <f t="shared" ca="1" si="93"/>
        <v>#NAME?</v>
      </c>
      <c r="J282" t="e">
        <f t="shared" ca="1" si="94"/>
        <v>#NAME?</v>
      </c>
      <c r="K282" t="e">
        <f t="shared" ca="1" si="95"/>
        <v>#NAME?</v>
      </c>
      <c r="L282" s="7" t="e">
        <f t="shared" ca="1" si="92"/>
        <v>#NAME?</v>
      </c>
      <c r="Q282" s="6" t="e">
        <f ca="1"/>
        <v>#NAME?</v>
      </c>
      <c r="R282" s="7" t="e">
        <f ca="1"/>
        <v>#NAME?</v>
      </c>
    </row>
    <row r="283" spans="1:18" x14ac:dyDescent="0.35">
      <c r="A283" s="16" t="e">
        <f ca="1"/>
        <v>#NAME?</v>
      </c>
      <c r="B283" s="17" t="e">
        <f ca="1"/>
        <v>#NAME?</v>
      </c>
      <c r="C283" s="17" t="e">
        <f ca="1"/>
        <v>#NAME?</v>
      </c>
      <c r="D283" s="18" t="e">
        <f ca="1"/>
        <v>#NAME?</v>
      </c>
      <c r="F283" s="6" t="e">
        <f ca="1">INDEX(A283:D291,,F275)</f>
        <v>#NAME?</v>
      </c>
      <c r="G283" s="7" t="e">
        <f ca="1">INDEX(A276:D284,,G275)</f>
        <v>#NAME?</v>
      </c>
      <c r="I283" s="6" t="e">
        <f t="shared" ca="1" si="93"/>
        <v>#NAME?</v>
      </c>
      <c r="J283" t="e">
        <f t="shared" ca="1" si="94"/>
        <v>#NAME?</v>
      </c>
      <c r="K283" t="e">
        <f t="shared" ca="1" si="95"/>
        <v>#NAME?</v>
      </c>
      <c r="L283" s="7" t="e">
        <f t="shared" ca="1" si="92"/>
        <v>#NAME?</v>
      </c>
      <c r="Q283" s="6" t="e">
        <f ca="1"/>
        <v>#NAME?</v>
      </c>
      <c r="R283" s="7" t="e">
        <f ca="1"/>
        <v>#NAME?</v>
      </c>
    </row>
    <row r="284" spans="1:18" x14ac:dyDescent="0.35">
      <c r="A284" s="20" t="e">
        <f ca="1"/>
        <v>#NAME?</v>
      </c>
      <c r="B284" s="21" t="e">
        <f ca="1"/>
        <v>#NAME?</v>
      </c>
      <c r="C284" s="21" t="e">
        <f ca="1"/>
        <v>#NAME?</v>
      </c>
      <c r="D284" s="22" t="e">
        <f ca="1"/>
        <v>#NAME?</v>
      </c>
      <c r="F284" s="8" t="e">
        <f ca="1">INDEX(A284:D292,,F275)</f>
        <v>#NAME?</v>
      </c>
      <c r="G284" s="10" t="e">
        <f ca="1">INDEX(A276:D284,,G275)</f>
        <v>#NAME?</v>
      </c>
      <c r="I284" s="8" t="e">
        <f t="shared" ca="1" si="93"/>
        <v>#NAME?</v>
      </c>
      <c r="J284" s="9" t="e">
        <f t="shared" ca="1" si="94"/>
        <v>#NAME?</v>
      </c>
      <c r="K284" s="9" t="e">
        <f t="shared" ca="1" si="95"/>
        <v>#NAME?</v>
      </c>
      <c r="L284" s="10" t="e">
        <f t="shared" ca="1" si="92"/>
        <v>#NAME?</v>
      </c>
      <c r="Q284" s="8" t="e">
        <f ca="1"/>
        <v>#NAME?</v>
      </c>
      <c r="R284" s="10" t="e">
        <f ca="1"/>
        <v>#NAME?</v>
      </c>
    </row>
    <row r="285" spans="1:18" x14ac:dyDescent="0.35">
      <c r="I285" t="e">
        <f ca="1">SUM(I276:I284)</f>
        <v>#NAME?</v>
      </c>
      <c r="J285" t="e">
        <f ca="1">SUM(J276:J284)</f>
        <v>#NAME?</v>
      </c>
      <c r="K285" t="e">
        <f ca="1">SUM(K276:K284)</f>
        <v>#NAME?</v>
      </c>
      <c r="L285" t="e">
        <f ca="1">SUM(L276:L284)</f>
        <v>#NAME?</v>
      </c>
    </row>
    <row r="286" spans="1:18" x14ac:dyDescent="0.35">
      <c r="A286" s="2" t="s">
        <v>16</v>
      </c>
      <c r="B286">
        <f ca="1">COUNT(A276:A284)</f>
        <v>0</v>
      </c>
      <c r="I286" s="2" t="s">
        <v>6</v>
      </c>
      <c r="J286" s="2" t="s">
        <v>17</v>
      </c>
      <c r="K286" s="2" t="s">
        <v>18</v>
      </c>
      <c r="L286" s="2" t="s">
        <v>19</v>
      </c>
      <c r="N286" s="2"/>
    </row>
    <row r="288" spans="1:18" x14ac:dyDescent="0.35">
      <c r="A288">
        <v>1</v>
      </c>
      <c r="B288">
        <v>2</v>
      </c>
      <c r="C288">
        <v>3</v>
      </c>
      <c r="D288">
        <v>4</v>
      </c>
      <c r="F288">
        <v>2</v>
      </c>
      <c r="G288">
        <v>3</v>
      </c>
      <c r="I288" s="2" t="s">
        <v>8</v>
      </c>
      <c r="J288" s="2" t="s">
        <v>9</v>
      </c>
      <c r="K288" s="2" t="s">
        <v>10</v>
      </c>
      <c r="L288" s="2" t="s">
        <v>11</v>
      </c>
      <c r="Q288">
        <f>F288</f>
        <v>2</v>
      </c>
      <c r="R288">
        <f>G288</f>
        <v>3</v>
      </c>
    </row>
    <row r="289" spans="1:18" x14ac:dyDescent="0.35">
      <c r="A289" s="12" t="e">
        <f t="array" aca="1" ref="A289:A297" ca="1">IF(A288=$Q275,$Q276:$Q284,IF(A288=$R275,$R276:$R284,A276:A284))</f>
        <v>#NAME?</v>
      </c>
      <c r="B289" s="13" t="e">
        <f t="array" aca="1" ref="B289:B297" ca="1">IF(B288=$Q275,$Q276:$Q284,IF(B288=$R275,$R276:$R284,B276:B284))</f>
        <v>#NAME?</v>
      </c>
      <c r="C289" s="13" t="e">
        <f t="array" aca="1" ref="C289:C297" ca="1">IF(C288=$Q275,$Q276:$Q284,IF(C288=$R275,$R276:$R284,C276:C284))</f>
        <v>#NAME?</v>
      </c>
      <c r="D289" s="14" t="e">
        <f t="array" aca="1" ref="D289:D297" ca="1">IF(D288=$Q275,$Q276:$Q284,IF(D288=$R275,$R276:$R284,D276:D284))</f>
        <v>#NAME?</v>
      </c>
      <c r="F289" s="3" t="e">
        <f ca="1">INDEX(A289:D297,,F288)</f>
        <v>#NAME?</v>
      </c>
      <c r="G289" s="5" t="e">
        <f ca="1">INDEX(A289:D297,,G288)</f>
        <v>#NAME?</v>
      </c>
      <c r="I289" s="3" t="e">
        <f ca="1">F289^2-G289^2</f>
        <v>#NAME?</v>
      </c>
      <c r="J289" s="4" t="e">
        <f ca="1">2*F289*G289</f>
        <v>#NAME?</v>
      </c>
      <c r="K289" s="4" t="e">
        <f ca="1">I289^2-J289^2</f>
        <v>#NAME?</v>
      </c>
      <c r="L289" s="5" t="e">
        <f t="shared" ref="L289:L297" ca="1" si="96">I289*J289</f>
        <v>#NAME?</v>
      </c>
      <c r="N289" t="s">
        <v>12</v>
      </c>
      <c r="O289" s="11" t="e">
        <f ca="1">2*L298*B299-2*I298*J298</f>
        <v>#NAME?</v>
      </c>
      <c r="Q289" s="3" t="e">
        <f t="array" aca="1" ref="Q289:R297" ca="1">MMULT(F289:G297,N293:O294)</f>
        <v>#NAME?</v>
      </c>
      <c r="R289" s="5" t="e">
        <f ca="1"/>
        <v>#NAME?</v>
      </c>
    </row>
    <row r="290" spans="1:18" x14ac:dyDescent="0.35">
      <c r="A290" s="16" t="e">
        <f ca="1"/>
        <v>#NAME?</v>
      </c>
      <c r="B290" s="17" t="e">
        <f ca="1"/>
        <v>#NAME?</v>
      </c>
      <c r="C290" s="17" t="e">
        <f ca="1"/>
        <v>#NAME?</v>
      </c>
      <c r="D290" s="18" t="e">
        <f ca="1"/>
        <v>#NAME?</v>
      </c>
      <c r="F290" s="6" t="e">
        <f ca="1">INDEX(A290:D298,,F288)</f>
        <v>#NAME?</v>
      </c>
      <c r="G290" s="7" t="e">
        <f ca="1">INDEX(A289:D297,,G288)</f>
        <v>#NAME?</v>
      </c>
      <c r="I290" s="6" t="e">
        <f t="shared" ref="I290:I297" ca="1" si="97">F290^2-G290^2</f>
        <v>#NAME?</v>
      </c>
      <c r="J290" t="e">
        <f t="shared" ref="J290:J297" ca="1" si="98">2*F290*G290</f>
        <v>#NAME?</v>
      </c>
      <c r="K290" t="e">
        <f t="shared" ref="K290:K297" ca="1" si="99">I290^2-J290^2</f>
        <v>#NAME?</v>
      </c>
      <c r="L290" s="7" t="e">
        <f t="shared" ca="1" si="96"/>
        <v>#NAME?</v>
      </c>
      <c r="N290" t="s">
        <v>13</v>
      </c>
      <c r="O290" s="15" t="e">
        <f ca="1">K298*B299-(I298^2-J298^2)</f>
        <v>#NAME?</v>
      </c>
      <c r="Q290" s="6" t="e">
        <f ca="1"/>
        <v>#NAME?</v>
      </c>
      <c r="R290" s="7" t="e">
        <f ca="1"/>
        <v>#NAME?</v>
      </c>
    </row>
    <row r="291" spans="1:18" x14ac:dyDescent="0.35">
      <c r="A291" s="16" t="e">
        <f ca="1"/>
        <v>#NAME?</v>
      </c>
      <c r="B291" s="17" t="e">
        <f ca="1"/>
        <v>#NAME?</v>
      </c>
      <c r="C291" s="17" t="e">
        <f ca="1"/>
        <v>#NAME?</v>
      </c>
      <c r="D291" s="18" t="e">
        <f ca="1"/>
        <v>#NAME?</v>
      </c>
      <c r="F291" s="6" t="e">
        <f ca="1">INDEX(A291:D299,,F288)</f>
        <v>#NAME?</v>
      </c>
      <c r="G291" s="7" t="e">
        <f ca="1">INDEX(A289:D297,,G288)</f>
        <v>#NAME?</v>
      </c>
      <c r="I291" s="6" t="e">
        <f t="shared" ca="1" si="97"/>
        <v>#NAME?</v>
      </c>
      <c r="J291" t="e">
        <f t="shared" ca="1" si="98"/>
        <v>#NAME?</v>
      </c>
      <c r="K291" t="e">
        <f t="shared" ca="1" si="99"/>
        <v>#NAME?</v>
      </c>
      <c r="L291" s="7" t="e">
        <f t="shared" ca="1" si="96"/>
        <v>#NAME?</v>
      </c>
      <c r="N291" t="s">
        <v>14</v>
      </c>
      <c r="O291" s="19" t="e">
        <f ca="1">0.25*ATAN(O289/O290)</f>
        <v>#NAME?</v>
      </c>
      <c r="Q291" s="6" t="e">
        <f ca="1"/>
        <v>#NAME?</v>
      </c>
      <c r="R291" s="7" t="e">
        <f ca="1"/>
        <v>#NAME?</v>
      </c>
    </row>
    <row r="292" spans="1:18" x14ac:dyDescent="0.35">
      <c r="A292" s="16" t="e">
        <f ca="1"/>
        <v>#NAME?</v>
      </c>
      <c r="B292" s="17" t="e">
        <f ca="1"/>
        <v>#NAME?</v>
      </c>
      <c r="C292" s="17" t="e">
        <f ca="1"/>
        <v>#NAME?</v>
      </c>
      <c r="D292" s="18" t="e">
        <f ca="1"/>
        <v>#NAME?</v>
      </c>
      <c r="F292" s="6" t="e">
        <f ca="1">INDEX(A292:D300,,F288)</f>
        <v>#NAME?</v>
      </c>
      <c r="G292" s="7" t="e">
        <f ca="1">INDEX(A289:D297,,G288)</f>
        <v>#NAME?</v>
      </c>
      <c r="I292" s="6" t="e">
        <f t="shared" ca="1" si="97"/>
        <v>#NAME?</v>
      </c>
      <c r="J292" t="e">
        <f t="shared" ca="1" si="98"/>
        <v>#NAME?</v>
      </c>
      <c r="K292" t="e">
        <f t="shared" ca="1" si="99"/>
        <v>#NAME?</v>
      </c>
      <c r="L292" s="7" t="e">
        <f t="shared" ca="1" si="96"/>
        <v>#NAME?</v>
      </c>
      <c r="Q292" s="6" t="e">
        <f ca="1"/>
        <v>#NAME?</v>
      </c>
      <c r="R292" s="7" t="e">
        <f ca="1"/>
        <v>#NAME?</v>
      </c>
    </row>
    <row r="293" spans="1:18" x14ac:dyDescent="0.35">
      <c r="A293" s="16" t="e">
        <f ca="1"/>
        <v>#NAME?</v>
      </c>
      <c r="B293" s="17" t="e">
        <f ca="1"/>
        <v>#NAME?</v>
      </c>
      <c r="C293" s="17" t="e">
        <f ca="1"/>
        <v>#NAME?</v>
      </c>
      <c r="D293" s="18" t="e">
        <f ca="1"/>
        <v>#NAME?</v>
      </c>
      <c r="F293" s="6" t="e">
        <f ca="1">INDEX(A293:D301,,F288)</f>
        <v>#NAME?</v>
      </c>
      <c r="G293" s="7" t="e">
        <f ca="1">INDEX(A289:D297,,G288)</f>
        <v>#NAME?</v>
      </c>
      <c r="I293" s="6" t="e">
        <f t="shared" ca="1" si="97"/>
        <v>#NAME?</v>
      </c>
      <c r="J293" t="e">
        <f t="shared" ca="1" si="98"/>
        <v>#NAME?</v>
      </c>
      <c r="K293" t="e">
        <f t="shared" ca="1" si="99"/>
        <v>#NAME?</v>
      </c>
      <c r="L293" s="7" t="e">
        <f t="shared" ca="1" si="96"/>
        <v>#NAME?</v>
      </c>
      <c r="N293" s="3" t="e">
        <f ca="1">COS(O291)</f>
        <v>#NAME?</v>
      </c>
      <c r="O293" s="5" t="e">
        <f ca="1">-N294</f>
        <v>#NAME?</v>
      </c>
      <c r="Q293" s="6" t="e">
        <f ca="1"/>
        <v>#NAME?</v>
      </c>
      <c r="R293" s="7" t="e">
        <f ca="1"/>
        <v>#NAME?</v>
      </c>
    </row>
    <row r="294" spans="1:18" x14ac:dyDescent="0.35">
      <c r="A294" s="16" t="e">
        <f ca="1"/>
        <v>#NAME?</v>
      </c>
      <c r="B294" s="17" t="e">
        <f ca="1"/>
        <v>#NAME?</v>
      </c>
      <c r="C294" s="17" t="e">
        <f ca="1"/>
        <v>#NAME?</v>
      </c>
      <c r="D294" s="18" t="e">
        <f ca="1"/>
        <v>#NAME?</v>
      </c>
      <c r="F294" s="6" t="e">
        <f ca="1">INDEX(A294:D302,,F288)</f>
        <v>#NAME?</v>
      </c>
      <c r="G294" s="7" t="e">
        <f ca="1">INDEX(A289:D297,,G288)</f>
        <v>#NAME?</v>
      </c>
      <c r="I294" s="6" t="e">
        <f t="shared" ca="1" si="97"/>
        <v>#NAME?</v>
      </c>
      <c r="J294" t="e">
        <f t="shared" ca="1" si="98"/>
        <v>#NAME?</v>
      </c>
      <c r="K294" t="e">
        <f t="shared" ca="1" si="99"/>
        <v>#NAME?</v>
      </c>
      <c r="L294" s="7" t="e">
        <f t="shared" ca="1" si="96"/>
        <v>#NAME?</v>
      </c>
      <c r="N294" s="8" t="e">
        <f ca="1">SIN(O291)</f>
        <v>#NAME?</v>
      </c>
      <c r="O294" s="10" t="e">
        <f ca="1">N293</f>
        <v>#NAME?</v>
      </c>
      <c r="Q294" s="6" t="e">
        <f ca="1"/>
        <v>#NAME?</v>
      </c>
      <c r="R294" s="7" t="e">
        <f ca="1"/>
        <v>#NAME?</v>
      </c>
    </row>
    <row r="295" spans="1:18" x14ac:dyDescent="0.35">
      <c r="A295" s="16" t="e">
        <f ca="1"/>
        <v>#NAME?</v>
      </c>
      <c r="B295" s="17" t="e">
        <f ca="1"/>
        <v>#NAME?</v>
      </c>
      <c r="C295" s="17" t="e">
        <f ca="1"/>
        <v>#NAME?</v>
      </c>
      <c r="D295" s="18" t="e">
        <f ca="1"/>
        <v>#NAME?</v>
      </c>
      <c r="F295" s="6" t="e">
        <f ca="1">INDEX(A295:D303,,F288)</f>
        <v>#NAME?</v>
      </c>
      <c r="G295" s="7" t="e">
        <f ca="1">INDEX(A289:D297,,G288)</f>
        <v>#NAME?</v>
      </c>
      <c r="I295" s="6" t="e">
        <f t="shared" ca="1" si="97"/>
        <v>#NAME?</v>
      </c>
      <c r="J295" t="e">
        <f t="shared" ca="1" si="98"/>
        <v>#NAME?</v>
      </c>
      <c r="K295" t="e">
        <f t="shared" ca="1" si="99"/>
        <v>#NAME?</v>
      </c>
      <c r="L295" s="7" t="e">
        <f t="shared" ca="1" si="96"/>
        <v>#NAME?</v>
      </c>
      <c r="Q295" s="6" t="e">
        <f ca="1"/>
        <v>#NAME?</v>
      </c>
      <c r="R295" s="7" t="e">
        <f ca="1"/>
        <v>#NAME?</v>
      </c>
    </row>
    <row r="296" spans="1:18" x14ac:dyDescent="0.35">
      <c r="A296" s="16" t="e">
        <f ca="1"/>
        <v>#NAME?</v>
      </c>
      <c r="B296" s="17" t="e">
        <f ca="1"/>
        <v>#NAME?</v>
      </c>
      <c r="C296" s="17" t="e">
        <f ca="1"/>
        <v>#NAME?</v>
      </c>
      <c r="D296" s="18" t="e">
        <f ca="1"/>
        <v>#NAME?</v>
      </c>
      <c r="F296" s="6" t="e">
        <f ca="1">INDEX(A296:D304,,F288)</f>
        <v>#NAME?</v>
      </c>
      <c r="G296" s="7" t="e">
        <f ca="1">INDEX(A289:D297,,G288)</f>
        <v>#NAME?</v>
      </c>
      <c r="I296" s="6" t="e">
        <f t="shared" ca="1" si="97"/>
        <v>#NAME?</v>
      </c>
      <c r="J296" t="e">
        <f t="shared" ca="1" si="98"/>
        <v>#NAME?</v>
      </c>
      <c r="K296" t="e">
        <f t="shared" ca="1" si="99"/>
        <v>#NAME?</v>
      </c>
      <c r="L296" s="7" t="e">
        <f t="shared" ca="1" si="96"/>
        <v>#NAME?</v>
      </c>
      <c r="Q296" s="6" t="e">
        <f ca="1"/>
        <v>#NAME?</v>
      </c>
      <c r="R296" s="7" t="e">
        <f ca="1"/>
        <v>#NAME?</v>
      </c>
    </row>
    <row r="297" spans="1:18" x14ac:dyDescent="0.35">
      <c r="A297" s="20" t="e">
        <f ca="1"/>
        <v>#NAME?</v>
      </c>
      <c r="B297" s="21" t="e">
        <f ca="1"/>
        <v>#NAME?</v>
      </c>
      <c r="C297" s="21" t="e">
        <f ca="1"/>
        <v>#NAME?</v>
      </c>
      <c r="D297" s="22" t="e">
        <f ca="1"/>
        <v>#NAME?</v>
      </c>
      <c r="F297" s="8" t="e">
        <f ca="1">INDEX(A297:D305,,F288)</f>
        <v>#NAME?</v>
      </c>
      <c r="G297" s="10" t="e">
        <f ca="1">INDEX(A289:D297,,G288)</f>
        <v>#NAME?</v>
      </c>
      <c r="I297" s="8" t="e">
        <f t="shared" ca="1" si="97"/>
        <v>#NAME?</v>
      </c>
      <c r="J297" s="9" t="e">
        <f t="shared" ca="1" si="98"/>
        <v>#NAME?</v>
      </c>
      <c r="K297" s="9" t="e">
        <f t="shared" ca="1" si="99"/>
        <v>#NAME?</v>
      </c>
      <c r="L297" s="10" t="e">
        <f t="shared" ca="1" si="96"/>
        <v>#NAME?</v>
      </c>
      <c r="Q297" s="8" t="e">
        <f ca="1"/>
        <v>#NAME?</v>
      </c>
      <c r="R297" s="10" t="e">
        <f ca="1"/>
        <v>#NAME?</v>
      </c>
    </row>
    <row r="298" spans="1:18" x14ac:dyDescent="0.35">
      <c r="I298" t="e">
        <f ca="1">SUM(I289:I297)</f>
        <v>#NAME?</v>
      </c>
      <c r="J298" t="e">
        <f ca="1">SUM(J289:J297)</f>
        <v>#NAME?</v>
      </c>
      <c r="K298" t="e">
        <f ca="1">SUM(K289:K297)</f>
        <v>#NAME?</v>
      </c>
      <c r="L298" t="e">
        <f ca="1">SUM(L289:L297)</f>
        <v>#NAME?</v>
      </c>
    </row>
    <row r="299" spans="1:18" x14ac:dyDescent="0.35">
      <c r="A299" s="2" t="s">
        <v>16</v>
      </c>
      <c r="B299">
        <f ca="1">COUNT(A289:A297)</f>
        <v>0</v>
      </c>
      <c r="I299" s="2" t="s">
        <v>6</v>
      </c>
      <c r="J299" s="2" t="s">
        <v>17</v>
      </c>
      <c r="K299" s="2" t="s">
        <v>18</v>
      </c>
      <c r="L299" s="2" t="s">
        <v>19</v>
      </c>
      <c r="N299" s="2"/>
    </row>
    <row r="301" spans="1:18" x14ac:dyDescent="0.35">
      <c r="A301">
        <v>1</v>
      </c>
      <c r="B301">
        <v>2</v>
      </c>
      <c r="C301">
        <v>3</v>
      </c>
      <c r="D301">
        <v>4</v>
      </c>
      <c r="F301">
        <v>2</v>
      </c>
      <c r="G301">
        <v>4</v>
      </c>
      <c r="I301" s="2" t="s">
        <v>8</v>
      </c>
      <c r="J301" s="2" t="s">
        <v>9</v>
      </c>
      <c r="K301" s="2" t="s">
        <v>10</v>
      </c>
      <c r="L301" s="2" t="s">
        <v>11</v>
      </c>
      <c r="Q301">
        <f>F301</f>
        <v>2</v>
      </c>
      <c r="R301">
        <f>G301</f>
        <v>4</v>
      </c>
    </row>
    <row r="302" spans="1:18" x14ac:dyDescent="0.35">
      <c r="A302" s="12" t="e">
        <f t="array" aca="1" ref="A302:A310" ca="1">IF(A301=$Q288,$Q289:$Q297,IF(A301=$R288,$R289:$R297,A289:A297))</f>
        <v>#NAME?</v>
      </c>
      <c r="B302" s="13" t="e">
        <f t="array" aca="1" ref="B302:B310" ca="1">IF(B301=$Q288,$Q289:$Q297,IF(B301=$R288,$R289:$R297,B289:B297))</f>
        <v>#NAME?</v>
      </c>
      <c r="C302" s="13" t="e">
        <f t="array" aca="1" ref="C302:C310" ca="1">IF(C301=$Q288,$Q289:$Q297,IF(C301=$R288,$R289:$R297,C289:C297))</f>
        <v>#NAME?</v>
      </c>
      <c r="D302" s="14" t="e">
        <f t="array" aca="1" ref="D302:D310" ca="1">IF(D301=$Q288,$Q289:$Q297,IF(D301=$R288,$R289:$R297,D289:D297))</f>
        <v>#NAME?</v>
      </c>
      <c r="F302" s="3" t="e">
        <f ca="1">INDEX(A302:D310,,F301)</f>
        <v>#NAME?</v>
      </c>
      <c r="G302" s="5" t="e">
        <f ca="1">INDEX(A302:D310,,G301)</f>
        <v>#NAME?</v>
      </c>
      <c r="I302" s="3" t="e">
        <f ca="1">F302^2-G302^2</f>
        <v>#NAME?</v>
      </c>
      <c r="J302" s="4" t="e">
        <f ca="1">2*F302*G302</f>
        <v>#NAME?</v>
      </c>
      <c r="K302" s="4" t="e">
        <f ca="1">I302^2-J302^2</f>
        <v>#NAME?</v>
      </c>
      <c r="L302" s="5" t="e">
        <f t="shared" ref="L302:L310" ca="1" si="100">I302*J302</f>
        <v>#NAME?</v>
      </c>
      <c r="N302" t="s">
        <v>12</v>
      </c>
      <c r="O302" s="11" t="e">
        <f ca="1">2*L311*B312-2*I311*J311</f>
        <v>#NAME?</v>
      </c>
      <c r="Q302" s="3" t="e">
        <f t="array" aca="1" ref="Q302:R310" ca="1">MMULT(F302:G310,N306:O307)</f>
        <v>#NAME?</v>
      </c>
      <c r="R302" s="5" t="e">
        <f ca="1"/>
        <v>#NAME?</v>
      </c>
    </row>
    <row r="303" spans="1:18" x14ac:dyDescent="0.35">
      <c r="A303" s="16" t="e">
        <f ca="1"/>
        <v>#NAME?</v>
      </c>
      <c r="B303" s="17" t="e">
        <f ca="1"/>
        <v>#NAME?</v>
      </c>
      <c r="C303" s="17" t="e">
        <f ca="1"/>
        <v>#NAME?</v>
      </c>
      <c r="D303" s="18" t="e">
        <f ca="1"/>
        <v>#NAME?</v>
      </c>
      <c r="F303" s="6" t="e">
        <f ca="1">INDEX(A303:D311,,F301)</f>
        <v>#NAME?</v>
      </c>
      <c r="G303" s="7" t="e">
        <f ca="1">INDEX(A302:D310,,G301)</f>
        <v>#NAME?</v>
      </c>
      <c r="I303" s="6" t="e">
        <f t="shared" ref="I303:I310" ca="1" si="101">F303^2-G303^2</f>
        <v>#NAME?</v>
      </c>
      <c r="J303" t="e">
        <f t="shared" ref="J303:J310" ca="1" si="102">2*F303*G303</f>
        <v>#NAME?</v>
      </c>
      <c r="K303" t="e">
        <f t="shared" ref="K303:K310" ca="1" si="103">I303^2-J303^2</f>
        <v>#NAME?</v>
      </c>
      <c r="L303" s="7" t="e">
        <f t="shared" ca="1" si="100"/>
        <v>#NAME?</v>
      </c>
      <c r="N303" t="s">
        <v>13</v>
      </c>
      <c r="O303" s="15" t="e">
        <f ca="1">K311*B312-(I311^2-J311^2)</f>
        <v>#NAME?</v>
      </c>
      <c r="Q303" s="6" t="e">
        <f ca="1"/>
        <v>#NAME?</v>
      </c>
      <c r="R303" s="7" t="e">
        <f ca="1"/>
        <v>#NAME?</v>
      </c>
    </row>
    <row r="304" spans="1:18" x14ac:dyDescent="0.35">
      <c r="A304" s="16" t="e">
        <f ca="1"/>
        <v>#NAME?</v>
      </c>
      <c r="B304" s="17" t="e">
        <f ca="1"/>
        <v>#NAME?</v>
      </c>
      <c r="C304" s="17" t="e">
        <f ca="1"/>
        <v>#NAME?</v>
      </c>
      <c r="D304" s="18" t="e">
        <f ca="1"/>
        <v>#NAME?</v>
      </c>
      <c r="F304" s="6" t="e">
        <f ca="1">INDEX(A304:D312,,F301)</f>
        <v>#NAME?</v>
      </c>
      <c r="G304" s="7" t="e">
        <f ca="1">INDEX(A302:D310,,G301)</f>
        <v>#NAME?</v>
      </c>
      <c r="I304" s="6" t="e">
        <f t="shared" ca="1" si="101"/>
        <v>#NAME?</v>
      </c>
      <c r="J304" t="e">
        <f t="shared" ca="1" si="102"/>
        <v>#NAME?</v>
      </c>
      <c r="K304" t="e">
        <f t="shared" ca="1" si="103"/>
        <v>#NAME?</v>
      </c>
      <c r="L304" s="7" t="e">
        <f t="shared" ca="1" si="100"/>
        <v>#NAME?</v>
      </c>
      <c r="N304" t="s">
        <v>14</v>
      </c>
      <c r="O304" s="19" t="e">
        <f ca="1">0.25*ATAN(O302/O303)</f>
        <v>#NAME?</v>
      </c>
      <c r="Q304" s="6" t="e">
        <f ca="1"/>
        <v>#NAME?</v>
      </c>
      <c r="R304" s="7" t="e">
        <f ca="1"/>
        <v>#NAME?</v>
      </c>
    </row>
    <row r="305" spans="1:18" x14ac:dyDescent="0.35">
      <c r="A305" s="16" t="e">
        <f ca="1"/>
        <v>#NAME?</v>
      </c>
      <c r="B305" s="17" t="e">
        <f ca="1"/>
        <v>#NAME?</v>
      </c>
      <c r="C305" s="17" t="e">
        <f ca="1"/>
        <v>#NAME?</v>
      </c>
      <c r="D305" s="18" t="e">
        <f ca="1"/>
        <v>#NAME?</v>
      </c>
      <c r="F305" s="6" t="e">
        <f ca="1">INDEX(A305:D313,,F301)</f>
        <v>#NAME?</v>
      </c>
      <c r="G305" s="7" t="e">
        <f ca="1">INDEX(A302:D310,,G301)</f>
        <v>#NAME?</v>
      </c>
      <c r="I305" s="6" t="e">
        <f t="shared" ca="1" si="101"/>
        <v>#NAME?</v>
      </c>
      <c r="J305" t="e">
        <f t="shared" ca="1" si="102"/>
        <v>#NAME?</v>
      </c>
      <c r="K305" t="e">
        <f t="shared" ca="1" si="103"/>
        <v>#NAME?</v>
      </c>
      <c r="L305" s="7" t="e">
        <f t="shared" ca="1" si="100"/>
        <v>#NAME?</v>
      </c>
      <c r="Q305" s="6" t="e">
        <f ca="1"/>
        <v>#NAME?</v>
      </c>
      <c r="R305" s="7" t="e">
        <f ca="1"/>
        <v>#NAME?</v>
      </c>
    </row>
    <row r="306" spans="1:18" x14ac:dyDescent="0.35">
      <c r="A306" s="16" t="e">
        <f ca="1"/>
        <v>#NAME?</v>
      </c>
      <c r="B306" s="17" t="e">
        <f ca="1"/>
        <v>#NAME?</v>
      </c>
      <c r="C306" s="17" t="e">
        <f ca="1"/>
        <v>#NAME?</v>
      </c>
      <c r="D306" s="18" t="e">
        <f ca="1"/>
        <v>#NAME?</v>
      </c>
      <c r="F306" s="6" t="e">
        <f ca="1">INDEX(A306:D314,,F301)</f>
        <v>#NAME?</v>
      </c>
      <c r="G306" s="7" t="e">
        <f ca="1">INDEX(A302:D310,,G301)</f>
        <v>#NAME?</v>
      </c>
      <c r="I306" s="6" t="e">
        <f t="shared" ca="1" si="101"/>
        <v>#NAME?</v>
      </c>
      <c r="J306" t="e">
        <f t="shared" ca="1" si="102"/>
        <v>#NAME?</v>
      </c>
      <c r="K306" t="e">
        <f t="shared" ca="1" si="103"/>
        <v>#NAME?</v>
      </c>
      <c r="L306" s="7" t="e">
        <f t="shared" ca="1" si="100"/>
        <v>#NAME?</v>
      </c>
      <c r="N306" s="3" t="e">
        <f ca="1">COS(O304)</f>
        <v>#NAME?</v>
      </c>
      <c r="O306" s="5" t="e">
        <f ca="1">-N307</f>
        <v>#NAME?</v>
      </c>
      <c r="Q306" s="6" t="e">
        <f ca="1"/>
        <v>#NAME?</v>
      </c>
      <c r="R306" s="7" t="e">
        <f ca="1"/>
        <v>#NAME?</v>
      </c>
    </row>
    <row r="307" spans="1:18" x14ac:dyDescent="0.35">
      <c r="A307" s="16" t="e">
        <f ca="1"/>
        <v>#NAME?</v>
      </c>
      <c r="B307" s="17" t="e">
        <f ca="1"/>
        <v>#NAME?</v>
      </c>
      <c r="C307" s="17" t="e">
        <f ca="1"/>
        <v>#NAME?</v>
      </c>
      <c r="D307" s="18" t="e">
        <f ca="1"/>
        <v>#NAME?</v>
      </c>
      <c r="F307" s="6" t="e">
        <f ca="1">INDEX(A307:D315,,F301)</f>
        <v>#NAME?</v>
      </c>
      <c r="G307" s="7" t="e">
        <f ca="1">INDEX(A302:D310,,G301)</f>
        <v>#NAME?</v>
      </c>
      <c r="I307" s="6" t="e">
        <f t="shared" ca="1" si="101"/>
        <v>#NAME?</v>
      </c>
      <c r="J307" t="e">
        <f t="shared" ca="1" si="102"/>
        <v>#NAME?</v>
      </c>
      <c r="K307" t="e">
        <f t="shared" ca="1" si="103"/>
        <v>#NAME?</v>
      </c>
      <c r="L307" s="7" t="e">
        <f t="shared" ca="1" si="100"/>
        <v>#NAME?</v>
      </c>
      <c r="N307" s="8" t="e">
        <f ca="1">SIN(O304)</f>
        <v>#NAME?</v>
      </c>
      <c r="O307" s="10" t="e">
        <f ca="1">N306</f>
        <v>#NAME?</v>
      </c>
      <c r="Q307" s="6" t="e">
        <f ca="1"/>
        <v>#NAME?</v>
      </c>
      <c r="R307" s="7" t="e">
        <f ca="1"/>
        <v>#NAME?</v>
      </c>
    </row>
    <row r="308" spans="1:18" x14ac:dyDescent="0.35">
      <c r="A308" s="16" t="e">
        <f ca="1"/>
        <v>#NAME?</v>
      </c>
      <c r="B308" s="17" t="e">
        <f ca="1"/>
        <v>#NAME?</v>
      </c>
      <c r="C308" s="17" t="e">
        <f ca="1"/>
        <v>#NAME?</v>
      </c>
      <c r="D308" s="18" t="e">
        <f ca="1"/>
        <v>#NAME?</v>
      </c>
      <c r="F308" s="6" t="e">
        <f ca="1">INDEX(A308:D316,,F301)</f>
        <v>#NAME?</v>
      </c>
      <c r="G308" s="7" t="e">
        <f ca="1">INDEX(A302:D310,,G301)</f>
        <v>#NAME?</v>
      </c>
      <c r="I308" s="6" t="e">
        <f t="shared" ca="1" si="101"/>
        <v>#NAME?</v>
      </c>
      <c r="J308" t="e">
        <f t="shared" ca="1" si="102"/>
        <v>#NAME?</v>
      </c>
      <c r="K308" t="e">
        <f t="shared" ca="1" si="103"/>
        <v>#NAME?</v>
      </c>
      <c r="L308" s="7" t="e">
        <f t="shared" ca="1" si="100"/>
        <v>#NAME?</v>
      </c>
      <c r="Q308" s="6" t="e">
        <f ca="1"/>
        <v>#NAME?</v>
      </c>
      <c r="R308" s="7" t="e">
        <f ca="1"/>
        <v>#NAME?</v>
      </c>
    </row>
    <row r="309" spans="1:18" x14ac:dyDescent="0.35">
      <c r="A309" s="16" t="e">
        <f ca="1"/>
        <v>#NAME?</v>
      </c>
      <c r="B309" s="17" t="e">
        <f ca="1"/>
        <v>#NAME?</v>
      </c>
      <c r="C309" s="17" t="e">
        <f ca="1"/>
        <v>#NAME?</v>
      </c>
      <c r="D309" s="18" t="e">
        <f ca="1"/>
        <v>#NAME?</v>
      </c>
      <c r="F309" s="6" t="e">
        <f ca="1">INDEX(A309:D317,,F301)</f>
        <v>#NAME?</v>
      </c>
      <c r="G309" s="7" t="e">
        <f ca="1">INDEX(A302:D310,,G301)</f>
        <v>#NAME?</v>
      </c>
      <c r="I309" s="6" t="e">
        <f t="shared" ca="1" si="101"/>
        <v>#NAME?</v>
      </c>
      <c r="J309" t="e">
        <f t="shared" ca="1" si="102"/>
        <v>#NAME?</v>
      </c>
      <c r="K309" t="e">
        <f t="shared" ca="1" si="103"/>
        <v>#NAME?</v>
      </c>
      <c r="L309" s="7" t="e">
        <f t="shared" ca="1" si="100"/>
        <v>#NAME?</v>
      </c>
      <c r="Q309" s="6" t="e">
        <f ca="1"/>
        <v>#NAME?</v>
      </c>
      <c r="R309" s="7" t="e">
        <f ca="1"/>
        <v>#NAME?</v>
      </c>
    </row>
    <row r="310" spans="1:18" x14ac:dyDescent="0.35">
      <c r="A310" s="20" t="e">
        <f ca="1"/>
        <v>#NAME?</v>
      </c>
      <c r="B310" s="21" t="e">
        <f ca="1"/>
        <v>#NAME?</v>
      </c>
      <c r="C310" s="21" t="e">
        <f ca="1"/>
        <v>#NAME?</v>
      </c>
      <c r="D310" s="22" t="e">
        <f ca="1"/>
        <v>#NAME?</v>
      </c>
      <c r="F310" s="8" t="e">
        <f ca="1">INDEX(A310:D318,,F301)</f>
        <v>#NAME?</v>
      </c>
      <c r="G310" s="10" t="e">
        <f ca="1">INDEX(A302:D310,,G301)</f>
        <v>#NAME?</v>
      </c>
      <c r="I310" s="8" t="e">
        <f t="shared" ca="1" si="101"/>
        <v>#NAME?</v>
      </c>
      <c r="J310" s="9" t="e">
        <f t="shared" ca="1" si="102"/>
        <v>#NAME?</v>
      </c>
      <c r="K310" s="9" t="e">
        <f t="shared" ca="1" si="103"/>
        <v>#NAME?</v>
      </c>
      <c r="L310" s="10" t="e">
        <f t="shared" ca="1" si="100"/>
        <v>#NAME?</v>
      </c>
      <c r="Q310" s="8" t="e">
        <f ca="1"/>
        <v>#NAME?</v>
      </c>
      <c r="R310" s="10" t="e">
        <f ca="1"/>
        <v>#NAME?</v>
      </c>
    </row>
    <row r="311" spans="1:18" x14ac:dyDescent="0.35">
      <c r="I311" t="e">
        <f ca="1">SUM(I302:I310)</f>
        <v>#NAME?</v>
      </c>
      <c r="J311" t="e">
        <f ca="1">SUM(J302:J310)</f>
        <v>#NAME?</v>
      </c>
      <c r="K311" t="e">
        <f ca="1">SUM(K302:K310)</f>
        <v>#NAME?</v>
      </c>
      <c r="L311" t="e">
        <f ca="1">SUM(L302:L310)</f>
        <v>#NAME?</v>
      </c>
    </row>
    <row r="312" spans="1:18" x14ac:dyDescent="0.35">
      <c r="A312" s="2" t="s">
        <v>16</v>
      </c>
      <c r="B312">
        <f ca="1">COUNT(A302:A310)</f>
        <v>0</v>
      </c>
      <c r="I312" s="2" t="s">
        <v>6</v>
      </c>
      <c r="J312" s="2" t="s">
        <v>17</v>
      </c>
      <c r="K312" s="2" t="s">
        <v>18</v>
      </c>
      <c r="L312" s="2" t="s">
        <v>19</v>
      </c>
      <c r="N312" s="2"/>
    </row>
    <row r="314" spans="1:18" x14ac:dyDescent="0.35">
      <c r="A314">
        <v>1</v>
      </c>
      <c r="B314">
        <v>2</v>
      </c>
      <c r="C314">
        <v>3</v>
      </c>
      <c r="D314">
        <v>4</v>
      </c>
      <c r="F314">
        <v>3</v>
      </c>
      <c r="G314">
        <v>4</v>
      </c>
      <c r="I314" s="2" t="s">
        <v>8</v>
      </c>
      <c r="J314" s="2" t="s">
        <v>9</v>
      </c>
      <c r="K314" s="2" t="s">
        <v>10</v>
      </c>
      <c r="L314" s="2" t="s">
        <v>11</v>
      </c>
      <c r="Q314">
        <f>F314</f>
        <v>3</v>
      </c>
      <c r="R314">
        <f>G314</f>
        <v>4</v>
      </c>
    </row>
    <row r="315" spans="1:18" x14ac:dyDescent="0.35">
      <c r="A315" s="12" t="e">
        <f t="array" aca="1" ref="A315:A323" ca="1">IF(A314=$Q301,$Q302:$Q310,IF(A314=$R301,$R302:$R310,A302:A310))</f>
        <v>#NAME?</v>
      </c>
      <c r="B315" s="13" t="e">
        <f t="array" aca="1" ref="B315:B323" ca="1">IF(B314=$Q301,$Q302:$Q310,IF(B314=$R301,$R302:$R310,B302:B310))</f>
        <v>#NAME?</v>
      </c>
      <c r="C315" s="13" t="e">
        <f t="array" aca="1" ref="C315:C323" ca="1">IF(C314=$Q301,$Q302:$Q310,IF(C314=$R301,$R302:$R310,C302:C310))</f>
        <v>#NAME?</v>
      </c>
      <c r="D315" s="14" t="e">
        <f t="array" aca="1" ref="D315:D323" ca="1">IF(D314=$Q301,$Q302:$Q310,IF(D314=$R301,$R302:$R310,D302:D310))</f>
        <v>#NAME?</v>
      </c>
      <c r="F315" s="3" t="e">
        <f ca="1">INDEX(A315:D323,,F314)</f>
        <v>#NAME?</v>
      </c>
      <c r="G315" s="5" t="e">
        <f ca="1">INDEX(A315:D323,,G314)</f>
        <v>#NAME?</v>
      </c>
      <c r="I315" s="3" t="e">
        <f ca="1">F315^2-G315^2</f>
        <v>#NAME?</v>
      </c>
      <c r="J315" s="4" t="e">
        <f ca="1">2*F315*G315</f>
        <v>#NAME?</v>
      </c>
      <c r="K315" s="4" t="e">
        <f ca="1">I315^2-J315^2</f>
        <v>#NAME?</v>
      </c>
      <c r="L315" s="5" t="e">
        <f t="shared" ref="L315:L323" ca="1" si="104">I315*J315</f>
        <v>#NAME?</v>
      </c>
      <c r="N315" t="s">
        <v>12</v>
      </c>
      <c r="O315" s="11" t="e">
        <f ca="1">2*L324*B325-2*I324*J324</f>
        <v>#NAME?</v>
      </c>
      <c r="Q315" s="3" t="e">
        <f t="array" aca="1" ref="Q315:R323" ca="1">MMULT(F315:G323,N319:O320)</f>
        <v>#NAME?</v>
      </c>
      <c r="R315" s="5" t="e">
        <f ca="1"/>
        <v>#NAME?</v>
      </c>
    </row>
    <row r="316" spans="1:18" x14ac:dyDescent="0.35">
      <c r="A316" s="16" t="e">
        <f ca="1"/>
        <v>#NAME?</v>
      </c>
      <c r="B316" s="17" t="e">
        <f ca="1"/>
        <v>#NAME?</v>
      </c>
      <c r="C316" s="17" t="e">
        <f ca="1"/>
        <v>#NAME?</v>
      </c>
      <c r="D316" s="18" t="e">
        <f ca="1"/>
        <v>#NAME?</v>
      </c>
      <c r="F316" s="6" t="e">
        <f ca="1">INDEX(A316:D324,,F314)</f>
        <v>#NAME?</v>
      </c>
      <c r="G316" s="7" t="e">
        <f ca="1">INDEX(A315:D323,,G314)</f>
        <v>#NAME?</v>
      </c>
      <c r="I316" s="6" t="e">
        <f t="shared" ref="I316:I323" ca="1" si="105">F316^2-G316^2</f>
        <v>#NAME?</v>
      </c>
      <c r="J316" t="e">
        <f t="shared" ref="J316:J323" ca="1" si="106">2*F316*G316</f>
        <v>#NAME?</v>
      </c>
      <c r="K316" t="e">
        <f t="shared" ref="K316:K323" ca="1" si="107">I316^2-J316^2</f>
        <v>#NAME?</v>
      </c>
      <c r="L316" s="7" t="e">
        <f t="shared" ca="1" si="104"/>
        <v>#NAME?</v>
      </c>
      <c r="N316" t="s">
        <v>13</v>
      </c>
      <c r="O316" s="15" t="e">
        <f ca="1">K324*B325-(I324^2-J324^2)</f>
        <v>#NAME?</v>
      </c>
      <c r="Q316" s="6" t="e">
        <f ca="1"/>
        <v>#NAME?</v>
      </c>
      <c r="R316" s="7" t="e">
        <f ca="1"/>
        <v>#NAME?</v>
      </c>
    </row>
    <row r="317" spans="1:18" x14ac:dyDescent="0.35">
      <c r="A317" s="16" t="e">
        <f ca="1"/>
        <v>#NAME?</v>
      </c>
      <c r="B317" s="17" t="e">
        <f ca="1"/>
        <v>#NAME?</v>
      </c>
      <c r="C317" s="17" t="e">
        <f ca="1"/>
        <v>#NAME?</v>
      </c>
      <c r="D317" s="18" t="e">
        <f ca="1"/>
        <v>#NAME?</v>
      </c>
      <c r="F317" s="6" t="e">
        <f ca="1">INDEX(A317:D325,,F314)</f>
        <v>#NAME?</v>
      </c>
      <c r="G317" s="7" t="e">
        <f ca="1">INDEX(A315:D323,,G314)</f>
        <v>#NAME?</v>
      </c>
      <c r="I317" s="6" t="e">
        <f t="shared" ca="1" si="105"/>
        <v>#NAME?</v>
      </c>
      <c r="J317" t="e">
        <f t="shared" ca="1" si="106"/>
        <v>#NAME?</v>
      </c>
      <c r="K317" t="e">
        <f t="shared" ca="1" si="107"/>
        <v>#NAME?</v>
      </c>
      <c r="L317" s="7" t="e">
        <f t="shared" ca="1" si="104"/>
        <v>#NAME?</v>
      </c>
      <c r="N317" t="s">
        <v>14</v>
      </c>
      <c r="O317" s="19" t="e">
        <f ca="1">0.25*ATAN(O315/O316)</f>
        <v>#NAME?</v>
      </c>
      <c r="Q317" s="6" t="e">
        <f ca="1"/>
        <v>#NAME?</v>
      </c>
      <c r="R317" s="7" t="e">
        <f ca="1"/>
        <v>#NAME?</v>
      </c>
    </row>
    <row r="318" spans="1:18" x14ac:dyDescent="0.35">
      <c r="A318" s="16" t="e">
        <f ca="1"/>
        <v>#NAME?</v>
      </c>
      <c r="B318" s="17" t="e">
        <f ca="1"/>
        <v>#NAME?</v>
      </c>
      <c r="C318" s="17" t="e">
        <f ca="1"/>
        <v>#NAME?</v>
      </c>
      <c r="D318" s="18" t="e">
        <f ca="1"/>
        <v>#NAME?</v>
      </c>
      <c r="F318" s="6" t="e">
        <f ca="1">INDEX(A318:D326,,F314)</f>
        <v>#NAME?</v>
      </c>
      <c r="G318" s="7" t="e">
        <f ca="1">INDEX(A315:D323,,G314)</f>
        <v>#NAME?</v>
      </c>
      <c r="I318" s="6" t="e">
        <f t="shared" ca="1" si="105"/>
        <v>#NAME?</v>
      </c>
      <c r="J318" t="e">
        <f t="shared" ca="1" si="106"/>
        <v>#NAME?</v>
      </c>
      <c r="K318" t="e">
        <f t="shared" ca="1" si="107"/>
        <v>#NAME?</v>
      </c>
      <c r="L318" s="7" t="e">
        <f t="shared" ca="1" si="104"/>
        <v>#NAME?</v>
      </c>
      <c r="Q318" s="6" t="e">
        <f ca="1"/>
        <v>#NAME?</v>
      </c>
      <c r="R318" s="7" t="e">
        <f ca="1"/>
        <v>#NAME?</v>
      </c>
    </row>
    <row r="319" spans="1:18" x14ac:dyDescent="0.35">
      <c r="A319" s="16" t="e">
        <f ca="1"/>
        <v>#NAME?</v>
      </c>
      <c r="B319" s="17" t="e">
        <f ca="1"/>
        <v>#NAME?</v>
      </c>
      <c r="C319" s="17" t="e">
        <f ca="1"/>
        <v>#NAME?</v>
      </c>
      <c r="D319" s="18" t="e">
        <f ca="1"/>
        <v>#NAME?</v>
      </c>
      <c r="F319" s="6" t="e">
        <f ca="1">INDEX(A319:D327,,F314)</f>
        <v>#NAME?</v>
      </c>
      <c r="G319" s="7" t="e">
        <f ca="1">INDEX(A315:D323,,G314)</f>
        <v>#NAME?</v>
      </c>
      <c r="I319" s="6" t="e">
        <f t="shared" ca="1" si="105"/>
        <v>#NAME?</v>
      </c>
      <c r="J319" t="e">
        <f t="shared" ca="1" si="106"/>
        <v>#NAME?</v>
      </c>
      <c r="K319" t="e">
        <f t="shared" ca="1" si="107"/>
        <v>#NAME?</v>
      </c>
      <c r="L319" s="7" t="e">
        <f t="shared" ca="1" si="104"/>
        <v>#NAME?</v>
      </c>
      <c r="N319" s="3" t="e">
        <f ca="1">COS(O317)</f>
        <v>#NAME?</v>
      </c>
      <c r="O319" s="5" t="e">
        <f ca="1">-N320</f>
        <v>#NAME?</v>
      </c>
      <c r="Q319" s="6" t="e">
        <f ca="1"/>
        <v>#NAME?</v>
      </c>
      <c r="R319" s="7" t="e">
        <f ca="1"/>
        <v>#NAME?</v>
      </c>
    </row>
    <row r="320" spans="1:18" x14ac:dyDescent="0.35">
      <c r="A320" s="16" t="e">
        <f ca="1"/>
        <v>#NAME?</v>
      </c>
      <c r="B320" s="17" t="e">
        <f ca="1"/>
        <v>#NAME?</v>
      </c>
      <c r="C320" s="17" t="e">
        <f ca="1"/>
        <v>#NAME?</v>
      </c>
      <c r="D320" s="18" t="e">
        <f ca="1"/>
        <v>#NAME?</v>
      </c>
      <c r="F320" s="6" t="e">
        <f ca="1">INDEX(A320:D328,,F314)</f>
        <v>#NAME?</v>
      </c>
      <c r="G320" s="7" t="e">
        <f ca="1">INDEX(A315:D323,,G314)</f>
        <v>#NAME?</v>
      </c>
      <c r="I320" s="6" t="e">
        <f t="shared" ca="1" si="105"/>
        <v>#NAME?</v>
      </c>
      <c r="J320" t="e">
        <f t="shared" ca="1" si="106"/>
        <v>#NAME?</v>
      </c>
      <c r="K320" t="e">
        <f t="shared" ca="1" si="107"/>
        <v>#NAME?</v>
      </c>
      <c r="L320" s="7" t="e">
        <f t="shared" ca="1" si="104"/>
        <v>#NAME?</v>
      </c>
      <c r="N320" s="8" t="e">
        <f ca="1">SIN(O317)</f>
        <v>#NAME?</v>
      </c>
      <c r="O320" s="10" t="e">
        <f ca="1">N319</f>
        <v>#NAME?</v>
      </c>
      <c r="Q320" s="6" t="e">
        <f ca="1"/>
        <v>#NAME?</v>
      </c>
      <c r="R320" s="7" t="e">
        <f ca="1"/>
        <v>#NAME?</v>
      </c>
    </row>
    <row r="321" spans="1:18" x14ac:dyDescent="0.35">
      <c r="A321" s="16" t="e">
        <f ca="1"/>
        <v>#NAME?</v>
      </c>
      <c r="B321" s="17" t="e">
        <f ca="1"/>
        <v>#NAME?</v>
      </c>
      <c r="C321" s="17" t="e">
        <f ca="1"/>
        <v>#NAME?</v>
      </c>
      <c r="D321" s="18" t="e">
        <f ca="1"/>
        <v>#NAME?</v>
      </c>
      <c r="F321" s="6" t="e">
        <f ca="1">INDEX(A321:D329,,F314)</f>
        <v>#NAME?</v>
      </c>
      <c r="G321" s="7" t="e">
        <f ca="1">INDEX(A315:D323,,G314)</f>
        <v>#NAME?</v>
      </c>
      <c r="I321" s="6" t="e">
        <f t="shared" ca="1" si="105"/>
        <v>#NAME?</v>
      </c>
      <c r="J321" t="e">
        <f t="shared" ca="1" si="106"/>
        <v>#NAME?</v>
      </c>
      <c r="K321" t="e">
        <f t="shared" ca="1" si="107"/>
        <v>#NAME?</v>
      </c>
      <c r="L321" s="7" t="e">
        <f t="shared" ca="1" si="104"/>
        <v>#NAME?</v>
      </c>
      <c r="Q321" s="6" t="e">
        <f ca="1"/>
        <v>#NAME?</v>
      </c>
      <c r="R321" s="7" t="e">
        <f ca="1"/>
        <v>#NAME?</v>
      </c>
    </row>
    <row r="322" spans="1:18" x14ac:dyDescent="0.35">
      <c r="A322" s="16" t="e">
        <f ca="1"/>
        <v>#NAME?</v>
      </c>
      <c r="B322" s="17" t="e">
        <f ca="1"/>
        <v>#NAME?</v>
      </c>
      <c r="C322" s="17" t="e">
        <f ca="1"/>
        <v>#NAME?</v>
      </c>
      <c r="D322" s="18" t="e">
        <f ca="1"/>
        <v>#NAME?</v>
      </c>
      <c r="F322" s="6" t="e">
        <f ca="1">INDEX(A322:D330,,F314)</f>
        <v>#NAME?</v>
      </c>
      <c r="G322" s="7" t="e">
        <f ca="1">INDEX(A315:D323,,G314)</f>
        <v>#NAME?</v>
      </c>
      <c r="I322" s="6" t="e">
        <f t="shared" ca="1" si="105"/>
        <v>#NAME?</v>
      </c>
      <c r="J322" t="e">
        <f t="shared" ca="1" si="106"/>
        <v>#NAME?</v>
      </c>
      <c r="K322" t="e">
        <f t="shared" ca="1" si="107"/>
        <v>#NAME?</v>
      </c>
      <c r="L322" s="7" t="e">
        <f t="shared" ca="1" si="104"/>
        <v>#NAME?</v>
      </c>
      <c r="Q322" s="6" t="e">
        <f ca="1"/>
        <v>#NAME?</v>
      </c>
      <c r="R322" s="7" t="e">
        <f ca="1"/>
        <v>#NAME?</v>
      </c>
    </row>
    <row r="323" spans="1:18" x14ac:dyDescent="0.35">
      <c r="A323" s="20" t="e">
        <f ca="1"/>
        <v>#NAME?</v>
      </c>
      <c r="B323" s="21" t="e">
        <f ca="1"/>
        <v>#NAME?</v>
      </c>
      <c r="C323" s="21" t="e">
        <f ca="1"/>
        <v>#NAME?</v>
      </c>
      <c r="D323" s="22" t="e">
        <f ca="1"/>
        <v>#NAME?</v>
      </c>
      <c r="F323" s="8" t="e">
        <f ca="1">INDEX(A323:D331,,F314)</f>
        <v>#NAME?</v>
      </c>
      <c r="G323" s="10" t="e">
        <f ca="1">INDEX(A315:D323,,G314)</f>
        <v>#NAME?</v>
      </c>
      <c r="I323" s="8" t="e">
        <f t="shared" ca="1" si="105"/>
        <v>#NAME?</v>
      </c>
      <c r="J323" s="9" t="e">
        <f t="shared" ca="1" si="106"/>
        <v>#NAME?</v>
      </c>
      <c r="K323" s="9" t="e">
        <f t="shared" ca="1" si="107"/>
        <v>#NAME?</v>
      </c>
      <c r="L323" s="10" t="e">
        <f t="shared" ca="1" si="104"/>
        <v>#NAME?</v>
      </c>
      <c r="Q323" s="8" t="e">
        <f ca="1"/>
        <v>#NAME?</v>
      </c>
      <c r="R323" s="10" t="e">
        <f ca="1"/>
        <v>#NAME?</v>
      </c>
    </row>
    <row r="324" spans="1:18" x14ac:dyDescent="0.35">
      <c r="I324" t="e">
        <f ca="1">SUM(I315:I323)</f>
        <v>#NAME?</v>
      </c>
      <c r="J324" t="e">
        <f ca="1">SUM(J315:J323)</f>
        <v>#NAME?</v>
      </c>
      <c r="K324" t="e">
        <f ca="1">SUM(K315:K323)</f>
        <v>#NAME?</v>
      </c>
      <c r="L324" t="e">
        <f ca="1">SUM(L315:L323)</f>
        <v>#NAME?</v>
      </c>
    </row>
    <row r="325" spans="1:18" x14ac:dyDescent="0.35">
      <c r="A325" s="2" t="s">
        <v>16</v>
      </c>
      <c r="B325">
        <f ca="1">COUNT(A315:A323)</f>
        <v>0</v>
      </c>
      <c r="I325" s="2" t="s">
        <v>6</v>
      </c>
      <c r="J325" s="2" t="s">
        <v>17</v>
      </c>
      <c r="K325" s="2" t="s">
        <v>18</v>
      </c>
      <c r="L325" s="2" t="s">
        <v>19</v>
      </c>
      <c r="N325" s="2"/>
    </row>
    <row r="327" spans="1:18" x14ac:dyDescent="0.35">
      <c r="A327">
        <v>1</v>
      </c>
      <c r="B327">
        <v>2</v>
      </c>
      <c r="C327">
        <v>3</v>
      </c>
      <c r="D327">
        <v>4</v>
      </c>
      <c r="F327">
        <v>1</v>
      </c>
      <c r="G327">
        <v>2</v>
      </c>
      <c r="I327" s="2" t="s">
        <v>8</v>
      </c>
      <c r="J327" s="2" t="s">
        <v>9</v>
      </c>
      <c r="K327" s="2" t="s">
        <v>10</v>
      </c>
      <c r="L327" s="2" t="s">
        <v>11</v>
      </c>
      <c r="Q327">
        <f>F327</f>
        <v>1</v>
      </c>
      <c r="R327">
        <f>G327</f>
        <v>2</v>
      </c>
    </row>
    <row r="328" spans="1:18" x14ac:dyDescent="0.35">
      <c r="A328" s="12" t="e">
        <f t="array" aca="1" ref="A328:A336" ca="1">IF(A327=$Q314,$Q315:$Q323,IF(A327=$R314,$R315:$R323,A315:A323))</f>
        <v>#NAME?</v>
      </c>
      <c r="B328" s="13" t="e">
        <f t="array" aca="1" ref="B328:B336" ca="1">IF(B327=$Q314,$Q315:$Q323,IF(B327=$R314,$R315:$R323,B315:B323))</f>
        <v>#NAME?</v>
      </c>
      <c r="C328" s="13" t="e">
        <f t="array" aca="1" ref="C328:C336" ca="1">IF(C327=$Q314,$Q315:$Q323,IF(C327=$R314,$R315:$R323,C315:C323))</f>
        <v>#NAME?</v>
      </c>
      <c r="D328" s="14" t="e">
        <f t="array" aca="1" ref="D328:D336" ca="1">IF(D327=$Q314,$Q315:$Q323,IF(D327=$R314,$R315:$R323,D315:D323))</f>
        <v>#NAME?</v>
      </c>
      <c r="F328" s="3" t="e">
        <f ca="1">INDEX(A328:D336,,F327)</f>
        <v>#NAME?</v>
      </c>
      <c r="G328" s="5" t="e">
        <f ca="1">INDEX(A328:D336,,G327)</f>
        <v>#NAME?</v>
      </c>
      <c r="I328" s="3" t="e">
        <f ca="1">F328^2-G328^2</f>
        <v>#NAME?</v>
      </c>
      <c r="J328" s="4" t="e">
        <f ca="1">2*F328*G328</f>
        <v>#NAME?</v>
      </c>
      <c r="K328" s="4" t="e">
        <f ca="1">I328^2-J328^2</f>
        <v>#NAME?</v>
      </c>
      <c r="L328" s="5" t="e">
        <f t="shared" ref="L328:L336" ca="1" si="108">I328*J328</f>
        <v>#NAME?</v>
      </c>
      <c r="N328" t="s">
        <v>12</v>
      </c>
      <c r="O328" s="11" t="e">
        <f ca="1">2*L337*B338-2*I337*J337</f>
        <v>#NAME?</v>
      </c>
      <c r="Q328" s="3" t="e">
        <f t="array" aca="1" ref="Q328:R336" ca="1">MMULT(F328:G336,N332:O333)</f>
        <v>#NAME?</v>
      </c>
      <c r="R328" s="5" t="e">
        <f ca="1"/>
        <v>#NAME?</v>
      </c>
    </row>
    <row r="329" spans="1:18" x14ac:dyDescent="0.35">
      <c r="A329" s="16" t="e">
        <f ca="1"/>
        <v>#NAME?</v>
      </c>
      <c r="B329" s="17" t="e">
        <f ca="1"/>
        <v>#NAME?</v>
      </c>
      <c r="C329" s="17" t="e">
        <f ca="1"/>
        <v>#NAME?</v>
      </c>
      <c r="D329" s="18" t="e">
        <f ca="1"/>
        <v>#NAME?</v>
      </c>
      <c r="F329" s="6" t="e">
        <f ca="1">INDEX(A329:D337,,F327)</f>
        <v>#NAME?</v>
      </c>
      <c r="G329" s="7" t="e">
        <f ca="1">INDEX(A328:D336,,G327)</f>
        <v>#NAME?</v>
      </c>
      <c r="I329" s="6" t="e">
        <f t="shared" ref="I329:I336" ca="1" si="109">F329^2-G329^2</f>
        <v>#NAME?</v>
      </c>
      <c r="J329" t="e">
        <f t="shared" ref="J329:J336" ca="1" si="110">2*F329*G329</f>
        <v>#NAME?</v>
      </c>
      <c r="K329" t="e">
        <f t="shared" ref="K329:K336" ca="1" si="111">I329^2-J329^2</f>
        <v>#NAME?</v>
      </c>
      <c r="L329" s="7" t="e">
        <f t="shared" ca="1" si="108"/>
        <v>#NAME?</v>
      </c>
      <c r="N329" t="s">
        <v>13</v>
      </c>
      <c r="O329" s="15" t="e">
        <f ca="1">K337*B338-(I337^2-J337^2)</f>
        <v>#NAME?</v>
      </c>
      <c r="Q329" s="6" t="e">
        <f ca="1"/>
        <v>#NAME?</v>
      </c>
      <c r="R329" s="7" t="e">
        <f ca="1"/>
        <v>#NAME?</v>
      </c>
    </row>
    <row r="330" spans="1:18" x14ac:dyDescent="0.35">
      <c r="A330" s="16" t="e">
        <f ca="1"/>
        <v>#NAME?</v>
      </c>
      <c r="B330" s="17" t="e">
        <f ca="1"/>
        <v>#NAME?</v>
      </c>
      <c r="C330" s="17" t="e">
        <f ca="1"/>
        <v>#NAME?</v>
      </c>
      <c r="D330" s="18" t="e">
        <f ca="1"/>
        <v>#NAME?</v>
      </c>
      <c r="F330" s="6" t="e">
        <f ca="1">INDEX(A330:D338,,F327)</f>
        <v>#NAME?</v>
      </c>
      <c r="G330" s="7" t="e">
        <f ca="1">INDEX(A328:D336,,G327)</f>
        <v>#NAME?</v>
      </c>
      <c r="I330" s="6" t="e">
        <f t="shared" ca="1" si="109"/>
        <v>#NAME?</v>
      </c>
      <c r="J330" t="e">
        <f t="shared" ca="1" si="110"/>
        <v>#NAME?</v>
      </c>
      <c r="K330" t="e">
        <f t="shared" ca="1" si="111"/>
        <v>#NAME?</v>
      </c>
      <c r="L330" s="7" t="e">
        <f t="shared" ca="1" si="108"/>
        <v>#NAME?</v>
      </c>
      <c r="N330" t="s">
        <v>14</v>
      </c>
      <c r="O330" s="19" t="e">
        <f ca="1">0.25*ATAN(O328/O329)</f>
        <v>#NAME?</v>
      </c>
      <c r="Q330" s="6" t="e">
        <f ca="1"/>
        <v>#NAME?</v>
      </c>
      <c r="R330" s="7" t="e">
        <f ca="1"/>
        <v>#NAME?</v>
      </c>
    </row>
    <row r="331" spans="1:18" x14ac:dyDescent="0.35">
      <c r="A331" s="16" t="e">
        <f ca="1"/>
        <v>#NAME?</v>
      </c>
      <c r="B331" s="17" t="e">
        <f ca="1"/>
        <v>#NAME?</v>
      </c>
      <c r="C331" s="17" t="e">
        <f ca="1"/>
        <v>#NAME?</v>
      </c>
      <c r="D331" s="18" t="e">
        <f ca="1"/>
        <v>#NAME?</v>
      </c>
      <c r="F331" s="6" t="e">
        <f ca="1">INDEX(A331:D339,,F327)</f>
        <v>#NAME?</v>
      </c>
      <c r="G331" s="7" t="e">
        <f ca="1">INDEX(A328:D336,,G327)</f>
        <v>#NAME?</v>
      </c>
      <c r="I331" s="6" t="e">
        <f t="shared" ca="1" si="109"/>
        <v>#NAME?</v>
      </c>
      <c r="J331" t="e">
        <f t="shared" ca="1" si="110"/>
        <v>#NAME?</v>
      </c>
      <c r="K331" t="e">
        <f t="shared" ca="1" si="111"/>
        <v>#NAME?</v>
      </c>
      <c r="L331" s="7" t="e">
        <f t="shared" ca="1" si="108"/>
        <v>#NAME?</v>
      </c>
      <c r="Q331" s="6" t="e">
        <f ca="1"/>
        <v>#NAME?</v>
      </c>
      <c r="R331" s="7" t="e">
        <f ca="1"/>
        <v>#NAME?</v>
      </c>
    </row>
    <row r="332" spans="1:18" x14ac:dyDescent="0.35">
      <c r="A332" s="16" t="e">
        <f ca="1"/>
        <v>#NAME?</v>
      </c>
      <c r="B332" s="17" t="e">
        <f ca="1"/>
        <v>#NAME?</v>
      </c>
      <c r="C332" s="17" t="e">
        <f ca="1"/>
        <v>#NAME?</v>
      </c>
      <c r="D332" s="18" t="e">
        <f ca="1"/>
        <v>#NAME?</v>
      </c>
      <c r="F332" s="6" t="e">
        <f ca="1">INDEX(A332:D340,,F327)</f>
        <v>#NAME?</v>
      </c>
      <c r="G332" s="7" t="e">
        <f ca="1">INDEX(A328:D336,,G327)</f>
        <v>#NAME?</v>
      </c>
      <c r="I332" s="6" t="e">
        <f t="shared" ca="1" si="109"/>
        <v>#NAME?</v>
      </c>
      <c r="J332" t="e">
        <f t="shared" ca="1" si="110"/>
        <v>#NAME?</v>
      </c>
      <c r="K332" t="e">
        <f t="shared" ca="1" si="111"/>
        <v>#NAME?</v>
      </c>
      <c r="L332" s="7" t="e">
        <f t="shared" ca="1" si="108"/>
        <v>#NAME?</v>
      </c>
      <c r="N332" s="3" t="e">
        <f ca="1">COS(O330)</f>
        <v>#NAME?</v>
      </c>
      <c r="O332" s="5" t="e">
        <f ca="1">-N333</f>
        <v>#NAME?</v>
      </c>
      <c r="Q332" s="6" t="e">
        <f ca="1"/>
        <v>#NAME?</v>
      </c>
      <c r="R332" s="7" t="e">
        <f ca="1"/>
        <v>#NAME?</v>
      </c>
    </row>
    <row r="333" spans="1:18" x14ac:dyDescent="0.35">
      <c r="A333" s="16" t="e">
        <f ca="1"/>
        <v>#NAME?</v>
      </c>
      <c r="B333" s="17" t="e">
        <f ca="1"/>
        <v>#NAME?</v>
      </c>
      <c r="C333" s="17" t="e">
        <f ca="1"/>
        <v>#NAME?</v>
      </c>
      <c r="D333" s="18" t="e">
        <f ca="1"/>
        <v>#NAME?</v>
      </c>
      <c r="F333" s="6" t="e">
        <f ca="1">INDEX(A333:D341,,F327)</f>
        <v>#NAME?</v>
      </c>
      <c r="G333" s="7" t="e">
        <f ca="1">INDEX(A328:D336,,G327)</f>
        <v>#NAME?</v>
      </c>
      <c r="I333" s="6" t="e">
        <f t="shared" ca="1" si="109"/>
        <v>#NAME?</v>
      </c>
      <c r="J333" t="e">
        <f t="shared" ca="1" si="110"/>
        <v>#NAME?</v>
      </c>
      <c r="K333" t="e">
        <f t="shared" ca="1" si="111"/>
        <v>#NAME?</v>
      </c>
      <c r="L333" s="7" t="e">
        <f t="shared" ca="1" si="108"/>
        <v>#NAME?</v>
      </c>
      <c r="N333" s="8" t="e">
        <f ca="1">SIN(O330)</f>
        <v>#NAME?</v>
      </c>
      <c r="O333" s="10" t="e">
        <f ca="1">N332</f>
        <v>#NAME?</v>
      </c>
      <c r="Q333" s="6" t="e">
        <f ca="1"/>
        <v>#NAME?</v>
      </c>
      <c r="R333" s="7" t="e">
        <f ca="1"/>
        <v>#NAME?</v>
      </c>
    </row>
    <row r="334" spans="1:18" x14ac:dyDescent="0.35">
      <c r="A334" s="16" t="e">
        <f ca="1"/>
        <v>#NAME?</v>
      </c>
      <c r="B334" s="17" t="e">
        <f ca="1"/>
        <v>#NAME?</v>
      </c>
      <c r="C334" s="17" t="e">
        <f ca="1"/>
        <v>#NAME?</v>
      </c>
      <c r="D334" s="18" t="e">
        <f ca="1"/>
        <v>#NAME?</v>
      </c>
      <c r="F334" s="6" t="e">
        <f ca="1">INDEX(A334:D342,,F327)</f>
        <v>#NAME?</v>
      </c>
      <c r="G334" s="7" t="e">
        <f ca="1">INDEX(A328:D336,,G327)</f>
        <v>#NAME?</v>
      </c>
      <c r="I334" s="6" t="e">
        <f t="shared" ca="1" si="109"/>
        <v>#NAME?</v>
      </c>
      <c r="J334" t="e">
        <f t="shared" ca="1" si="110"/>
        <v>#NAME?</v>
      </c>
      <c r="K334" t="e">
        <f t="shared" ca="1" si="111"/>
        <v>#NAME?</v>
      </c>
      <c r="L334" s="7" t="e">
        <f t="shared" ca="1" si="108"/>
        <v>#NAME?</v>
      </c>
      <c r="Q334" s="6" t="e">
        <f ca="1"/>
        <v>#NAME?</v>
      </c>
      <c r="R334" s="7" t="e">
        <f ca="1"/>
        <v>#NAME?</v>
      </c>
    </row>
    <row r="335" spans="1:18" x14ac:dyDescent="0.35">
      <c r="A335" s="16" t="e">
        <f ca="1"/>
        <v>#NAME?</v>
      </c>
      <c r="B335" s="17" t="e">
        <f ca="1"/>
        <v>#NAME?</v>
      </c>
      <c r="C335" s="17" t="e">
        <f ca="1"/>
        <v>#NAME?</v>
      </c>
      <c r="D335" s="18" t="e">
        <f ca="1"/>
        <v>#NAME?</v>
      </c>
      <c r="F335" s="6" t="e">
        <f ca="1">INDEX(A335:D343,,F327)</f>
        <v>#NAME?</v>
      </c>
      <c r="G335" s="7" t="e">
        <f ca="1">INDEX(A328:D336,,G327)</f>
        <v>#NAME?</v>
      </c>
      <c r="I335" s="6" t="e">
        <f t="shared" ca="1" si="109"/>
        <v>#NAME?</v>
      </c>
      <c r="J335" t="e">
        <f t="shared" ca="1" si="110"/>
        <v>#NAME?</v>
      </c>
      <c r="K335" t="e">
        <f t="shared" ca="1" si="111"/>
        <v>#NAME?</v>
      </c>
      <c r="L335" s="7" t="e">
        <f t="shared" ca="1" si="108"/>
        <v>#NAME?</v>
      </c>
      <c r="Q335" s="6" t="e">
        <f ca="1"/>
        <v>#NAME?</v>
      </c>
      <c r="R335" s="7" t="e">
        <f ca="1"/>
        <v>#NAME?</v>
      </c>
    </row>
    <row r="336" spans="1:18" x14ac:dyDescent="0.35">
      <c r="A336" s="20" t="e">
        <f ca="1"/>
        <v>#NAME?</v>
      </c>
      <c r="B336" s="21" t="e">
        <f ca="1"/>
        <v>#NAME?</v>
      </c>
      <c r="C336" s="21" t="e">
        <f ca="1"/>
        <v>#NAME?</v>
      </c>
      <c r="D336" s="22" t="e">
        <f ca="1"/>
        <v>#NAME?</v>
      </c>
      <c r="F336" s="8" t="e">
        <f ca="1">INDEX(A336:D344,,F327)</f>
        <v>#NAME?</v>
      </c>
      <c r="G336" s="10" t="e">
        <f ca="1">INDEX(A328:D336,,G327)</f>
        <v>#NAME?</v>
      </c>
      <c r="I336" s="8" t="e">
        <f t="shared" ca="1" si="109"/>
        <v>#NAME?</v>
      </c>
      <c r="J336" s="9" t="e">
        <f t="shared" ca="1" si="110"/>
        <v>#NAME?</v>
      </c>
      <c r="K336" s="9" t="e">
        <f t="shared" ca="1" si="111"/>
        <v>#NAME?</v>
      </c>
      <c r="L336" s="10" t="e">
        <f t="shared" ca="1" si="108"/>
        <v>#NAME?</v>
      </c>
      <c r="Q336" s="8" t="e">
        <f ca="1"/>
        <v>#NAME?</v>
      </c>
      <c r="R336" s="10" t="e">
        <f ca="1"/>
        <v>#NAME?</v>
      </c>
    </row>
    <row r="337" spans="1:18" x14ac:dyDescent="0.35">
      <c r="I337" t="e">
        <f ca="1">SUM(I328:I336)</f>
        <v>#NAME?</v>
      </c>
      <c r="J337" t="e">
        <f ca="1">SUM(J328:J336)</f>
        <v>#NAME?</v>
      </c>
      <c r="K337" t="e">
        <f ca="1">SUM(K328:K336)</f>
        <v>#NAME?</v>
      </c>
      <c r="L337" t="e">
        <f ca="1">SUM(L328:L336)</f>
        <v>#NAME?</v>
      </c>
    </row>
    <row r="338" spans="1:18" x14ac:dyDescent="0.35">
      <c r="A338" s="2" t="s">
        <v>16</v>
      </c>
      <c r="B338">
        <f ca="1">COUNT(A328:A336)</f>
        <v>0</v>
      </c>
      <c r="I338" s="2" t="s">
        <v>6</v>
      </c>
      <c r="J338" s="2" t="s">
        <v>17</v>
      </c>
      <c r="K338" s="2" t="s">
        <v>18</v>
      </c>
      <c r="L338" s="2" t="s">
        <v>19</v>
      </c>
      <c r="N338" s="2"/>
    </row>
    <row r="340" spans="1:18" x14ac:dyDescent="0.35">
      <c r="A340">
        <v>1</v>
      </c>
      <c r="B340">
        <v>2</v>
      </c>
      <c r="C340">
        <v>3</v>
      </c>
      <c r="D340">
        <v>4</v>
      </c>
      <c r="F340">
        <v>1</v>
      </c>
      <c r="G340">
        <v>3</v>
      </c>
      <c r="I340" s="2" t="s">
        <v>8</v>
      </c>
      <c r="J340" s="2" t="s">
        <v>9</v>
      </c>
      <c r="K340" s="2" t="s">
        <v>10</v>
      </c>
      <c r="L340" s="2" t="s">
        <v>11</v>
      </c>
      <c r="Q340">
        <f>F340</f>
        <v>1</v>
      </c>
      <c r="R340">
        <f>G340</f>
        <v>3</v>
      </c>
    </row>
    <row r="341" spans="1:18" x14ac:dyDescent="0.35">
      <c r="A341" s="12" t="e">
        <f t="array" aca="1" ref="A341:A349" ca="1">IF(A340=$Q327,$Q328:$Q336,IF(A340=$R327,$R328:$R336,A328:A336))</f>
        <v>#NAME?</v>
      </c>
      <c r="B341" s="13" t="e">
        <f t="array" aca="1" ref="B341:B349" ca="1">IF(B340=$Q327,$Q328:$Q336,IF(B340=$R327,$R328:$R336,B328:B336))</f>
        <v>#NAME?</v>
      </c>
      <c r="C341" s="13" t="e">
        <f t="array" aca="1" ref="C341:C349" ca="1">IF(C340=$Q327,$Q328:$Q336,IF(C340=$R327,$R328:$R336,C328:C336))</f>
        <v>#NAME?</v>
      </c>
      <c r="D341" s="14" t="e">
        <f t="array" aca="1" ref="D341:D349" ca="1">IF(D340=$Q327,$Q328:$Q336,IF(D340=$R327,$R328:$R336,D328:D336))</f>
        <v>#NAME?</v>
      </c>
      <c r="F341" s="3" t="e">
        <f ca="1">INDEX(A341:D349,,F340)</f>
        <v>#NAME?</v>
      </c>
      <c r="G341" s="5" t="e">
        <f ca="1">INDEX(A341:D349,,G340)</f>
        <v>#NAME?</v>
      </c>
      <c r="I341" s="3" t="e">
        <f ca="1">F341^2-G341^2</f>
        <v>#NAME?</v>
      </c>
      <c r="J341" s="4" t="e">
        <f ca="1">2*F341*G341</f>
        <v>#NAME?</v>
      </c>
      <c r="K341" s="4" t="e">
        <f ca="1">I341^2-J341^2</f>
        <v>#NAME?</v>
      </c>
      <c r="L341" s="5" t="e">
        <f t="shared" ref="L341:L349" ca="1" si="112">I341*J341</f>
        <v>#NAME?</v>
      </c>
      <c r="N341" t="s">
        <v>12</v>
      </c>
      <c r="O341" s="11" t="e">
        <f ca="1">L350*B351-2*I350*J350</f>
        <v>#NAME?</v>
      </c>
      <c r="Q341" s="3" t="e">
        <f t="array" aca="1" ref="Q341:R349" ca="1">MMULT(F341:G349,N345:O346)</f>
        <v>#NAME?</v>
      </c>
      <c r="R341" s="5" t="e">
        <f ca="1"/>
        <v>#NAME?</v>
      </c>
    </row>
    <row r="342" spans="1:18" x14ac:dyDescent="0.35">
      <c r="A342" s="16" t="e">
        <f ca="1"/>
        <v>#NAME?</v>
      </c>
      <c r="B342" s="17" t="e">
        <f ca="1"/>
        <v>#NAME?</v>
      </c>
      <c r="C342" s="17" t="e">
        <f ca="1"/>
        <v>#NAME?</v>
      </c>
      <c r="D342" s="18" t="e">
        <f ca="1"/>
        <v>#NAME?</v>
      </c>
      <c r="F342" s="6" t="e">
        <f ca="1">INDEX(A342:D350,,F340)</f>
        <v>#NAME?</v>
      </c>
      <c r="G342" s="7" t="e">
        <f ca="1">INDEX(A341:D349,,G340)</f>
        <v>#NAME?</v>
      </c>
      <c r="I342" s="6" t="e">
        <f t="shared" ref="I342:I349" ca="1" si="113">F342^2-G342^2</f>
        <v>#NAME?</v>
      </c>
      <c r="J342" t="e">
        <f t="shared" ref="J342:J349" ca="1" si="114">2*F342*G342</f>
        <v>#NAME?</v>
      </c>
      <c r="K342" t="e">
        <f t="shared" ref="K342:K349" ca="1" si="115">I342^2-J342^2</f>
        <v>#NAME?</v>
      </c>
      <c r="L342" s="7" t="e">
        <f t="shared" ca="1" si="112"/>
        <v>#NAME?</v>
      </c>
      <c r="N342" t="s">
        <v>13</v>
      </c>
      <c r="O342" s="15" t="e">
        <f ca="1">K350*B351-(I350^2-J350^2)</f>
        <v>#NAME?</v>
      </c>
      <c r="Q342" s="6" t="e">
        <f ca="1"/>
        <v>#NAME?</v>
      </c>
      <c r="R342" s="7" t="e">
        <f ca="1"/>
        <v>#NAME?</v>
      </c>
    </row>
    <row r="343" spans="1:18" x14ac:dyDescent="0.35">
      <c r="A343" s="16" t="e">
        <f ca="1"/>
        <v>#NAME?</v>
      </c>
      <c r="B343" s="17" t="e">
        <f ca="1"/>
        <v>#NAME?</v>
      </c>
      <c r="C343" s="17" t="e">
        <f ca="1"/>
        <v>#NAME?</v>
      </c>
      <c r="D343" s="18" t="e">
        <f ca="1"/>
        <v>#NAME?</v>
      </c>
      <c r="F343" s="6" t="e">
        <f ca="1">INDEX(A343:D351,,F340)</f>
        <v>#NAME?</v>
      </c>
      <c r="G343" s="7" t="e">
        <f ca="1">INDEX(A341:D349,,G340)</f>
        <v>#NAME?</v>
      </c>
      <c r="I343" s="6" t="e">
        <f t="shared" ca="1" si="113"/>
        <v>#NAME?</v>
      </c>
      <c r="J343" t="e">
        <f t="shared" ca="1" si="114"/>
        <v>#NAME?</v>
      </c>
      <c r="K343" t="e">
        <f t="shared" ca="1" si="115"/>
        <v>#NAME?</v>
      </c>
      <c r="L343" s="7" t="e">
        <f t="shared" ca="1" si="112"/>
        <v>#NAME?</v>
      </c>
      <c r="N343" t="s">
        <v>14</v>
      </c>
      <c r="O343" s="19" t="e">
        <f ca="1">0.25*ATAN(O341/O342)</f>
        <v>#NAME?</v>
      </c>
      <c r="Q343" s="6" t="e">
        <f ca="1"/>
        <v>#NAME?</v>
      </c>
      <c r="R343" s="7" t="e">
        <f ca="1"/>
        <v>#NAME?</v>
      </c>
    </row>
    <row r="344" spans="1:18" x14ac:dyDescent="0.35">
      <c r="A344" s="16" t="e">
        <f ca="1"/>
        <v>#NAME?</v>
      </c>
      <c r="B344" s="17" t="e">
        <f ca="1"/>
        <v>#NAME?</v>
      </c>
      <c r="C344" s="17" t="e">
        <f ca="1"/>
        <v>#NAME?</v>
      </c>
      <c r="D344" s="18" t="e">
        <f ca="1"/>
        <v>#NAME?</v>
      </c>
      <c r="F344" s="6" t="e">
        <f ca="1">INDEX(A344:D352,,F340)</f>
        <v>#NAME?</v>
      </c>
      <c r="G344" s="7" t="e">
        <f ca="1">INDEX(A341:D349,,G340)</f>
        <v>#NAME?</v>
      </c>
      <c r="I344" s="6" t="e">
        <f t="shared" ca="1" si="113"/>
        <v>#NAME?</v>
      </c>
      <c r="J344" t="e">
        <f t="shared" ca="1" si="114"/>
        <v>#NAME?</v>
      </c>
      <c r="K344" t="e">
        <f t="shared" ca="1" si="115"/>
        <v>#NAME?</v>
      </c>
      <c r="L344" s="7" t="e">
        <f t="shared" ca="1" si="112"/>
        <v>#NAME?</v>
      </c>
      <c r="Q344" s="6" t="e">
        <f ca="1"/>
        <v>#NAME?</v>
      </c>
      <c r="R344" s="7" t="e">
        <f ca="1"/>
        <v>#NAME?</v>
      </c>
    </row>
    <row r="345" spans="1:18" x14ac:dyDescent="0.35">
      <c r="A345" s="16" t="e">
        <f ca="1"/>
        <v>#NAME?</v>
      </c>
      <c r="B345" s="17" t="e">
        <f ca="1"/>
        <v>#NAME?</v>
      </c>
      <c r="C345" s="17" t="e">
        <f ca="1"/>
        <v>#NAME?</v>
      </c>
      <c r="D345" s="18" t="e">
        <f ca="1"/>
        <v>#NAME?</v>
      </c>
      <c r="F345" s="6" t="e">
        <f ca="1">INDEX(A345:D353,,F340)</f>
        <v>#NAME?</v>
      </c>
      <c r="G345" s="7" t="e">
        <f ca="1">INDEX(A341:D349,,G340)</f>
        <v>#NAME?</v>
      </c>
      <c r="I345" s="6" t="e">
        <f t="shared" ca="1" si="113"/>
        <v>#NAME?</v>
      </c>
      <c r="J345" t="e">
        <f t="shared" ca="1" si="114"/>
        <v>#NAME?</v>
      </c>
      <c r="K345" t="e">
        <f t="shared" ca="1" si="115"/>
        <v>#NAME?</v>
      </c>
      <c r="L345" s="7" t="e">
        <f t="shared" ca="1" si="112"/>
        <v>#NAME?</v>
      </c>
      <c r="N345" s="3" t="e">
        <f ca="1">COS(O343)</f>
        <v>#NAME?</v>
      </c>
      <c r="O345" s="5" t="e">
        <f ca="1">-N346</f>
        <v>#NAME?</v>
      </c>
      <c r="Q345" s="6" t="e">
        <f ca="1"/>
        <v>#NAME?</v>
      </c>
      <c r="R345" s="7" t="e">
        <f ca="1"/>
        <v>#NAME?</v>
      </c>
    </row>
    <row r="346" spans="1:18" x14ac:dyDescent="0.35">
      <c r="A346" s="16" t="e">
        <f ca="1"/>
        <v>#NAME?</v>
      </c>
      <c r="B346" s="17" t="e">
        <f ca="1"/>
        <v>#NAME?</v>
      </c>
      <c r="C346" s="17" t="e">
        <f ca="1"/>
        <v>#NAME?</v>
      </c>
      <c r="D346" s="18" t="e">
        <f ca="1"/>
        <v>#NAME?</v>
      </c>
      <c r="F346" s="6" t="e">
        <f ca="1">INDEX(A346:D354,,F340)</f>
        <v>#NAME?</v>
      </c>
      <c r="G346" s="7" t="e">
        <f ca="1">INDEX(A341:D349,,G340)</f>
        <v>#NAME?</v>
      </c>
      <c r="I346" s="6" t="e">
        <f t="shared" ca="1" si="113"/>
        <v>#NAME?</v>
      </c>
      <c r="J346" t="e">
        <f t="shared" ca="1" si="114"/>
        <v>#NAME?</v>
      </c>
      <c r="K346" t="e">
        <f t="shared" ca="1" si="115"/>
        <v>#NAME?</v>
      </c>
      <c r="L346" s="7" t="e">
        <f t="shared" ca="1" si="112"/>
        <v>#NAME?</v>
      </c>
      <c r="N346" s="8" t="e">
        <f ca="1">SIN(O343)</f>
        <v>#NAME?</v>
      </c>
      <c r="O346" s="10" t="e">
        <f ca="1">N345</f>
        <v>#NAME?</v>
      </c>
      <c r="Q346" s="6" t="e">
        <f ca="1"/>
        <v>#NAME?</v>
      </c>
      <c r="R346" s="7" t="e">
        <f ca="1"/>
        <v>#NAME?</v>
      </c>
    </row>
    <row r="347" spans="1:18" x14ac:dyDescent="0.35">
      <c r="A347" s="16" t="e">
        <f ca="1"/>
        <v>#NAME?</v>
      </c>
      <c r="B347" s="17" t="e">
        <f ca="1"/>
        <v>#NAME?</v>
      </c>
      <c r="C347" s="17" t="e">
        <f ca="1"/>
        <v>#NAME?</v>
      </c>
      <c r="D347" s="18" t="e">
        <f ca="1"/>
        <v>#NAME?</v>
      </c>
      <c r="F347" s="6" t="e">
        <f ca="1">INDEX(A347:D355,,F340)</f>
        <v>#NAME?</v>
      </c>
      <c r="G347" s="7" t="e">
        <f ca="1">INDEX(A341:D349,,G340)</f>
        <v>#NAME?</v>
      </c>
      <c r="I347" s="6" t="e">
        <f t="shared" ca="1" si="113"/>
        <v>#NAME?</v>
      </c>
      <c r="J347" t="e">
        <f t="shared" ca="1" si="114"/>
        <v>#NAME?</v>
      </c>
      <c r="K347" t="e">
        <f t="shared" ca="1" si="115"/>
        <v>#NAME?</v>
      </c>
      <c r="L347" s="7" t="e">
        <f t="shared" ca="1" si="112"/>
        <v>#NAME?</v>
      </c>
      <c r="Q347" s="6" t="e">
        <f ca="1"/>
        <v>#NAME?</v>
      </c>
      <c r="R347" s="7" t="e">
        <f ca="1"/>
        <v>#NAME?</v>
      </c>
    </row>
    <row r="348" spans="1:18" x14ac:dyDescent="0.35">
      <c r="A348" s="16" t="e">
        <f ca="1"/>
        <v>#NAME?</v>
      </c>
      <c r="B348" s="17" t="e">
        <f ca="1"/>
        <v>#NAME?</v>
      </c>
      <c r="C348" s="17" t="e">
        <f ca="1"/>
        <v>#NAME?</v>
      </c>
      <c r="D348" s="18" t="e">
        <f ca="1"/>
        <v>#NAME?</v>
      </c>
      <c r="F348" s="6" t="e">
        <f ca="1">INDEX(A348:D356,,F340)</f>
        <v>#NAME?</v>
      </c>
      <c r="G348" s="7" t="e">
        <f ca="1">INDEX(A341:D349,,G340)</f>
        <v>#NAME?</v>
      </c>
      <c r="I348" s="6" t="e">
        <f t="shared" ca="1" si="113"/>
        <v>#NAME?</v>
      </c>
      <c r="J348" t="e">
        <f t="shared" ca="1" si="114"/>
        <v>#NAME?</v>
      </c>
      <c r="K348" t="e">
        <f t="shared" ca="1" si="115"/>
        <v>#NAME?</v>
      </c>
      <c r="L348" s="7" t="e">
        <f t="shared" ca="1" si="112"/>
        <v>#NAME?</v>
      </c>
      <c r="Q348" s="6" t="e">
        <f ca="1"/>
        <v>#NAME?</v>
      </c>
      <c r="R348" s="7" t="e">
        <f ca="1"/>
        <v>#NAME?</v>
      </c>
    </row>
    <row r="349" spans="1:18" x14ac:dyDescent="0.35">
      <c r="A349" s="20" t="e">
        <f ca="1"/>
        <v>#NAME?</v>
      </c>
      <c r="B349" s="21" t="e">
        <f ca="1"/>
        <v>#NAME?</v>
      </c>
      <c r="C349" s="21" t="e">
        <f ca="1"/>
        <v>#NAME?</v>
      </c>
      <c r="D349" s="22" t="e">
        <f ca="1"/>
        <v>#NAME?</v>
      </c>
      <c r="F349" s="8" t="e">
        <f ca="1">INDEX(A349:D357,,F340)</f>
        <v>#NAME?</v>
      </c>
      <c r="G349" s="10" t="e">
        <f ca="1">INDEX(A341:D349,,G340)</f>
        <v>#NAME?</v>
      </c>
      <c r="I349" s="8" t="e">
        <f t="shared" ca="1" si="113"/>
        <v>#NAME?</v>
      </c>
      <c r="J349" s="9" t="e">
        <f t="shared" ca="1" si="114"/>
        <v>#NAME?</v>
      </c>
      <c r="K349" s="9" t="e">
        <f t="shared" ca="1" si="115"/>
        <v>#NAME?</v>
      </c>
      <c r="L349" s="10" t="e">
        <f t="shared" ca="1" si="112"/>
        <v>#NAME?</v>
      </c>
      <c r="Q349" s="8" t="e">
        <f ca="1"/>
        <v>#NAME?</v>
      </c>
      <c r="R349" s="10" t="e">
        <f ca="1"/>
        <v>#NAME?</v>
      </c>
    </row>
    <row r="350" spans="1:18" x14ac:dyDescent="0.35">
      <c r="I350" t="e">
        <f ca="1">SUM(I341:I349)</f>
        <v>#NAME?</v>
      </c>
      <c r="J350" t="e">
        <f ca="1">SUM(J341:J349)</f>
        <v>#NAME?</v>
      </c>
      <c r="K350" t="e">
        <f ca="1">SUM(K341:K349)</f>
        <v>#NAME?</v>
      </c>
      <c r="L350" t="e">
        <f ca="1">SUM(L341:L349)</f>
        <v>#NAME?</v>
      </c>
    </row>
    <row r="351" spans="1:18" x14ac:dyDescent="0.35">
      <c r="A351" s="2" t="s">
        <v>16</v>
      </c>
      <c r="B351">
        <f ca="1">COUNT(A341:A349)</f>
        <v>0</v>
      </c>
      <c r="I351" s="2" t="s">
        <v>6</v>
      </c>
      <c r="J351" s="2" t="s">
        <v>17</v>
      </c>
      <c r="K351" s="2" t="s">
        <v>18</v>
      </c>
      <c r="L351" s="2" t="s">
        <v>19</v>
      </c>
      <c r="N351" s="2"/>
    </row>
    <row r="353" spans="1:18" x14ac:dyDescent="0.35">
      <c r="A353">
        <v>1</v>
      </c>
      <c r="B353">
        <v>2</v>
      </c>
      <c r="C353">
        <v>3</v>
      </c>
      <c r="D353">
        <v>4</v>
      </c>
      <c r="F353">
        <v>1</v>
      </c>
      <c r="G353">
        <v>4</v>
      </c>
      <c r="I353" s="2" t="s">
        <v>8</v>
      </c>
      <c r="J353" s="2" t="s">
        <v>9</v>
      </c>
      <c r="K353" s="2" t="s">
        <v>10</v>
      </c>
      <c r="L353" s="2" t="s">
        <v>11</v>
      </c>
      <c r="Q353">
        <f>F353</f>
        <v>1</v>
      </c>
      <c r="R353">
        <f>G353</f>
        <v>4</v>
      </c>
    </row>
    <row r="354" spans="1:18" x14ac:dyDescent="0.35">
      <c r="A354" s="12" t="e">
        <f t="array" aca="1" ref="A354:A362" ca="1">IF(A353=$Q340,$Q341:$Q349,IF(A353=$R340,$R341:$R349,A341:A349))</f>
        <v>#NAME?</v>
      </c>
      <c r="B354" s="13" t="e">
        <f t="array" aca="1" ref="B354:B362" ca="1">IF(B353=$Q340,$Q341:$Q349,IF(B353=$R340,$R341:$R349,B341:B349))</f>
        <v>#NAME?</v>
      </c>
      <c r="C354" s="13" t="e">
        <f t="array" aca="1" ref="C354:C362" ca="1">IF(C353=$Q340,$Q341:$Q349,IF(C353=$R340,$R341:$R349,C341:C349))</f>
        <v>#NAME?</v>
      </c>
      <c r="D354" s="14" t="e">
        <f t="array" aca="1" ref="D354:D362" ca="1">IF(D353=$Q340,$Q341:$Q349,IF(D353=$R340,$R341:$R349,D341:D349))</f>
        <v>#NAME?</v>
      </c>
      <c r="F354" s="3" t="e">
        <f ca="1">INDEX(A354:D362,,F353)</f>
        <v>#NAME?</v>
      </c>
      <c r="G354" s="5" t="e">
        <f ca="1">INDEX(A354:D362,,G353)</f>
        <v>#NAME?</v>
      </c>
      <c r="I354" s="3" t="e">
        <f ca="1">F354^2-G354^2</f>
        <v>#NAME?</v>
      </c>
      <c r="J354" s="4" t="e">
        <f ca="1">2*F354*G354</f>
        <v>#NAME?</v>
      </c>
      <c r="K354" s="4" t="e">
        <f ca="1">I354^2-J354^2</f>
        <v>#NAME?</v>
      </c>
      <c r="L354" s="5" t="e">
        <f t="shared" ref="L354:L362" ca="1" si="116">I354*J354</f>
        <v>#NAME?</v>
      </c>
      <c r="N354" t="s">
        <v>12</v>
      </c>
      <c r="O354" s="11" t="e">
        <f ca="1">L363*B364-2*I363*J363</f>
        <v>#NAME?</v>
      </c>
      <c r="Q354" s="3" t="e">
        <f t="array" aca="1" ref="Q354:R362" ca="1">MMULT(F354:G362,N358:O359)</f>
        <v>#NAME?</v>
      </c>
      <c r="R354" s="5" t="e">
        <f ca="1"/>
        <v>#NAME?</v>
      </c>
    </row>
    <row r="355" spans="1:18" x14ac:dyDescent="0.35">
      <c r="A355" s="16" t="e">
        <f ca="1"/>
        <v>#NAME?</v>
      </c>
      <c r="B355" s="17" t="e">
        <f ca="1"/>
        <v>#NAME?</v>
      </c>
      <c r="C355" s="17" t="e">
        <f ca="1"/>
        <v>#NAME?</v>
      </c>
      <c r="D355" s="18" t="e">
        <f ca="1"/>
        <v>#NAME?</v>
      </c>
      <c r="F355" s="6" t="e">
        <f ca="1">INDEX(A355:D363,,F353)</f>
        <v>#NAME?</v>
      </c>
      <c r="G355" s="7" t="e">
        <f ca="1">INDEX(A354:D362,,G353)</f>
        <v>#NAME?</v>
      </c>
      <c r="I355" s="6" t="e">
        <f t="shared" ref="I355:I362" ca="1" si="117">F355^2-G355^2</f>
        <v>#NAME?</v>
      </c>
      <c r="J355" t="e">
        <f t="shared" ref="J355:J362" ca="1" si="118">2*F355*G355</f>
        <v>#NAME?</v>
      </c>
      <c r="K355" t="e">
        <f t="shared" ref="K355:K362" ca="1" si="119">I355^2-J355^2</f>
        <v>#NAME?</v>
      </c>
      <c r="L355" s="7" t="e">
        <f t="shared" ca="1" si="116"/>
        <v>#NAME?</v>
      </c>
      <c r="N355" t="s">
        <v>13</v>
      </c>
      <c r="O355" s="15" t="e">
        <f ca="1">K363*B364-(I363^2-J363^2)</f>
        <v>#NAME?</v>
      </c>
      <c r="Q355" s="6" t="e">
        <f ca="1"/>
        <v>#NAME?</v>
      </c>
      <c r="R355" s="7" t="e">
        <f ca="1"/>
        <v>#NAME?</v>
      </c>
    </row>
    <row r="356" spans="1:18" x14ac:dyDescent="0.35">
      <c r="A356" s="16" t="e">
        <f ca="1"/>
        <v>#NAME?</v>
      </c>
      <c r="B356" s="17" t="e">
        <f ca="1"/>
        <v>#NAME?</v>
      </c>
      <c r="C356" s="17" t="e">
        <f ca="1"/>
        <v>#NAME?</v>
      </c>
      <c r="D356" s="18" t="e">
        <f ca="1"/>
        <v>#NAME?</v>
      </c>
      <c r="F356" s="6" t="e">
        <f ca="1">INDEX(A356:D364,,F353)</f>
        <v>#NAME?</v>
      </c>
      <c r="G356" s="7" t="e">
        <f ca="1">INDEX(A354:D362,,G353)</f>
        <v>#NAME?</v>
      </c>
      <c r="I356" s="6" t="e">
        <f t="shared" ca="1" si="117"/>
        <v>#NAME?</v>
      </c>
      <c r="J356" t="e">
        <f t="shared" ca="1" si="118"/>
        <v>#NAME?</v>
      </c>
      <c r="K356" t="e">
        <f t="shared" ca="1" si="119"/>
        <v>#NAME?</v>
      </c>
      <c r="L356" s="7" t="e">
        <f t="shared" ca="1" si="116"/>
        <v>#NAME?</v>
      </c>
      <c r="N356" t="s">
        <v>14</v>
      </c>
      <c r="O356" s="19" t="e">
        <f ca="1">0.25*ATAN(O354/O355)</f>
        <v>#NAME?</v>
      </c>
      <c r="Q356" s="6" t="e">
        <f ca="1"/>
        <v>#NAME?</v>
      </c>
      <c r="R356" s="7" t="e">
        <f ca="1"/>
        <v>#NAME?</v>
      </c>
    </row>
    <row r="357" spans="1:18" x14ac:dyDescent="0.35">
      <c r="A357" s="16" t="e">
        <f ca="1"/>
        <v>#NAME?</v>
      </c>
      <c r="B357" s="17" t="e">
        <f ca="1"/>
        <v>#NAME?</v>
      </c>
      <c r="C357" s="17" t="e">
        <f ca="1"/>
        <v>#NAME?</v>
      </c>
      <c r="D357" s="18" t="e">
        <f ca="1"/>
        <v>#NAME?</v>
      </c>
      <c r="F357" s="6" t="e">
        <f ca="1">INDEX(A357:D365,,F353)</f>
        <v>#NAME?</v>
      </c>
      <c r="G357" s="7" t="e">
        <f ca="1">INDEX(A354:D362,,G353)</f>
        <v>#NAME?</v>
      </c>
      <c r="I357" s="6" t="e">
        <f t="shared" ca="1" si="117"/>
        <v>#NAME?</v>
      </c>
      <c r="J357" t="e">
        <f t="shared" ca="1" si="118"/>
        <v>#NAME?</v>
      </c>
      <c r="K357" t="e">
        <f t="shared" ca="1" si="119"/>
        <v>#NAME?</v>
      </c>
      <c r="L357" s="7" t="e">
        <f t="shared" ca="1" si="116"/>
        <v>#NAME?</v>
      </c>
      <c r="Q357" s="6" t="e">
        <f ca="1"/>
        <v>#NAME?</v>
      </c>
      <c r="R357" s="7" t="e">
        <f ca="1"/>
        <v>#NAME?</v>
      </c>
    </row>
    <row r="358" spans="1:18" x14ac:dyDescent="0.35">
      <c r="A358" s="16" t="e">
        <f ca="1"/>
        <v>#NAME?</v>
      </c>
      <c r="B358" s="17" t="e">
        <f ca="1"/>
        <v>#NAME?</v>
      </c>
      <c r="C358" s="17" t="e">
        <f ca="1"/>
        <v>#NAME?</v>
      </c>
      <c r="D358" s="18" t="e">
        <f ca="1"/>
        <v>#NAME?</v>
      </c>
      <c r="F358" s="6" t="e">
        <f ca="1">INDEX(A358:D366,,F353)</f>
        <v>#NAME?</v>
      </c>
      <c r="G358" s="7" t="e">
        <f ca="1">INDEX(A354:D362,,G353)</f>
        <v>#NAME?</v>
      </c>
      <c r="I358" s="6" t="e">
        <f t="shared" ca="1" si="117"/>
        <v>#NAME?</v>
      </c>
      <c r="J358" t="e">
        <f t="shared" ca="1" si="118"/>
        <v>#NAME?</v>
      </c>
      <c r="K358" t="e">
        <f t="shared" ca="1" si="119"/>
        <v>#NAME?</v>
      </c>
      <c r="L358" s="7" t="e">
        <f t="shared" ca="1" si="116"/>
        <v>#NAME?</v>
      </c>
      <c r="N358" s="3" t="e">
        <f ca="1">COS(O356)</f>
        <v>#NAME?</v>
      </c>
      <c r="O358" s="5" t="e">
        <f ca="1">-N359</f>
        <v>#NAME?</v>
      </c>
      <c r="Q358" s="6" t="e">
        <f ca="1"/>
        <v>#NAME?</v>
      </c>
      <c r="R358" s="7" t="e">
        <f ca="1"/>
        <v>#NAME?</v>
      </c>
    </row>
    <row r="359" spans="1:18" x14ac:dyDescent="0.35">
      <c r="A359" s="16" t="e">
        <f ca="1"/>
        <v>#NAME?</v>
      </c>
      <c r="B359" s="17" t="e">
        <f ca="1"/>
        <v>#NAME?</v>
      </c>
      <c r="C359" s="17" t="e">
        <f ca="1"/>
        <v>#NAME?</v>
      </c>
      <c r="D359" s="18" t="e">
        <f ca="1"/>
        <v>#NAME?</v>
      </c>
      <c r="F359" s="6" t="e">
        <f ca="1">INDEX(A359:D367,,F353)</f>
        <v>#NAME?</v>
      </c>
      <c r="G359" s="7" t="e">
        <f ca="1">INDEX(A354:D362,,G353)</f>
        <v>#NAME?</v>
      </c>
      <c r="I359" s="6" t="e">
        <f t="shared" ca="1" si="117"/>
        <v>#NAME?</v>
      </c>
      <c r="J359" t="e">
        <f t="shared" ca="1" si="118"/>
        <v>#NAME?</v>
      </c>
      <c r="K359" t="e">
        <f t="shared" ca="1" si="119"/>
        <v>#NAME?</v>
      </c>
      <c r="L359" s="7" t="e">
        <f t="shared" ca="1" si="116"/>
        <v>#NAME?</v>
      </c>
      <c r="N359" s="8" t="e">
        <f ca="1">SIN(O356)</f>
        <v>#NAME?</v>
      </c>
      <c r="O359" s="10" t="e">
        <f ca="1">N358</f>
        <v>#NAME?</v>
      </c>
      <c r="Q359" s="6" t="e">
        <f ca="1"/>
        <v>#NAME?</v>
      </c>
      <c r="R359" s="7" t="e">
        <f ca="1"/>
        <v>#NAME?</v>
      </c>
    </row>
    <row r="360" spans="1:18" x14ac:dyDescent="0.35">
      <c r="A360" s="16" t="e">
        <f ca="1"/>
        <v>#NAME?</v>
      </c>
      <c r="B360" s="17" t="e">
        <f ca="1"/>
        <v>#NAME?</v>
      </c>
      <c r="C360" s="17" t="e">
        <f ca="1"/>
        <v>#NAME?</v>
      </c>
      <c r="D360" s="18" t="e">
        <f ca="1"/>
        <v>#NAME?</v>
      </c>
      <c r="F360" s="6" t="e">
        <f ca="1">INDEX(A360:D368,,F353)</f>
        <v>#NAME?</v>
      </c>
      <c r="G360" s="7" t="e">
        <f ca="1">INDEX(A354:D362,,G353)</f>
        <v>#NAME?</v>
      </c>
      <c r="I360" s="6" t="e">
        <f t="shared" ca="1" si="117"/>
        <v>#NAME?</v>
      </c>
      <c r="J360" t="e">
        <f t="shared" ca="1" si="118"/>
        <v>#NAME?</v>
      </c>
      <c r="K360" t="e">
        <f t="shared" ca="1" si="119"/>
        <v>#NAME?</v>
      </c>
      <c r="L360" s="7" t="e">
        <f t="shared" ca="1" si="116"/>
        <v>#NAME?</v>
      </c>
      <c r="Q360" s="6" t="e">
        <f ca="1"/>
        <v>#NAME?</v>
      </c>
      <c r="R360" s="7" t="e">
        <f ca="1"/>
        <v>#NAME?</v>
      </c>
    </row>
    <row r="361" spans="1:18" x14ac:dyDescent="0.35">
      <c r="A361" s="16" t="e">
        <f ca="1"/>
        <v>#NAME?</v>
      </c>
      <c r="B361" s="17" t="e">
        <f ca="1"/>
        <v>#NAME?</v>
      </c>
      <c r="C361" s="17" t="e">
        <f ca="1"/>
        <v>#NAME?</v>
      </c>
      <c r="D361" s="18" t="e">
        <f ca="1"/>
        <v>#NAME?</v>
      </c>
      <c r="F361" s="6" t="e">
        <f ca="1">INDEX(A361:D369,,F353)</f>
        <v>#NAME?</v>
      </c>
      <c r="G361" s="7" t="e">
        <f ca="1">INDEX(A354:D362,,G353)</f>
        <v>#NAME?</v>
      </c>
      <c r="I361" s="6" t="e">
        <f t="shared" ca="1" si="117"/>
        <v>#NAME?</v>
      </c>
      <c r="J361" t="e">
        <f t="shared" ca="1" si="118"/>
        <v>#NAME?</v>
      </c>
      <c r="K361" t="e">
        <f t="shared" ca="1" si="119"/>
        <v>#NAME?</v>
      </c>
      <c r="L361" s="7" t="e">
        <f t="shared" ca="1" si="116"/>
        <v>#NAME?</v>
      </c>
      <c r="Q361" s="6" t="e">
        <f ca="1"/>
        <v>#NAME?</v>
      </c>
      <c r="R361" s="7" t="e">
        <f ca="1"/>
        <v>#NAME?</v>
      </c>
    </row>
    <row r="362" spans="1:18" x14ac:dyDescent="0.35">
      <c r="A362" s="20" t="e">
        <f ca="1"/>
        <v>#NAME?</v>
      </c>
      <c r="B362" s="21" t="e">
        <f ca="1"/>
        <v>#NAME?</v>
      </c>
      <c r="C362" s="21" t="e">
        <f ca="1"/>
        <v>#NAME?</v>
      </c>
      <c r="D362" s="22" t="e">
        <f ca="1"/>
        <v>#NAME?</v>
      </c>
      <c r="F362" s="8" t="e">
        <f ca="1">INDEX(A362:D370,,F353)</f>
        <v>#NAME?</v>
      </c>
      <c r="G362" s="10" t="e">
        <f ca="1">INDEX(A354:D362,,G353)</f>
        <v>#NAME?</v>
      </c>
      <c r="I362" s="8" t="e">
        <f t="shared" ca="1" si="117"/>
        <v>#NAME?</v>
      </c>
      <c r="J362" s="9" t="e">
        <f t="shared" ca="1" si="118"/>
        <v>#NAME?</v>
      </c>
      <c r="K362" s="9" t="e">
        <f t="shared" ca="1" si="119"/>
        <v>#NAME?</v>
      </c>
      <c r="L362" s="10" t="e">
        <f t="shared" ca="1" si="116"/>
        <v>#NAME?</v>
      </c>
      <c r="Q362" s="8" t="e">
        <f ca="1"/>
        <v>#NAME?</v>
      </c>
      <c r="R362" s="10" t="e">
        <f ca="1"/>
        <v>#NAME?</v>
      </c>
    </row>
    <row r="363" spans="1:18" x14ac:dyDescent="0.35">
      <c r="I363" t="e">
        <f ca="1">SUM(I354:I362)</f>
        <v>#NAME?</v>
      </c>
      <c r="J363" t="e">
        <f ca="1">SUM(J354:J362)</f>
        <v>#NAME?</v>
      </c>
      <c r="K363" t="e">
        <f ca="1">SUM(K354:K362)</f>
        <v>#NAME?</v>
      </c>
      <c r="L363" t="e">
        <f ca="1">SUM(L354:L362)</f>
        <v>#NAME?</v>
      </c>
    </row>
    <row r="364" spans="1:18" x14ac:dyDescent="0.35">
      <c r="A364" s="2" t="s">
        <v>16</v>
      </c>
      <c r="B364">
        <f ca="1">COUNT(A354:A362)</f>
        <v>0</v>
      </c>
      <c r="I364" s="2" t="s">
        <v>6</v>
      </c>
      <c r="J364" s="2" t="s">
        <v>17</v>
      </c>
      <c r="K364" s="2" t="s">
        <v>18</v>
      </c>
      <c r="L364" s="2" t="s">
        <v>19</v>
      </c>
      <c r="N364" s="2"/>
    </row>
    <row r="366" spans="1:18" x14ac:dyDescent="0.35">
      <c r="A366">
        <v>1</v>
      </c>
      <c r="B366">
        <v>2</v>
      </c>
      <c r="C366">
        <v>3</v>
      </c>
      <c r="D366">
        <v>4</v>
      </c>
      <c r="F366">
        <v>2</v>
      </c>
      <c r="G366">
        <v>3</v>
      </c>
      <c r="I366" s="2" t="s">
        <v>8</v>
      </c>
      <c r="J366" s="2" t="s">
        <v>9</v>
      </c>
      <c r="K366" s="2" t="s">
        <v>10</v>
      </c>
      <c r="L366" s="2" t="s">
        <v>11</v>
      </c>
      <c r="Q366">
        <f>F366</f>
        <v>2</v>
      </c>
      <c r="R366">
        <f>G366</f>
        <v>3</v>
      </c>
    </row>
    <row r="367" spans="1:18" x14ac:dyDescent="0.35">
      <c r="A367" s="12" t="e">
        <f t="array" aca="1" ref="A367:A375" ca="1">IF(A366=$Q353,$Q354:$Q362,IF(A366=$R353,$R354:$R362,A354:A362))</f>
        <v>#NAME?</v>
      </c>
      <c r="B367" s="13" t="e">
        <f t="array" aca="1" ref="B367:B375" ca="1">IF(B366=$Q353,$Q354:$Q362,IF(B366=$R353,$R354:$R362,B354:B362))</f>
        <v>#NAME?</v>
      </c>
      <c r="C367" s="13" t="e">
        <f t="array" aca="1" ref="C367:C375" ca="1">IF(C366=$Q353,$Q354:$Q362,IF(C366=$R353,$R354:$R362,C354:C362))</f>
        <v>#NAME?</v>
      </c>
      <c r="D367" s="14" t="e">
        <f t="array" aca="1" ref="D367:D375" ca="1">IF(D366=$Q353,$Q354:$Q362,IF(D366=$R353,$R354:$R362,D354:D362))</f>
        <v>#NAME?</v>
      </c>
      <c r="F367" s="3" t="e">
        <f ca="1">INDEX(A367:D375,,F366)</f>
        <v>#NAME?</v>
      </c>
      <c r="G367" s="5" t="e">
        <f ca="1">INDEX(A367:D375,,G366)</f>
        <v>#NAME?</v>
      </c>
      <c r="I367" s="3" t="e">
        <f ca="1">F367^2-G367^2</f>
        <v>#NAME?</v>
      </c>
      <c r="J367" s="4" t="e">
        <f ca="1">2*F367*G367</f>
        <v>#NAME?</v>
      </c>
      <c r="K367" s="4" t="e">
        <f ca="1">I367^2-J367^2</f>
        <v>#NAME?</v>
      </c>
      <c r="L367" s="5" t="e">
        <f t="shared" ref="L367:L375" ca="1" si="120">I367*J367</f>
        <v>#NAME?</v>
      </c>
      <c r="N367" t="s">
        <v>12</v>
      </c>
      <c r="O367" s="11" t="e">
        <f ca="1">L376*B377-2*I376*J376</f>
        <v>#NAME?</v>
      </c>
      <c r="Q367" s="3" t="e">
        <f t="array" aca="1" ref="Q367:R375" ca="1">MMULT(F367:G375,N371:O372)</f>
        <v>#NAME?</v>
      </c>
      <c r="R367" s="5" t="e">
        <f ca="1"/>
        <v>#NAME?</v>
      </c>
    </row>
    <row r="368" spans="1:18" x14ac:dyDescent="0.35">
      <c r="A368" s="16" t="e">
        <f ca="1"/>
        <v>#NAME?</v>
      </c>
      <c r="B368" s="17" t="e">
        <f ca="1"/>
        <v>#NAME?</v>
      </c>
      <c r="C368" s="17" t="e">
        <f ca="1"/>
        <v>#NAME?</v>
      </c>
      <c r="D368" s="18" t="e">
        <f ca="1"/>
        <v>#NAME?</v>
      </c>
      <c r="F368" s="6" t="e">
        <f ca="1">INDEX(A368:D376,,F366)</f>
        <v>#NAME?</v>
      </c>
      <c r="G368" s="7" t="e">
        <f ca="1">INDEX(A367:D375,,G366)</f>
        <v>#NAME?</v>
      </c>
      <c r="I368" s="6" t="e">
        <f t="shared" ref="I368:I375" ca="1" si="121">F368^2-G368^2</f>
        <v>#NAME?</v>
      </c>
      <c r="J368" t="e">
        <f t="shared" ref="J368:J375" ca="1" si="122">2*F368*G368</f>
        <v>#NAME?</v>
      </c>
      <c r="K368" t="e">
        <f t="shared" ref="K368:K375" ca="1" si="123">I368^2-J368^2</f>
        <v>#NAME?</v>
      </c>
      <c r="L368" s="7" t="e">
        <f t="shared" ca="1" si="120"/>
        <v>#NAME?</v>
      </c>
      <c r="N368" t="s">
        <v>13</v>
      </c>
      <c r="O368" s="15" t="e">
        <f ca="1">K376*B377-(I376^2-J376^2)</f>
        <v>#NAME?</v>
      </c>
      <c r="Q368" s="6" t="e">
        <f ca="1"/>
        <v>#NAME?</v>
      </c>
      <c r="R368" s="7" t="e">
        <f ca="1"/>
        <v>#NAME?</v>
      </c>
    </row>
    <row r="369" spans="1:18" x14ac:dyDescent="0.35">
      <c r="A369" s="16" t="e">
        <f ca="1"/>
        <v>#NAME?</v>
      </c>
      <c r="B369" s="17" t="e">
        <f ca="1"/>
        <v>#NAME?</v>
      </c>
      <c r="C369" s="17" t="e">
        <f ca="1"/>
        <v>#NAME?</v>
      </c>
      <c r="D369" s="18" t="e">
        <f ca="1"/>
        <v>#NAME?</v>
      </c>
      <c r="F369" s="6" t="e">
        <f ca="1">INDEX(A369:D377,,F366)</f>
        <v>#NAME?</v>
      </c>
      <c r="G369" s="7" t="e">
        <f ca="1">INDEX(A367:D375,,G366)</f>
        <v>#NAME?</v>
      </c>
      <c r="I369" s="6" t="e">
        <f t="shared" ca="1" si="121"/>
        <v>#NAME?</v>
      </c>
      <c r="J369" t="e">
        <f t="shared" ca="1" si="122"/>
        <v>#NAME?</v>
      </c>
      <c r="K369" t="e">
        <f t="shared" ca="1" si="123"/>
        <v>#NAME?</v>
      </c>
      <c r="L369" s="7" t="e">
        <f t="shared" ca="1" si="120"/>
        <v>#NAME?</v>
      </c>
      <c r="N369" t="s">
        <v>14</v>
      </c>
      <c r="O369" s="19" t="e">
        <f ca="1">0.25*ATAN(O367/O368)</f>
        <v>#NAME?</v>
      </c>
      <c r="Q369" s="6" t="e">
        <f ca="1"/>
        <v>#NAME?</v>
      </c>
      <c r="R369" s="7" t="e">
        <f ca="1"/>
        <v>#NAME?</v>
      </c>
    </row>
    <row r="370" spans="1:18" x14ac:dyDescent="0.35">
      <c r="A370" s="16" t="e">
        <f ca="1"/>
        <v>#NAME?</v>
      </c>
      <c r="B370" s="17" t="e">
        <f ca="1"/>
        <v>#NAME?</v>
      </c>
      <c r="C370" s="17" t="e">
        <f ca="1"/>
        <v>#NAME?</v>
      </c>
      <c r="D370" s="18" t="e">
        <f ca="1"/>
        <v>#NAME?</v>
      </c>
      <c r="F370" s="6" t="e">
        <f ca="1">INDEX(A370:D378,,F366)</f>
        <v>#NAME?</v>
      </c>
      <c r="G370" s="7" t="e">
        <f ca="1">INDEX(A367:D375,,G366)</f>
        <v>#NAME?</v>
      </c>
      <c r="I370" s="6" t="e">
        <f t="shared" ca="1" si="121"/>
        <v>#NAME?</v>
      </c>
      <c r="J370" t="e">
        <f t="shared" ca="1" si="122"/>
        <v>#NAME?</v>
      </c>
      <c r="K370" t="e">
        <f t="shared" ca="1" si="123"/>
        <v>#NAME?</v>
      </c>
      <c r="L370" s="7" t="e">
        <f t="shared" ca="1" si="120"/>
        <v>#NAME?</v>
      </c>
      <c r="Q370" s="6" t="e">
        <f ca="1"/>
        <v>#NAME?</v>
      </c>
      <c r="R370" s="7" t="e">
        <f ca="1"/>
        <v>#NAME?</v>
      </c>
    </row>
    <row r="371" spans="1:18" x14ac:dyDescent="0.35">
      <c r="A371" s="16" t="e">
        <f ca="1"/>
        <v>#NAME?</v>
      </c>
      <c r="B371" s="17" t="e">
        <f ca="1"/>
        <v>#NAME?</v>
      </c>
      <c r="C371" s="17" t="e">
        <f ca="1"/>
        <v>#NAME?</v>
      </c>
      <c r="D371" s="18" t="e">
        <f ca="1"/>
        <v>#NAME?</v>
      </c>
      <c r="F371" s="6" t="e">
        <f ca="1">INDEX(A371:D379,,F366)</f>
        <v>#NAME?</v>
      </c>
      <c r="G371" s="7" t="e">
        <f ca="1">INDEX(A367:D375,,G366)</f>
        <v>#NAME?</v>
      </c>
      <c r="I371" s="6" t="e">
        <f t="shared" ca="1" si="121"/>
        <v>#NAME?</v>
      </c>
      <c r="J371" t="e">
        <f t="shared" ca="1" si="122"/>
        <v>#NAME?</v>
      </c>
      <c r="K371" t="e">
        <f t="shared" ca="1" si="123"/>
        <v>#NAME?</v>
      </c>
      <c r="L371" s="7" t="e">
        <f t="shared" ca="1" si="120"/>
        <v>#NAME?</v>
      </c>
      <c r="N371" s="3" t="e">
        <f ca="1">COS(O369)</f>
        <v>#NAME?</v>
      </c>
      <c r="O371" s="5" t="e">
        <f ca="1">-N372</f>
        <v>#NAME?</v>
      </c>
      <c r="Q371" s="6" t="e">
        <f ca="1"/>
        <v>#NAME?</v>
      </c>
      <c r="R371" s="7" t="e">
        <f ca="1"/>
        <v>#NAME?</v>
      </c>
    </row>
    <row r="372" spans="1:18" x14ac:dyDescent="0.35">
      <c r="A372" s="16" t="e">
        <f ca="1"/>
        <v>#NAME?</v>
      </c>
      <c r="B372" s="17" t="e">
        <f ca="1"/>
        <v>#NAME?</v>
      </c>
      <c r="C372" s="17" t="e">
        <f ca="1"/>
        <v>#NAME?</v>
      </c>
      <c r="D372" s="18" t="e">
        <f ca="1"/>
        <v>#NAME?</v>
      </c>
      <c r="F372" s="6" t="e">
        <f ca="1">INDEX(A372:D380,,F366)</f>
        <v>#NAME?</v>
      </c>
      <c r="G372" s="7" t="e">
        <f ca="1">INDEX(A367:D375,,G366)</f>
        <v>#NAME?</v>
      </c>
      <c r="I372" s="6" t="e">
        <f t="shared" ca="1" si="121"/>
        <v>#NAME?</v>
      </c>
      <c r="J372" t="e">
        <f t="shared" ca="1" si="122"/>
        <v>#NAME?</v>
      </c>
      <c r="K372" t="e">
        <f t="shared" ca="1" si="123"/>
        <v>#NAME?</v>
      </c>
      <c r="L372" s="7" t="e">
        <f t="shared" ca="1" si="120"/>
        <v>#NAME?</v>
      </c>
      <c r="N372" s="8" t="e">
        <f ca="1">SIN(O369)</f>
        <v>#NAME?</v>
      </c>
      <c r="O372" s="10" t="e">
        <f ca="1">N371</f>
        <v>#NAME?</v>
      </c>
      <c r="Q372" s="6" t="e">
        <f ca="1"/>
        <v>#NAME?</v>
      </c>
      <c r="R372" s="7" t="e">
        <f ca="1"/>
        <v>#NAME?</v>
      </c>
    </row>
    <row r="373" spans="1:18" x14ac:dyDescent="0.35">
      <c r="A373" s="16" t="e">
        <f ca="1"/>
        <v>#NAME?</v>
      </c>
      <c r="B373" s="17" t="e">
        <f ca="1"/>
        <v>#NAME?</v>
      </c>
      <c r="C373" s="17" t="e">
        <f ca="1"/>
        <v>#NAME?</v>
      </c>
      <c r="D373" s="18" t="e">
        <f ca="1"/>
        <v>#NAME?</v>
      </c>
      <c r="F373" s="6" t="e">
        <f ca="1">INDEX(A373:D381,,F366)</f>
        <v>#NAME?</v>
      </c>
      <c r="G373" s="7" t="e">
        <f ca="1">INDEX(A367:D375,,G366)</f>
        <v>#NAME?</v>
      </c>
      <c r="I373" s="6" t="e">
        <f t="shared" ca="1" si="121"/>
        <v>#NAME?</v>
      </c>
      <c r="J373" t="e">
        <f t="shared" ca="1" si="122"/>
        <v>#NAME?</v>
      </c>
      <c r="K373" t="e">
        <f t="shared" ca="1" si="123"/>
        <v>#NAME?</v>
      </c>
      <c r="L373" s="7" t="e">
        <f t="shared" ca="1" si="120"/>
        <v>#NAME?</v>
      </c>
      <c r="Q373" s="6" t="e">
        <f ca="1"/>
        <v>#NAME?</v>
      </c>
      <c r="R373" s="7" t="e">
        <f ca="1"/>
        <v>#NAME?</v>
      </c>
    </row>
    <row r="374" spans="1:18" x14ac:dyDescent="0.35">
      <c r="A374" s="16" t="e">
        <f ca="1"/>
        <v>#NAME?</v>
      </c>
      <c r="B374" s="17" t="e">
        <f ca="1"/>
        <v>#NAME?</v>
      </c>
      <c r="C374" s="17" t="e">
        <f ca="1"/>
        <v>#NAME?</v>
      </c>
      <c r="D374" s="18" t="e">
        <f ca="1"/>
        <v>#NAME?</v>
      </c>
      <c r="F374" s="6" t="e">
        <f ca="1">INDEX(A374:D382,,F366)</f>
        <v>#NAME?</v>
      </c>
      <c r="G374" s="7" t="e">
        <f ca="1">INDEX(A367:D375,,G366)</f>
        <v>#NAME?</v>
      </c>
      <c r="I374" s="6" t="e">
        <f t="shared" ca="1" si="121"/>
        <v>#NAME?</v>
      </c>
      <c r="J374" t="e">
        <f t="shared" ca="1" si="122"/>
        <v>#NAME?</v>
      </c>
      <c r="K374" t="e">
        <f t="shared" ca="1" si="123"/>
        <v>#NAME?</v>
      </c>
      <c r="L374" s="7" t="e">
        <f t="shared" ca="1" si="120"/>
        <v>#NAME?</v>
      </c>
      <c r="Q374" s="6" t="e">
        <f ca="1"/>
        <v>#NAME?</v>
      </c>
      <c r="R374" s="7" t="e">
        <f ca="1"/>
        <v>#NAME?</v>
      </c>
    </row>
    <row r="375" spans="1:18" x14ac:dyDescent="0.35">
      <c r="A375" s="20" t="e">
        <f ca="1"/>
        <v>#NAME?</v>
      </c>
      <c r="B375" s="21" t="e">
        <f ca="1"/>
        <v>#NAME?</v>
      </c>
      <c r="C375" s="21" t="e">
        <f ca="1"/>
        <v>#NAME?</v>
      </c>
      <c r="D375" s="22" t="e">
        <f ca="1"/>
        <v>#NAME?</v>
      </c>
      <c r="F375" s="8" t="e">
        <f ca="1">INDEX(A375:D383,,F366)</f>
        <v>#NAME?</v>
      </c>
      <c r="G375" s="10" t="e">
        <f ca="1">INDEX(A367:D375,,G366)</f>
        <v>#NAME?</v>
      </c>
      <c r="I375" s="8" t="e">
        <f t="shared" ca="1" si="121"/>
        <v>#NAME?</v>
      </c>
      <c r="J375" s="9" t="e">
        <f t="shared" ca="1" si="122"/>
        <v>#NAME?</v>
      </c>
      <c r="K375" s="9" t="e">
        <f t="shared" ca="1" si="123"/>
        <v>#NAME?</v>
      </c>
      <c r="L375" s="10" t="e">
        <f t="shared" ca="1" si="120"/>
        <v>#NAME?</v>
      </c>
      <c r="Q375" s="8" t="e">
        <f ca="1"/>
        <v>#NAME?</v>
      </c>
      <c r="R375" s="10" t="e">
        <f ca="1"/>
        <v>#NAME?</v>
      </c>
    </row>
    <row r="376" spans="1:18" x14ac:dyDescent="0.35">
      <c r="I376" t="e">
        <f ca="1">SUM(I367:I375)</f>
        <v>#NAME?</v>
      </c>
      <c r="J376" t="e">
        <f ca="1">SUM(J367:J375)</f>
        <v>#NAME?</v>
      </c>
      <c r="K376" t="e">
        <f ca="1">SUM(K367:K375)</f>
        <v>#NAME?</v>
      </c>
      <c r="L376" t="e">
        <f ca="1">SUM(L367:L375)</f>
        <v>#NAME?</v>
      </c>
    </row>
    <row r="377" spans="1:18" x14ac:dyDescent="0.35">
      <c r="A377" s="2" t="s">
        <v>16</v>
      </c>
      <c r="B377">
        <f ca="1">COUNT(A367:A375)</f>
        <v>0</v>
      </c>
      <c r="I377" s="2" t="s">
        <v>6</v>
      </c>
      <c r="J377" s="2" t="s">
        <v>17</v>
      </c>
      <c r="K377" s="2" t="s">
        <v>18</v>
      </c>
      <c r="L377" s="2" t="s">
        <v>19</v>
      </c>
      <c r="N377" s="2"/>
    </row>
    <row r="379" spans="1:18" x14ac:dyDescent="0.35">
      <c r="A379">
        <v>1</v>
      </c>
      <c r="B379">
        <v>2</v>
      </c>
      <c r="C379">
        <v>3</v>
      </c>
      <c r="D379">
        <v>4</v>
      </c>
      <c r="F379">
        <v>2</v>
      </c>
      <c r="G379">
        <v>4</v>
      </c>
      <c r="I379" s="2" t="s">
        <v>8</v>
      </c>
      <c r="J379" s="2" t="s">
        <v>9</v>
      </c>
      <c r="K379" s="2" t="s">
        <v>10</v>
      </c>
      <c r="L379" s="2" t="s">
        <v>11</v>
      </c>
      <c r="Q379">
        <f>F379</f>
        <v>2</v>
      </c>
      <c r="R379">
        <f>G379</f>
        <v>4</v>
      </c>
    </row>
    <row r="380" spans="1:18" x14ac:dyDescent="0.35">
      <c r="A380" s="12" t="e">
        <f t="array" aca="1" ref="A380:A388" ca="1">IF(A379=$Q366,$Q367:$Q375,IF(A379=$R366,$R367:$R375,A367:A375))</f>
        <v>#NAME?</v>
      </c>
      <c r="B380" s="13" t="e">
        <f t="array" aca="1" ref="B380:B388" ca="1">IF(B379=$Q366,$Q367:$Q375,IF(B379=$R366,$R367:$R375,B367:B375))</f>
        <v>#NAME?</v>
      </c>
      <c r="C380" s="13" t="e">
        <f t="array" aca="1" ref="C380:C388" ca="1">IF(C379=$Q366,$Q367:$Q375,IF(C379=$R366,$R367:$R375,C367:C375))</f>
        <v>#NAME?</v>
      </c>
      <c r="D380" s="14" t="e">
        <f t="array" aca="1" ref="D380:D388" ca="1">IF(D379=$Q366,$Q367:$Q375,IF(D379=$R366,$R367:$R375,D367:D375))</f>
        <v>#NAME?</v>
      </c>
      <c r="F380" s="3" t="e">
        <f ca="1">INDEX(A380:D388,,F379)</f>
        <v>#NAME?</v>
      </c>
      <c r="G380" s="5" t="e">
        <f ca="1">INDEX(A380:D388,,G379)</f>
        <v>#NAME?</v>
      </c>
      <c r="I380" s="3" t="e">
        <f ca="1">F380^2-G380^2</f>
        <v>#NAME?</v>
      </c>
      <c r="J380" s="4" t="e">
        <f ca="1">2*F380*G380</f>
        <v>#NAME?</v>
      </c>
      <c r="K380" s="4" t="e">
        <f ca="1">I380^2-J380^2</f>
        <v>#NAME?</v>
      </c>
      <c r="L380" s="5" t="e">
        <f t="shared" ref="L380:L388" ca="1" si="124">I380*J380</f>
        <v>#NAME?</v>
      </c>
      <c r="N380" t="s">
        <v>12</v>
      </c>
      <c r="O380" s="11" t="e">
        <f ca="1">L389*B390-2*I389*J389</f>
        <v>#NAME?</v>
      </c>
      <c r="Q380" s="3" t="e">
        <f t="array" aca="1" ref="Q380:R388" ca="1">MMULT(F380:G388,N384:O385)</f>
        <v>#NAME?</v>
      </c>
      <c r="R380" s="5" t="e">
        <f ca="1"/>
        <v>#NAME?</v>
      </c>
    </row>
    <row r="381" spans="1:18" x14ac:dyDescent="0.35">
      <c r="A381" s="16" t="e">
        <f ca="1"/>
        <v>#NAME?</v>
      </c>
      <c r="B381" s="17" t="e">
        <f ca="1"/>
        <v>#NAME?</v>
      </c>
      <c r="C381" s="17" t="e">
        <f ca="1"/>
        <v>#NAME?</v>
      </c>
      <c r="D381" s="18" t="e">
        <f ca="1"/>
        <v>#NAME?</v>
      </c>
      <c r="F381" s="6" t="e">
        <f ca="1">INDEX(A381:D389,,F379)</f>
        <v>#NAME?</v>
      </c>
      <c r="G381" s="7" t="e">
        <f ca="1">INDEX(A380:D388,,G379)</f>
        <v>#NAME?</v>
      </c>
      <c r="I381" s="6" t="e">
        <f t="shared" ref="I381:I388" ca="1" si="125">F381^2-G381^2</f>
        <v>#NAME?</v>
      </c>
      <c r="J381" t="e">
        <f t="shared" ref="J381:J388" ca="1" si="126">2*F381*G381</f>
        <v>#NAME?</v>
      </c>
      <c r="K381" t="e">
        <f t="shared" ref="K381:K388" ca="1" si="127">I381^2-J381^2</f>
        <v>#NAME?</v>
      </c>
      <c r="L381" s="7" t="e">
        <f t="shared" ca="1" si="124"/>
        <v>#NAME?</v>
      </c>
      <c r="N381" t="s">
        <v>13</v>
      </c>
      <c r="O381" s="15" t="e">
        <f ca="1">K389*B390-(I389^2-J389^2)</f>
        <v>#NAME?</v>
      </c>
      <c r="Q381" s="6" t="e">
        <f ca="1"/>
        <v>#NAME?</v>
      </c>
      <c r="R381" s="7" t="e">
        <f ca="1"/>
        <v>#NAME?</v>
      </c>
    </row>
    <row r="382" spans="1:18" x14ac:dyDescent="0.35">
      <c r="A382" s="16" t="e">
        <f ca="1"/>
        <v>#NAME?</v>
      </c>
      <c r="B382" s="17" t="e">
        <f ca="1"/>
        <v>#NAME?</v>
      </c>
      <c r="C382" s="17" t="e">
        <f ca="1"/>
        <v>#NAME?</v>
      </c>
      <c r="D382" s="18" t="e">
        <f ca="1"/>
        <v>#NAME?</v>
      </c>
      <c r="F382" s="6" t="e">
        <f ca="1">INDEX(A382:D390,,F379)</f>
        <v>#NAME?</v>
      </c>
      <c r="G382" s="7" t="e">
        <f ca="1">INDEX(A380:D388,,G379)</f>
        <v>#NAME?</v>
      </c>
      <c r="I382" s="6" t="e">
        <f t="shared" ca="1" si="125"/>
        <v>#NAME?</v>
      </c>
      <c r="J382" t="e">
        <f t="shared" ca="1" si="126"/>
        <v>#NAME?</v>
      </c>
      <c r="K382" t="e">
        <f t="shared" ca="1" si="127"/>
        <v>#NAME?</v>
      </c>
      <c r="L382" s="7" t="e">
        <f t="shared" ca="1" si="124"/>
        <v>#NAME?</v>
      </c>
      <c r="N382" t="s">
        <v>14</v>
      </c>
      <c r="O382" s="19" t="e">
        <f ca="1">0.25*ATAN(O380/O381)</f>
        <v>#NAME?</v>
      </c>
      <c r="Q382" s="6" t="e">
        <f ca="1"/>
        <v>#NAME?</v>
      </c>
      <c r="R382" s="7" t="e">
        <f ca="1"/>
        <v>#NAME?</v>
      </c>
    </row>
    <row r="383" spans="1:18" x14ac:dyDescent="0.35">
      <c r="A383" s="16" t="e">
        <f ca="1"/>
        <v>#NAME?</v>
      </c>
      <c r="B383" s="17" t="e">
        <f ca="1"/>
        <v>#NAME?</v>
      </c>
      <c r="C383" s="17" t="e">
        <f ca="1"/>
        <v>#NAME?</v>
      </c>
      <c r="D383" s="18" t="e">
        <f ca="1"/>
        <v>#NAME?</v>
      </c>
      <c r="F383" s="6" t="e">
        <f ca="1">INDEX(A383:D391,,F379)</f>
        <v>#NAME?</v>
      </c>
      <c r="G383" s="7" t="e">
        <f ca="1">INDEX(A380:D388,,G379)</f>
        <v>#NAME?</v>
      </c>
      <c r="I383" s="6" t="e">
        <f t="shared" ca="1" si="125"/>
        <v>#NAME?</v>
      </c>
      <c r="J383" t="e">
        <f t="shared" ca="1" si="126"/>
        <v>#NAME?</v>
      </c>
      <c r="K383" t="e">
        <f t="shared" ca="1" si="127"/>
        <v>#NAME?</v>
      </c>
      <c r="L383" s="7" t="e">
        <f t="shared" ca="1" si="124"/>
        <v>#NAME?</v>
      </c>
      <c r="Q383" s="6" t="e">
        <f ca="1"/>
        <v>#NAME?</v>
      </c>
      <c r="R383" s="7" t="e">
        <f ca="1"/>
        <v>#NAME?</v>
      </c>
    </row>
    <row r="384" spans="1:18" x14ac:dyDescent="0.35">
      <c r="A384" s="16" t="e">
        <f ca="1"/>
        <v>#NAME?</v>
      </c>
      <c r="B384" s="17" t="e">
        <f ca="1"/>
        <v>#NAME?</v>
      </c>
      <c r="C384" s="17" t="e">
        <f ca="1"/>
        <v>#NAME?</v>
      </c>
      <c r="D384" s="18" t="e">
        <f ca="1"/>
        <v>#NAME?</v>
      </c>
      <c r="F384" s="6" t="e">
        <f ca="1">INDEX(A384:D392,,F379)</f>
        <v>#NAME?</v>
      </c>
      <c r="G384" s="7" t="e">
        <f ca="1">INDEX(A380:D388,,G379)</f>
        <v>#NAME?</v>
      </c>
      <c r="I384" s="6" t="e">
        <f t="shared" ca="1" si="125"/>
        <v>#NAME?</v>
      </c>
      <c r="J384" t="e">
        <f t="shared" ca="1" si="126"/>
        <v>#NAME?</v>
      </c>
      <c r="K384" t="e">
        <f t="shared" ca="1" si="127"/>
        <v>#NAME?</v>
      </c>
      <c r="L384" s="7" t="e">
        <f t="shared" ca="1" si="124"/>
        <v>#NAME?</v>
      </c>
      <c r="N384" s="3" t="e">
        <f ca="1">COS(O382)</f>
        <v>#NAME?</v>
      </c>
      <c r="O384" s="5" t="e">
        <f ca="1">-N385</f>
        <v>#NAME?</v>
      </c>
      <c r="Q384" s="6" t="e">
        <f ca="1"/>
        <v>#NAME?</v>
      </c>
      <c r="R384" s="7" t="e">
        <f ca="1"/>
        <v>#NAME?</v>
      </c>
    </row>
    <row r="385" spans="1:18" x14ac:dyDescent="0.35">
      <c r="A385" s="16" t="e">
        <f ca="1"/>
        <v>#NAME?</v>
      </c>
      <c r="B385" s="17" t="e">
        <f ca="1"/>
        <v>#NAME?</v>
      </c>
      <c r="C385" s="17" t="e">
        <f ca="1"/>
        <v>#NAME?</v>
      </c>
      <c r="D385" s="18" t="e">
        <f ca="1"/>
        <v>#NAME?</v>
      </c>
      <c r="F385" s="6" t="e">
        <f ca="1">INDEX(A385:D393,,F379)</f>
        <v>#NAME?</v>
      </c>
      <c r="G385" s="7" t="e">
        <f ca="1">INDEX(A380:D388,,G379)</f>
        <v>#NAME?</v>
      </c>
      <c r="I385" s="6" t="e">
        <f t="shared" ca="1" si="125"/>
        <v>#NAME?</v>
      </c>
      <c r="J385" t="e">
        <f t="shared" ca="1" si="126"/>
        <v>#NAME?</v>
      </c>
      <c r="K385" t="e">
        <f t="shared" ca="1" si="127"/>
        <v>#NAME?</v>
      </c>
      <c r="L385" s="7" t="e">
        <f t="shared" ca="1" si="124"/>
        <v>#NAME?</v>
      </c>
      <c r="N385" s="8" t="e">
        <f ca="1">SIN(O382)</f>
        <v>#NAME?</v>
      </c>
      <c r="O385" s="10" t="e">
        <f ca="1">N384</f>
        <v>#NAME?</v>
      </c>
      <c r="Q385" s="6" t="e">
        <f ca="1"/>
        <v>#NAME?</v>
      </c>
      <c r="R385" s="7" t="e">
        <f ca="1"/>
        <v>#NAME?</v>
      </c>
    </row>
    <row r="386" spans="1:18" x14ac:dyDescent="0.35">
      <c r="A386" s="16" t="e">
        <f ca="1"/>
        <v>#NAME?</v>
      </c>
      <c r="B386" s="17" t="e">
        <f ca="1"/>
        <v>#NAME?</v>
      </c>
      <c r="C386" s="17" t="e">
        <f ca="1"/>
        <v>#NAME?</v>
      </c>
      <c r="D386" s="18" t="e">
        <f ca="1"/>
        <v>#NAME?</v>
      </c>
      <c r="F386" s="6" t="e">
        <f ca="1">INDEX(A386:D394,,F379)</f>
        <v>#NAME?</v>
      </c>
      <c r="G386" s="7" t="e">
        <f ca="1">INDEX(A380:D388,,G379)</f>
        <v>#NAME?</v>
      </c>
      <c r="I386" s="6" t="e">
        <f t="shared" ca="1" si="125"/>
        <v>#NAME?</v>
      </c>
      <c r="J386" t="e">
        <f t="shared" ca="1" si="126"/>
        <v>#NAME?</v>
      </c>
      <c r="K386" t="e">
        <f t="shared" ca="1" si="127"/>
        <v>#NAME?</v>
      </c>
      <c r="L386" s="7" t="e">
        <f t="shared" ca="1" si="124"/>
        <v>#NAME?</v>
      </c>
      <c r="Q386" s="6" t="e">
        <f ca="1"/>
        <v>#NAME?</v>
      </c>
      <c r="R386" s="7" t="e">
        <f ca="1"/>
        <v>#NAME?</v>
      </c>
    </row>
    <row r="387" spans="1:18" x14ac:dyDescent="0.35">
      <c r="A387" s="16" t="e">
        <f ca="1"/>
        <v>#NAME?</v>
      </c>
      <c r="B387" s="17" t="e">
        <f ca="1"/>
        <v>#NAME?</v>
      </c>
      <c r="C387" s="17" t="e">
        <f ca="1"/>
        <v>#NAME?</v>
      </c>
      <c r="D387" s="18" t="e">
        <f ca="1"/>
        <v>#NAME?</v>
      </c>
      <c r="F387" s="6" t="e">
        <f ca="1">INDEX(A387:D395,,F379)</f>
        <v>#NAME?</v>
      </c>
      <c r="G387" s="7" t="e">
        <f ca="1">INDEX(A380:D388,,G379)</f>
        <v>#NAME?</v>
      </c>
      <c r="I387" s="6" t="e">
        <f t="shared" ca="1" si="125"/>
        <v>#NAME?</v>
      </c>
      <c r="J387" t="e">
        <f t="shared" ca="1" si="126"/>
        <v>#NAME?</v>
      </c>
      <c r="K387" t="e">
        <f t="shared" ca="1" si="127"/>
        <v>#NAME?</v>
      </c>
      <c r="L387" s="7" t="e">
        <f t="shared" ca="1" si="124"/>
        <v>#NAME?</v>
      </c>
      <c r="Q387" s="6" t="e">
        <f ca="1"/>
        <v>#NAME?</v>
      </c>
      <c r="R387" s="7" t="e">
        <f ca="1"/>
        <v>#NAME?</v>
      </c>
    </row>
    <row r="388" spans="1:18" x14ac:dyDescent="0.35">
      <c r="A388" s="20" t="e">
        <f ca="1"/>
        <v>#NAME?</v>
      </c>
      <c r="B388" s="21" t="e">
        <f ca="1"/>
        <v>#NAME?</v>
      </c>
      <c r="C388" s="21" t="e">
        <f ca="1"/>
        <v>#NAME?</v>
      </c>
      <c r="D388" s="22" t="e">
        <f ca="1"/>
        <v>#NAME?</v>
      </c>
      <c r="F388" s="8" t="e">
        <f ca="1">INDEX(A388:D396,,F379)</f>
        <v>#NAME?</v>
      </c>
      <c r="G388" s="10" t="e">
        <f ca="1">INDEX(A380:D388,,G379)</f>
        <v>#NAME?</v>
      </c>
      <c r="I388" s="8" t="e">
        <f t="shared" ca="1" si="125"/>
        <v>#NAME?</v>
      </c>
      <c r="J388" s="9" t="e">
        <f t="shared" ca="1" si="126"/>
        <v>#NAME?</v>
      </c>
      <c r="K388" s="9" t="e">
        <f t="shared" ca="1" si="127"/>
        <v>#NAME?</v>
      </c>
      <c r="L388" s="10" t="e">
        <f t="shared" ca="1" si="124"/>
        <v>#NAME?</v>
      </c>
      <c r="Q388" s="8" t="e">
        <f ca="1"/>
        <v>#NAME?</v>
      </c>
      <c r="R388" s="10" t="e">
        <f ca="1"/>
        <v>#NAME?</v>
      </c>
    </row>
    <row r="389" spans="1:18" x14ac:dyDescent="0.35">
      <c r="I389" t="e">
        <f ca="1">SUM(I380:I388)</f>
        <v>#NAME?</v>
      </c>
      <c r="J389" t="e">
        <f ca="1">SUM(J380:J388)</f>
        <v>#NAME?</v>
      </c>
      <c r="K389" t="e">
        <f ca="1">SUM(K380:K388)</f>
        <v>#NAME?</v>
      </c>
      <c r="L389" t="e">
        <f ca="1">SUM(L380:L388)</f>
        <v>#NAME?</v>
      </c>
    </row>
    <row r="390" spans="1:18" x14ac:dyDescent="0.35">
      <c r="A390" s="2" t="s">
        <v>16</v>
      </c>
      <c r="B390">
        <f ca="1">COUNT(A380:A388)</f>
        <v>0</v>
      </c>
      <c r="I390" s="2" t="s">
        <v>6</v>
      </c>
      <c r="J390" s="2" t="s">
        <v>17</v>
      </c>
      <c r="K390" s="2" t="s">
        <v>18</v>
      </c>
      <c r="L390" s="2" t="s">
        <v>19</v>
      </c>
      <c r="N390" s="2"/>
    </row>
    <row r="392" spans="1:18" x14ac:dyDescent="0.35">
      <c r="A392">
        <v>1</v>
      </c>
      <c r="B392">
        <v>2</v>
      </c>
      <c r="C392">
        <v>3</v>
      </c>
      <c r="D392">
        <v>4</v>
      </c>
      <c r="F392">
        <v>3</v>
      </c>
      <c r="G392">
        <v>4</v>
      </c>
      <c r="I392" s="2" t="s">
        <v>8</v>
      </c>
      <c r="J392" s="2" t="s">
        <v>9</v>
      </c>
      <c r="K392" s="2" t="s">
        <v>10</v>
      </c>
      <c r="L392" s="2" t="s">
        <v>11</v>
      </c>
      <c r="Q392">
        <f>F392</f>
        <v>3</v>
      </c>
      <c r="R392">
        <f>G392</f>
        <v>4</v>
      </c>
    </row>
    <row r="393" spans="1:18" x14ac:dyDescent="0.35">
      <c r="A393" s="12" t="e">
        <f t="array" aca="1" ref="A393:A401" ca="1">IF(A392=$Q379,$Q380:$Q388,IF(A392=$R379,$R380:$R388,A380:A388))</f>
        <v>#NAME?</v>
      </c>
      <c r="B393" s="13" t="e">
        <f t="array" aca="1" ref="B393:B401" ca="1">IF(B392=$Q379,$Q380:$Q388,IF(B392=$R379,$R380:$R388,B380:B388))</f>
        <v>#NAME?</v>
      </c>
      <c r="C393" s="13" t="e">
        <f t="array" aca="1" ref="C393:C401" ca="1">IF(C392=$Q379,$Q380:$Q388,IF(C392=$R379,$R380:$R388,C380:C388))</f>
        <v>#NAME?</v>
      </c>
      <c r="D393" s="14" t="e">
        <f t="array" aca="1" ref="D393:D401" ca="1">IF(D392=$Q379,$Q380:$Q388,IF(D392=$R379,$R380:$R388,D380:D388))</f>
        <v>#NAME?</v>
      </c>
      <c r="F393" s="3" t="e">
        <f ca="1">INDEX(A393:D401,,F392)</f>
        <v>#NAME?</v>
      </c>
      <c r="G393" s="5" t="e">
        <f ca="1">INDEX(A393:D401,,G392)</f>
        <v>#NAME?</v>
      </c>
      <c r="I393" s="3" t="e">
        <f ca="1">F393^2-G393^2</f>
        <v>#NAME?</v>
      </c>
      <c r="J393" s="4" t="e">
        <f ca="1">2*F393*G393</f>
        <v>#NAME?</v>
      </c>
      <c r="K393" s="4" t="e">
        <f ca="1">I393^2-J393^2</f>
        <v>#NAME?</v>
      </c>
      <c r="L393" s="5" t="e">
        <f t="shared" ref="L393:L401" ca="1" si="128">I393*J393</f>
        <v>#NAME?</v>
      </c>
      <c r="N393" t="s">
        <v>12</v>
      </c>
      <c r="O393" s="11" t="e">
        <f ca="1">L402*B403-2*I402*J402</f>
        <v>#NAME?</v>
      </c>
      <c r="Q393" s="3" t="e">
        <f t="array" aca="1" ref="Q393:R401" ca="1">MMULT(F393:G401,N397:O398)</f>
        <v>#NAME?</v>
      </c>
      <c r="R393" s="5" t="e">
        <f ca="1"/>
        <v>#NAME?</v>
      </c>
    </row>
    <row r="394" spans="1:18" x14ac:dyDescent="0.35">
      <c r="A394" s="16" t="e">
        <f ca="1"/>
        <v>#NAME?</v>
      </c>
      <c r="B394" s="17" t="e">
        <f ca="1"/>
        <v>#NAME?</v>
      </c>
      <c r="C394" s="17" t="e">
        <f ca="1"/>
        <v>#NAME?</v>
      </c>
      <c r="D394" s="18" t="e">
        <f ca="1"/>
        <v>#NAME?</v>
      </c>
      <c r="F394" s="6" t="e">
        <f ca="1">INDEX(A394:D402,,F392)</f>
        <v>#NAME?</v>
      </c>
      <c r="G394" s="7" t="e">
        <f ca="1">INDEX(A393:D401,,G392)</f>
        <v>#NAME?</v>
      </c>
      <c r="I394" s="6" t="e">
        <f t="shared" ref="I394:I401" ca="1" si="129">F394^2-G394^2</f>
        <v>#NAME?</v>
      </c>
      <c r="J394" t="e">
        <f t="shared" ref="J394:J401" ca="1" si="130">2*F394*G394</f>
        <v>#NAME?</v>
      </c>
      <c r="K394" t="e">
        <f t="shared" ref="K394:K401" ca="1" si="131">I394^2-J394^2</f>
        <v>#NAME?</v>
      </c>
      <c r="L394" s="7" t="e">
        <f t="shared" ca="1" si="128"/>
        <v>#NAME?</v>
      </c>
      <c r="N394" t="s">
        <v>13</v>
      </c>
      <c r="O394" s="15" t="e">
        <f ca="1">K402*B403-(I402^2-J402^2)</f>
        <v>#NAME?</v>
      </c>
      <c r="Q394" s="6" t="e">
        <f ca="1"/>
        <v>#NAME?</v>
      </c>
      <c r="R394" s="7" t="e">
        <f ca="1"/>
        <v>#NAME?</v>
      </c>
    </row>
    <row r="395" spans="1:18" x14ac:dyDescent="0.35">
      <c r="A395" s="16" t="e">
        <f ca="1"/>
        <v>#NAME?</v>
      </c>
      <c r="B395" s="17" t="e">
        <f ca="1"/>
        <v>#NAME?</v>
      </c>
      <c r="C395" s="17" t="e">
        <f ca="1"/>
        <v>#NAME?</v>
      </c>
      <c r="D395" s="18" t="e">
        <f ca="1"/>
        <v>#NAME?</v>
      </c>
      <c r="F395" s="6" t="e">
        <f ca="1">INDEX(A395:D403,,F392)</f>
        <v>#NAME?</v>
      </c>
      <c r="G395" s="7" t="e">
        <f ca="1">INDEX(A393:D401,,G392)</f>
        <v>#NAME?</v>
      </c>
      <c r="I395" s="6" t="e">
        <f t="shared" ca="1" si="129"/>
        <v>#NAME?</v>
      </c>
      <c r="J395" t="e">
        <f t="shared" ca="1" si="130"/>
        <v>#NAME?</v>
      </c>
      <c r="K395" t="e">
        <f t="shared" ca="1" si="131"/>
        <v>#NAME?</v>
      </c>
      <c r="L395" s="7" t="e">
        <f t="shared" ca="1" si="128"/>
        <v>#NAME?</v>
      </c>
      <c r="N395" t="s">
        <v>14</v>
      </c>
      <c r="O395" s="19" t="e">
        <f ca="1">0.25*ATAN(O393/O394)</f>
        <v>#NAME?</v>
      </c>
      <c r="Q395" s="6" t="e">
        <f ca="1"/>
        <v>#NAME?</v>
      </c>
      <c r="R395" s="7" t="e">
        <f ca="1"/>
        <v>#NAME?</v>
      </c>
    </row>
    <row r="396" spans="1:18" x14ac:dyDescent="0.35">
      <c r="A396" s="16" t="e">
        <f ca="1"/>
        <v>#NAME?</v>
      </c>
      <c r="B396" s="17" t="e">
        <f ca="1"/>
        <v>#NAME?</v>
      </c>
      <c r="C396" s="17" t="e">
        <f ca="1"/>
        <v>#NAME?</v>
      </c>
      <c r="D396" s="18" t="e">
        <f ca="1"/>
        <v>#NAME?</v>
      </c>
      <c r="F396" s="6" t="e">
        <f ca="1">INDEX(A396:D404,,F392)</f>
        <v>#NAME?</v>
      </c>
      <c r="G396" s="7" t="e">
        <f ca="1">INDEX(A393:D401,,G392)</f>
        <v>#NAME?</v>
      </c>
      <c r="I396" s="6" t="e">
        <f t="shared" ca="1" si="129"/>
        <v>#NAME?</v>
      </c>
      <c r="J396" t="e">
        <f t="shared" ca="1" si="130"/>
        <v>#NAME?</v>
      </c>
      <c r="K396" t="e">
        <f t="shared" ca="1" si="131"/>
        <v>#NAME?</v>
      </c>
      <c r="L396" s="7" t="e">
        <f t="shared" ca="1" si="128"/>
        <v>#NAME?</v>
      </c>
      <c r="Q396" s="6" t="e">
        <f ca="1"/>
        <v>#NAME?</v>
      </c>
      <c r="R396" s="7" t="e">
        <f ca="1"/>
        <v>#NAME?</v>
      </c>
    </row>
    <row r="397" spans="1:18" x14ac:dyDescent="0.35">
      <c r="A397" s="16" t="e">
        <f ca="1"/>
        <v>#NAME?</v>
      </c>
      <c r="B397" s="17" t="e">
        <f ca="1"/>
        <v>#NAME?</v>
      </c>
      <c r="C397" s="17" t="e">
        <f ca="1"/>
        <v>#NAME?</v>
      </c>
      <c r="D397" s="18" t="e">
        <f ca="1"/>
        <v>#NAME?</v>
      </c>
      <c r="F397" s="6" t="e">
        <f ca="1">INDEX(A397:D405,,F392)</f>
        <v>#NAME?</v>
      </c>
      <c r="G397" s="7" t="e">
        <f ca="1">INDEX(A393:D401,,G392)</f>
        <v>#NAME?</v>
      </c>
      <c r="I397" s="6" t="e">
        <f t="shared" ca="1" si="129"/>
        <v>#NAME?</v>
      </c>
      <c r="J397" t="e">
        <f t="shared" ca="1" si="130"/>
        <v>#NAME?</v>
      </c>
      <c r="K397" t="e">
        <f t="shared" ca="1" si="131"/>
        <v>#NAME?</v>
      </c>
      <c r="L397" s="7" t="e">
        <f t="shared" ca="1" si="128"/>
        <v>#NAME?</v>
      </c>
      <c r="N397" s="3" t="e">
        <f ca="1">COS(O395)</f>
        <v>#NAME?</v>
      </c>
      <c r="O397" s="5" t="e">
        <f ca="1">-N398</f>
        <v>#NAME?</v>
      </c>
      <c r="Q397" s="6" t="e">
        <f ca="1"/>
        <v>#NAME?</v>
      </c>
      <c r="R397" s="7" t="e">
        <f ca="1"/>
        <v>#NAME?</v>
      </c>
    </row>
    <row r="398" spans="1:18" x14ac:dyDescent="0.35">
      <c r="A398" s="16" t="e">
        <f ca="1"/>
        <v>#NAME?</v>
      </c>
      <c r="B398" s="17" t="e">
        <f ca="1"/>
        <v>#NAME?</v>
      </c>
      <c r="C398" s="17" t="e">
        <f ca="1"/>
        <v>#NAME?</v>
      </c>
      <c r="D398" s="18" t="e">
        <f ca="1"/>
        <v>#NAME?</v>
      </c>
      <c r="F398" s="6" t="e">
        <f ca="1">INDEX(A398:D406,,F392)</f>
        <v>#NAME?</v>
      </c>
      <c r="G398" s="7" t="e">
        <f ca="1">INDEX(A393:D401,,G392)</f>
        <v>#NAME?</v>
      </c>
      <c r="I398" s="6" t="e">
        <f t="shared" ca="1" si="129"/>
        <v>#NAME?</v>
      </c>
      <c r="J398" t="e">
        <f t="shared" ca="1" si="130"/>
        <v>#NAME?</v>
      </c>
      <c r="K398" t="e">
        <f t="shared" ca="1" si="131"/>
        <v>#NAME?</v>
      </c>
      <c r="L398" s="7" t="e">
        <f t="shared" ca="1" si="128"/>
        <v>#NAME?</v>
      </c>
      <c r="N398" s="8" t="e">
        <f ca="1">SIN(O395)</f>
        <v>#NAME?</v>
      </c>
      <c r="O398" s="10" t="e">
        <f ca="1">N397</f>
        <v>#NAME?</v>
      </c>
      <c r="Q398" s="6" t="e">
        <f ca="1"/>
        <v>#NAME?</v>
      </c>
      <c r="R398" s="7" t="e">
        <f ca="1"/>
        <v>#NAME?</v>
      </c>
    </row>
    <row r="399" spans="1:18" x14ac:dyDescent="0.35">
      <c r="A399" s="16" t="e">
        <f ca="1"/>
        <v>#NAME?</v>
      </c>
      <c r="B399" s="17" t="e">
        <f ca="1"/>
        <v>#NAME?</v>
      </c>
      <c r="C399" s="17" t="e">
        <f ca="1"/>
        <v>#NAME?</v>
      </c>
      <c r="D399" s="18" t="e">
        <f ca="1"/>
        <v>#NAME?</v>
      </c>
      <c r="F399" s="6" t="e">
        <f ca="1">INDEX(A399:D407,,F392)</f>
        <v>#NAME?</v>
      </c>
      <c r="G399" s="7" t="e">
        <f ca="1">INDEX(A393:D401,,G392)</f>
        <v>#NAME?</v>
      </c>
      <c r="I399" s="6" t="e">
        <f t="shared" ca="1" si="129"/>
        <v>#NAME?</v>
      </c>
      <c r="J399" t="e">
        <f t="shared" ca="1" si="130"/>
        <v>#NAME?</v>
      </c>
      <c r="K399" t="e">
        <f t="shared" ca="1" si="131"/>
        <v>#NAME?</v>
      </c>
      <c r="L399" s="7" t="e">
        <f t="shared" ca="1" si="128"/>
        <v>#NAME?</v>
      </c>
      <c r="Q399" s="6" t="e">
        <f ca="1"/>
        <v>#NAME?</v>
      </c>
      <c r="R399" s="7" t="e">
        <f ca="1"/>
        <v>#NAME?</v>
      </c>
    </row>
    <row r="400" spans="1:18" x14ac:dyDescent="0.35">
      <c r="A400" s="16" t="e">
        <f ca="1"/>
        <v>#NAME?</v>
      </c>
      <c r="B400" s="17" t="e">
        <f ca="1"/>
        <v>#NAME?</v>
      </c>
      <c r="C400" s="17" t="e">
        <f ca="1"/>
        <v>#NAME?</v>
      </c>
      <c r="D400" s="18" t="e">
        <f ca="1"/>
        <v>#NAME?</v>
      </c>
      <c r="F400" s="6" t="e">
        <f ca="1">INDEX(A400:D408,,F392)</f>
        <v>#NAME?</v>
      </c>
      <c r="G400" s="7" t="e">
        <f ca="1">INDEX(A393:D401,,G392)</f>
        <v>#NAME?</v>
      </c>
      <c r="I400" s="6" t="e">
        <f t="shared" ca="1" si="129"/>
        <v>#NAME?</v>
      </c>
      <c r="J400" t="e">
        <f t="shared" ca="1" si="130"/>
        <v>#NAME?</v>
      </c>
      <c r="K400" t="e">
        <f t="shared" ca="1" si="131"/>
        <v>#NAME?</v>
      </c>
      <c r="L400" s="7" t="e">
        <f t="shared" ca="1" si="128"/>
        <v>#NAME?</v>
      </c>
      <c r="Q400" s="6" t="e">
        <f ca="1"/>
        <v>#NAME?</v>
      </c>
      <c r="R400" s="7" t="e">
        <f ca="1"/>
        <v>#NAME?</v>
      </c>
    </row>
    <row r="401" spans="1:18" x14ac:dyDescent="0.35">
      <c r="A401" s="20" t="e">
        <f ca="1"/>
        <v>#NAME?</v>
      </c>
      <c r="B401" s="21" t="e">
        <f ca="1"/>
        <v>#NAME?</v>
      </c>
      <c r="C401" s="21" t="e">
        <f ca="1"/>
        <v>#NAME?</v>
      </c>
      <c r="D401" s="22" t="e">
        <f ca="1"/>
        <v>#NAME?</v>
      </c>
      <c r="F401" s="8" t="e">
        <f ca="1">INDEX(A401:D409,,F392)</f>
        <v>#NAME?</v>
      </c>
      <c r="G401" s="10" t="e">
        <f ca="1">INDEX(A393:D401,,G392)</f>
        <v>#NAME?</v>
      </c>
      <c r="I401" s="8" t="e">
        <f t="shared" ca="1" si="129"/>
        <v>#NAME?</v>
      </c>
      <c r="J401" s="9" t="e">
        <f t="shared" ca="1" si="130"/>
        <v>#NAME?</v>
      </c>
      <c r="K401" s="9" t="e">
        <f t="shared" ca="1" si="131"/>
        <v>#NAME?</v>
      </c>
      <c r="L401" s="10" t="e">
        <f t="shared" ca="1" si="128"/>
        <v>#NAME?</v>
      </c>
      <c r="Q401" s="8" t="e">
        <f ca="1"/>
        <v>#NAME?</v>
      </c>
      <c r="R401" s="10" t="e">
        <f ca="1"/>
        <v>#NAME?</v>
      </c>
    </row>
    <row r="402" spans="1:18" x14ac:dyDescent="0.35">
      <c r="I402" t="e">
        <f ca="1">SUM(I393:I401)</f>
        <v>#NAME?</v>
      </c>
      <c r="J402" t="e">
        <f ca="1">SUM(J393:J401)</f>
        <v>#NAME?</v>
      </c>
      <c r="K402" t="e">
        <f ca="1">SUM(K393:K401)</f>
        <v>#NAME?</v>
      </c>
      <c r="L402" t="e">
        <f ca="1">SUM(L393:L401)</f>
        <v>#NAME?</v>
      </c>
    </row>
    <row r="403" spans="1:18" x14ac:dyDescent="0.35">
      <c r="A403" s="2" t="s">
        <v>16</v>
      </c>
      <c r="B403">
        <f ca="1">COUNT(A393:A401)</f>
        <v>0</v>
      </c>
      <c r="I403" s="2" t="s">
        <v>6</v>
      </c>
      <c r="J403" s="2" t="s">
        <v>17</v>
      </c>
      <c r="K403" s="2" t="s">
        <v>18</v>
      </c>
      <c r="L403" s="2" t="s">
        <v>19</v>
      </c>
      <c r="N403" s="2"/>
    </row>
    <row r="405" spans="1:18" x14ac:dyDescent="0.35">
      <c r="A405">
        <v>1</v>
      </c>
      <c r="B405">
        <v>2</v>
      </c>
      <c r="C405">
        <v>3</v>
      </c>
      <c r="D405">
        <v>4</v>
      </c>
      <c r="F405">
        <v>1</v>
      </c>
      <c r="G405">
        <v>2</v>
      </c>
      <c r="I405" s="2" t="s">
        <v>8</v>
      </c>
      <c r="J405" s="2" t="s">
        <v>9</v>
      </c>
      <c r="K405" s="2" t="s">
        <v>10</v>
      </c>
      <c r="L405" s="2" t="s">
        <v>11</v>
      </c>
      <c r="Q405">
        <f>F405</f>
        <v>1</v>
      </c>
      <c r="R405">
        <f>G405</f>
        <v>2</v>
      </c>
    </row>
    <row r="406" spans="1:18" x14ac:dyDescent="0.35">
      <c r="A406" s="12" t="e">
        <f t="array" aca="1" ref="A406:A414" ca="1">IF(A405=$Q392,$Q393:$Q401,IF(A405=$R392,$R393:$R401,A393:A401))</f>
        <v>#NAME?</v>
      </c>
      <c r="B406" s="13" t="e">
        <f t="array" aca="1" ref="B406:B414" ca="1">IF(B405=$Q392,$Q393:$Q401,IF(B405=$R392,$R393:$R401,B393:B401))</f>
        <v>#NAME?</v>
      </c>
      <c r="C406" s="13" t="e">
        <f t="array" aca="1" ref="C406:C414" ca="1">IF(C405=$Q392,$Q393:$Q401,IF(C405=$R392,$R393:$R401,C393:C401))</f>
        <v>#NAME?</v>
      </c>
      <c r="D406" s="14" t="e">
        <f t="array" aca="1" ref="D406:D414" ca="1">IF(D405=$Q392,$Q393:$Q401,IF(D405=$R392,$R393:$R401,D393:D401))</f>
        <v>#NAME?</v>
      </c>
      <c r="F406" s="3" t="e">
        <f ca="1">INDEX(A406:D414,,F405)</f>
        <v>#NAME?</v>
      </c>
      <c r="G406" s="5" t="e">
        <f ca="1">INDEX(A406:D414,,G405)</f>
        <v>#NAME?</v>
      </c>
      <c r="I406" s="3" t="e">
        <f ca="1">F406^2-G406^2</f>
        <v>#NAME?</v>
      </c>
      <c r="J406" s="4" t="e">
        <f ca="1">2*F406*G406</f>
        <v>#NAME?</v>
      </c>
      <c r="K406" s="4" t="e">
        <f ca="1">I406^2-J406^2</f>
        <v>#NAME?</v>
      </c>
      <c r="L406" s="5" t="e">
        <f t="shared" ref="L406:L414" ca="1" si="132">I406*J406</f>
        <v>#NAME?</v>
      </c>
      <c r="N406" t="s">
        <v>12</v>
      </c>
      <c r="O406" s="11" t="e">
        <f ca="1">L415*B416-2*I415*J415</f>
        <v>#NAME?</v>
      </c>
      <c r="Q406" s="3" t="e">
        <f t="array" aca="1" ref="Q406:R414" ca="1">MMULT(F406:G414,N410:O411)</f>
        <v>#NAME?</v>
      </c>
      <c r="R406" s="5" t="e">
        <f ca="1"/>
        <v>#NAME?</v>
      </c>
    </row>
    <row r="407" spans="1:18" x14ac:dyDescent="0.35">
      <c r="A407" s="16" t="e">
        <f ca="1"/>
        <v>#NAME?</v>
      </c>
      <c r="B407" s="17" t="e">
        <f ca="1"/>
        <v>#NAME?</v>
      </c>
      <c r="C407" s="17" t="e">
        <f ca="1"/>
        <v>#NAME?</v>
      </c>
      <c r="D407" s="18" t="e">
        <f ca="1"/>
        <v>#NAME?</v>
      </c>
      <c r="F407" s="6" t="e">
        <f ca="1">INDEX(A407:D415,,F405)</f>
        <v>#NAME?</v>
      </c>
      <c r="G407" s="7" t="e">
        <f ca="1">INDEX(A406:D414,,G405)</f>
        <v>#NAME?</v>
      </c>
      <c r="I407" s="6" t="e">
        <f t="shared" ref="I407:I414" ca="1" si="133">F407^2-G407^2</f>
        <v>#NAME?</v>
      </c>
      <c r="J407" t="e">
        <f t="shared" ref="J407:J414" ca="1" si="134">2*F407*G407</f>
        <v>#NAME?</v>
      </c>
      <c r="K407" t="e">
        <f t="shared" ref="K407:K414" ca="1" si="135">I407^2-J407^2</f>
        <v>#NAME?</v>
      </c>
      <c r="L407" s="7" t="e">
        <f t="shared" ca="1" si="132"/>
        <v>#NAME?</v>
      </c>
      <c r="N407" t="s">
        <v>13</v>
      </c>
      <c r="O407" s="15" t="e">
        <f ca="1">K415*B416-(I415^2-J415^2)</f>
        <v>#NAME?</v>
      </c>
      <c r="Q407" s="6" t="e">
        <f ca="1"/>
        <v>#NAME?</v>
      </c>
      <c r="R407" s="7" t="e">
        <f ca="1"/>
        <v>#NAME?</v>
      </c>
    </row>
    <row r="408" spans="1:18" x14ac:dyDescent="0.35">
      <c r="A408" s="16" t="e">
        <f ca="1"/>
        <v>#NAME?</v>
      </c>
      <c r="B408" s="17" t="e">
        <f ca="1"/>
        <v>#NAME?</v>
      </c>
      <c r="C408" s="17" t="e">
        <f ca="1"/>
        <v>#NAME?</v>
      </c>
      <c r="D408" s="18" t="e">
        <f ca="1"/>
        <v>#NAME?</v>
      </c>
      <c r="F408" s="6" t="e">
        <f ca="1">INDEX(A408:D416,,F405)</f>
        <v>#NAME?</v>
      </c>
      <c r="G408" s="7" t="e">
        <f ca="1">INDEX(A406:D414,,G405)</f>
        <v>#NAME?</v>
      </c>
      <c r="I408" s="6" t="e">
        <f t="shared" ca="1" si="133"/>
        <v>#NAME?</v>
      </c>
      <c r="J408" t="e">
        <f t="shared" ca="1" si="134"/>
        <v>#NAME?</v>
      </c>
      <c r="K408" t="e">
        <f t="shared" ca="1" si="135"/>
        <v>#NAME?</v>
      </c>
      <c r="L408" s="7" t="e">
        <f t="shared" ca="1" si="132"/>
        <v>#NAME?</v>
      </c>
      <c r="N408" t="s">
        <v>14</v>
      </c>
      <c r="O408" s="19" t="e">
        <f ca="1">0.25*ATAN(O406/O407)</f>
        <v>#NAME?</v>
      </c>
      <c r="Q408" s="6" t="e">
        <f ca="1"/>
        <v>#NAME?</v>
      </c>
      <c r="R408" s="7" t="e">
        <f ca="1"/>
        <v>#NAME?</v>
      </c>
    </row>
    <row r="409" spans="1:18" x14ac:dyDescent="0.35">
      <c r="A409" s="16" t="e">
        <f ca="1"/>
        <v>#NAME?</v>
      </c>
      <c r="B409" s="17" t="e">
        <f ca="1"/>
        <v>#NAME?</v>
      </c>
      <c r="C409" s="17" t="e">
        <f ca="1"/>
        <v>#NAME?</v>
      </c>
      <c r="D409" s="18" t="e">
        <f ca="1"/>
        <v>#NAME?</v>
      </c>
      <c r="F409" s="6" t="e">
        <f ca="1">INDEX(A409:D417,,F405)</f>
        <v>#NAME?</v>
      </c>
      <c r="G409" s="7" t="e">
        <f ca="1">INDEX(A406:D414,,G405)</f>
        <v>#NAME?</v>
      </c>
      <c r="I409" s="6" t="e">
        <f t="shared" ca="1" si="133"/>
        <v>#NAME?</v>
      </c>
      <c r="J409" t="e">
        <f t="shared" ca="1" si="134"/>
        <v>#NAME?</v>
      </c>
      <c r="K409" t="e">
        <f t="shared" ca="1" si="135"/>
        <v>#NAME?</v>
      </c>
      <c r="L409" s="7" t="e">
        <f t="shared" ca="1" si="132"/>
        <v>#NAME?</v>
      </c>
      <c r="Q409" s="6" t="e">
        <f ca="1"/>
        <v>#NAME?</v>
      </c>
      <c r="R409" s="7" t="e">
        <f ca="1"/>
        <v>#NAME?</v>
      </c>
    </row>
    <row r="410" spans="1:18" x14ac:dyDescent="0.35">
      <c r="A410" s="16" t="e">
        <f ca="1"/>
        <v>#NAME?</v>
      </c>
      <c r="B410" s="17" t="e">
        <f ca="1"/>
        <v>#NAME?</v>
      </c>
      <c r="C410" s="17" t="e">
        <f ca="1"/>
        <v>#NAME?</v>
      </c>
      <c r="D410" s="18" t="e">
        <f ca="1"/>
        <v>#NAME?</v>
      </c>
      <c r="F410" s="6" t="e">
        <f ca="1">INDEX(A410:D418,,F405)</f>
        <v>#NAME?</v>
      </c>
      <c r="G410" s="7" t="e">
        <f ca="1">INDEX(A406:D414,,G405)</f>
        <v>#NAME?</v>
      </c>
      <c r="I410" s="6" t="e">
        <f t="shared" ca="1" si="133"/>
        <v>#NAME?</v>
      </c>
      <c r="J410" t="e">
        <f t="shared" ca="1" si="134"/>
        <v>#NAME?</v>
      </c>
      <c r="K410" t="e">
        <f t="shared" ca="1" si="135"/>
        <v>#NAME?</v>
      </c>
      <c r="L410" s="7" t="e">
        <f t="shared" ca="1" si="132"/>
        <v>#NAME?</v>
      </c>
      <c r="N410" s="3" t="e">
        <f ca="1">COS(O408)</f>
        <v>#NAME?</v>
      </c>
      <c r="O410" s="5" t="e">
        <f ca="1">-N411</f>
        <v>#NAME?</v>
      </c>
      <c r="Q410" s="6" t="e">
        <f ca="1"/>
        <v>#NAME?</v>
      </c>
      <c r="R410" s="7" t="e">
        <f ca="1"/>
        <v>#NAME?</v>
      </c>
    </row>
    <row r="411" spans="1:18" x14ac:dyDescent="0.35">
      <c r="A411" s="16" t="e">
        <f ca="1"/>
        <v>#NAME?</v>
      </c>
      <c r="B411" s="17" t="e">
        <f ca="1"/>
        <v>#NAME?</v>
      </c>
      <c r="C411" s="17" t="e">
        <f ca="1"/>
        <v>#NAME?</v>
      </c>
      <c r="D411" s="18" t="e">
        <f ca="1"/>
        <v>#NAME?</v>
      </c>
      <c r="F411" s="6" t="e">
        <f ca="1">INDEX(A411:D419,,F405)</f>
        <v>#NAME?</v>
      </c>
      <c r="G411" s="7" t="e">
        <f ca="1">INDEX(A406:D414,,G405)</f>
        <v>#NAME?</v>
      </c>
      <c r="I411" s="6" t="e">
        <f t="shared" ca="1" si="133"/>
        <v>#NAME?</v>
      </c>
      <c r="J411" t="e">
        <f t="shared" ca="1" si="134"/>
        <v>#NAME?</v>
      </c>
      <c r="K411" t="e">
        <f t="shared" ca="1" si="135"/>
        <v>#NAME?</v>
      </c>
      <c r="L411" s="7" t="e">
        <f t="shared" ca="1" si="132"/>
        <v>#NAME?</v>
      </c>
      <c r="N411" s="8" t="e">
        <f ca="1">SIN(O408)</f>
        <v>#NAME?</v>
      </c>
      <c r="O411" s="10" t="e">
        <f ca="1">N410</f>
        <v>#NAME?</v>
      </c>
      <c r="Q411" s="6" t="e">
        <f ca="1"/>
        <v>#NAME?</v>
      </c>
      <c r="R411" s="7" t="e">
        <f ca="1"/>
        <v>#NAME?</v>
      </c>
    </row>
    <row r="412" spans="1:18" x14ac:dyDescent="0.35">
      <c r="A412" s="16" t="e">
        <f ca="1"/>
        <v>#NAME?</v>
      </c>
      <c r="B412" s="17" t="e">
        <f ca="1"/>
        <v>#NAME?</v>
      </c>
      <c r="C412" s="17" t="e">
        <f ca="1"/>
        <v>#NAME?</v>
      </c>
      <c r="D412" s="18" t="e">
        <f ca="1"/>
        <v>#NAME?</v>
      </c>
      <c r="F412" s="6" t="e">
        <f ca="1">INDEX(A412:D420,,F405)</f>
        <v>#NAME?</v>
      </c>
      <c r="G412" s="7" t="e">
        <f ca="1">INDEX(A406:D414,,G405)</f>
        <v>#NAME?</v>
      </c>
      <c r="I412" s="6" t="e">
        <f t="shared" ca="1" si="133"/>
        <v>#NAME?</v>
      </c>
      <c r="J412" t="e">
        <f t="shared" ca="1" si="134"/>
        <v>#NAME?</v>
      </c>
      <c r="K412" t="e">
        <f t="shared" ca="1" si="135"/>
        <v>#NAME?</v>
      </c>
      <c r="L412" s="7" t="e">
        <f t="shared" ca="1" si="132"/>
        <v>#NAME?</v>
      </c>
      <c r="Q412" s="6" t="e">
        <f ca="1"/>
        <v>#NAME?</v>
      </c>
      <c r="R412" s="7" t="e">
        <f ca="1"/>
        <v>#NAME?</v>
      </c>
    </row>
    <row r="413" spans="1:18" x14ac:dyDescent="0.35">
      <c r="A413" s="16" t="e">
        <f ca="1"/>
        <v>#NAME?</v>
      </c>
      <c r="B413" s="17" t="e">
        <f ca="1"/>
        <v>#NAME?</v>
      </c>
      <c r="C413" s="17" t="e">
        <f ca="1"/>
        <v>#NAME?</v>
      </c>
      <c r="D413" s="18" t="e">
        <f ca="1"/>
        <v>#NAME?</v>
      </c>
      <c r="F413" s="6" t="e">
        <f ca="1">INDEX(A413:D421,,F405)</f>
        <v>#NAME?</v>
      </c>
      <c r="G413" s="7" t="e">
        <f ca="1">INDEX(A406:D414,,G405)</f>
        <v>#NAME?</v>
      </c>
      <c r="I413" s="6" t="e">
        <f t="shared" ca="1" si="133"/>
        <v>#NAME?</v>
      </c>
      <c r="J413" t="e">
        <f t="shared" ca="1" si="134"/>
        <v>#NAME?</v>
      </c>
      <c r="K413" t="e">
        <f t="shared" ca="1" si="135"/>
        <v>#NAME?</v>
      </c>
      <c r="L413" s="7" t="e">
        <f t="shared" ca="1" si="132"/>
        <v>#NAME?</v>
      </c>
      <c r="Q413" s="6" t="e">
        <f ca="1"/>
        <v>#NAME?</v>
      </c>
      <c r="R413" s="7" t="e">
        <f ca="1"/>
        <v>#NAME?</v>
      </c>
    </row>
    <row r="414" spans="1:18" x14ac:dyDescent="0.35">
      <c r="A414" s="20" t="e">
        <f ca="1"/>
        <v>#NAME?</v>
      </c>
      <c r="B414" s="21" t="e">
        <f ca="1"/>
        <v>#NAME?</v>
      </c>
      <c r="C414" s="21" t="e">
        <f ca="1"/>
        <v>#NAME?</v>
      </c>
      <c r="D414" s="22" t="e">
        <f ca="1"/>
        <v>#NAME?</v>
      </c>
      <c r="F414" s="8" t="e">
        <f ca="1">INDEX(A414:D422,,F405)</f>
        <v>#NAME?</v>
      </c>
      <c r="G414" s="10" t="e">
        <f ca="1">INDEX(A406:D414,,G405)</f>
        <v>#NAME?</v>
      </c>
      <c r="I414" s="8" t="e">
        <f t="shared" ca="1" si="133"/>
        <v>#NAME?</v>
      </c>
      <c r="J414" s="9" t="e">
        <f t="shared" ca="1" si="134"/>
        <v>#NAME?</v>
      </c>
      <c r="K414" s="9" t="e">
        <f t="shared" ca="1" si="135"/>
        <v>#NAME?</v>
      </c>
      <c r="L414" s="10" t="e">
        <f t="shared" ca="1" si="132"/>
        <v>#NAME?</v>
      </c>
      <c r="Q414" s="8" t="e">
        <f ca="1"/>
        <v>#NAME?</v>
      </c>
      <c r="R414" s="10" t="e">
        <f ca="1"/>
        <v>#NAME?</v>
      </c>
    </row>
    <row r="415" spans="1:18" x14ac:dyDescent="0.35">
      <c r="I415" t="e">
        <f ca="1">SUM(I406:I414)</f>
        <v>#NAME?</v>
      </c>
      <c r="J415" t="e">
        <f ca="1">SUM(J406:J414)</f>
        <v>#NAME?</v>
      </c>
      <c r="K415" t="e">
        <f ca="1">SUM(K406:K414)</f>
        <v>#NAME?</v>
      </c>
      <c r="L415" t="e">
        <f ca="1">SUM(L406:L414)</f>
        <v>#NAME?</v>
      </c>
    </row>
    <row r="416" spans="1:18" x14ac:dyDescent="0.35">
      <c r="A416" s="2" t="s">
        <v>16</v>
      </c>
      <c r="B416">
        <f ca="1">COUNT(A406:A414)</f>
        <v>0</v>
      </c>
      <c r="I416" s="2" t="s">
        <v>6</v>
      </c>
      <c r="J416" s="2" t="s">
        <v>17</v>
      </c>
      <c r="K416" s="2" t="s">
        <v>18</v>
      </c>
      <c r="L416" s="2" t="s">
        <v>19</v>
      </c>
      <c r="N416" s="2"/>
    </row>
    <row r="418" spans="1:18" x14ac:dyDescent="0.35">
      <c r="A418">
        <v>1</v>
      </c>
      <c r="B418">
        <v>2</v>
      </c>
      <c r="C418">
        <v>3</v>
      </c>
      <c r="D418">
        <v>4</v>
      </c>
      <c r="F418">
        <v>1</v>
      </c>
      <c r="G418">
        <v>3</v>
      </c>
      <c r="I418" s="2" t="s">
        <v>8</v>
      </c>
      <c r="J418" s="2" t="s">
        <v>9</v>
      </c>
      <c r="K418" s="2" t="s">
        <v>10</v>
      </c>
      <c r="L418" s="2" t="s">
        <v>11</v>
      </c>
      <c r="Q418">
        <f>F418</f>
        <v>1</v>
      </c>
      <c r="R418">
        <f>G418</f>
        <v>3</v>
      </c>
    </row>
    <row r="419" spans="1:18" x14ac:dyDescent="0.35">
      <c r="A419" s="12" t="e">
        <f t="array" aca="1" ref="A419:A427" ca="1">IF(A418=$Q405,$Q406:$Q414,IF(A418=$R405,$R406:$R414,A406:A414))</f>
        <v>#NAME?</v>
      </c>
      <c r="B419" s="13" t="e">
        <f t="array" aca="1" ref="B419:B427" ca="1">IF(B418=$Q405,$Q406:$Q414,IF(B418=$R405,$R406:$R414,B406:B414))</f>
        <v>#NAME?</v>
      </c>
      <c r="C419" s="13" t="e">
        <f t="array" aca="1" ref="C419:C427" ca="1">IF(C418=$Q405,$Q406:$Q414,IF(C418=$R405,$R406:$R414,C406:C414))</f>
        <v>#NAME?</v>
      </c>
      <c r="D419" s="14" t="e">
        <f t="array" aca="1" ref="D419:D427" ca="1">IF(D418=$Q405,$Q406:$Q414,IF(D418=$R405,$R406:$R414,D406:D414))</f>
        <v>#NAME?</v>
      </c>
      <c r="F419" s="3" t="e">
        <f ca="1">INDEX(A419:D427,,F418)</f>
        <v>#NAME?</v>
      </c>
      <c r="G419" s="5" t="e">
        <f ca="1">INDEX(A419:D427,,G418)</f>
        <v>#NAME?</v>
      </c>
      <c r="I419" s="3" t="e">
        <f ca="1">F419^2-G419^2</f>
        <v>#NAME?</v>
      </c>
      <c r="J419" s="4" t="e">
        <f ca="1">2*F419*G419</f>
        <v>#NAME?</v>
      </c>
      <c r="K419" s="4" t="e">
        <f ca="1">I419^2-J419^2</f>
        <v>#NAME?</v>
      </c>
      <c r="L419" s="5" t="e">
        <f t="shared" ref="L419:L427" ca="1" si="136">I419*J419</f>
        <v>#NAME?</v>
      </c>
      <c r="N419" t="s">
        <v>12</v>
      </c>
      <c r="O419" s="11" t="e">
        <f ca="1">L428*B429-2*I428*J428</f>
        <v>#NAME?</v>
      </c>
      <c r="Q419" s="3" t="e">
        <f t="array" aca="1" ref="Q419:R427" ca="1">MMULT(F419:G427,N423:O424)</f>
        <v>#NAME?</v>
      </c>
      <c r="R419" s="5" t="e">
        <f ca="1"/>
        <v>#NAME?</v>
      </c>
    </row>
    <row r="420" spans="1:18" x14ac:dyDescent="0.35">
      <c r="A420" s="16" t="e">
        <f ca="1"/>
        <v>#NAME?</v>
      </c>
      <c r="B420" s="17" t="e">
        <f ca="1"/>
        <v>#NAME?</v>
      </c>
      <c r="C420" s="17" t="e">
        <f ca="1"/>
        <v>#NAME?</v>
      </c>
      <c r="D420" s="18" t="e">
        <f ca="1"/>
        <v>#NAME?</v>
      </c>
      <c r="F420" s="6" t="e">
        <f ca="1">INDEX(A420:D428,,F418)</f>
        <v>#NAME?</v>
      </c>
      <c r="G420" s="7" t="e">
        <f ca="1">INDEX(A419:D427,,G418)</f>
        <v>#NAME?</v>
      </c>
      <c r="I420" s="6" t="e">
        <f t="shared" ref="I420:I427" ca="1" si="137">F420^2-G420^2</f>
        <v>#NAME?</v>
      </c>
      <c r="J420" t="e">
        <f t="shared" ref="J420:J427" ca="1" si="138">2*F420*G420</f>
        <v>#NAME?</v>
      </c>
      <c r="K420" t="e">
        <f t="shared" ref="K420:K427" ca="1" si="139">I420^2-J420^2</f>
        <v>#NAME?</v>
      </c>
      <c r="L420" s="7" t="e">
        <f t="shared" ca="1" si="136"/>
        <v>#NAME?</v>
      </c>
      <c r="N420" t="s">
        <v>13</v>
      </c>
      <c r="O420" s="15" t="e">
        <f ca="1">K428*B429-(I428^2-J428^2)</f>
        <v>#NAME?</v>
      </c>
      <c r="Q420" s="6" t="e">
        <f ca="1"/>
        <v>#NAME?</v>
      </c>
      <c r="R420" s="7" t="e">
        <f ca="1"/>
        <v>#NAME?</v>
      </c>
    </row>
    <row r="421" spans="1:18" x14ac:dyDescent="0.35">
      <c r="A421" s="16" t="e">
        <f ca="1"/>
        <v>#NAME?</v>
      </c>
      <c r="B421" s="17" t="e">
        <f ca="1"/>
        <v>#NAME?</v>
      </c>
      <c r="C421" s="17" t="e">
        <f ca="1"/>
        <v>#NAME?</v>
      </c>
      <c r="D421" s="18" t="e">
        <f ca="1"/>
        <v>#NAME?</v>
      </c>
      <c r="F421" s="6" t="e">
        <f ca="1">INDEX(A421:D429,,F418)</f>
        <v>#NAME?</v>
      </c>
      <c r="G421" s="7" t="e">
        <f ca="1">INDEX(A419:D427,,G418)</f>
        <v>#NAME?</v>
      </c>
      <c r="I421" s="6" t="e">
        <f t="shared" ca="1" si="137"/>
        <v>#NAME?</v>
      </c>
      <c r="J421" t="e">
        <f t="shared" ca="1" si="138"/>
        <v>#NAME?</v>
      </c>
      <c r="K421" t="e">
        <f t="shared" ca="1" si="139"/>
        <v>#NAME?</v>
      </c>
      <c r="L421" s="7" t="e">
        <f t="shared" ca="1" si="136"/>
        <v>#NAME?</v>
      </c>
      <c r="N421" t="s">
        <v>14</v>
      </c>
      <c r="O421" s="19" t="e">
        <f ca="1">0.25*ATAN(O419/O420)</f>
        <v>#NAME?</v>
      </c>
      <c r="Q421" s="6" t="e">
        <f ca="1"/>
        <v>#NAME?</v>
      </c>
      <c r="R421" s="7" t="e">
        <f ca="1"/>
        <v>#NAME?</v>
      </c>
    </row>
    <row r="422" spans="1:18" x14ac:dyDescent="0.35">
      <c r="A422" s="16" t="e">
        <f ca="1"/>
        <v>#NAME?</v>
      </c>
      <c r="B422" s="17" t="e">
        <f ca="1"/>
        <v>#NAME?</v>
      </c>
      <c r="C422" s="17" t="e">
        <f ca="1"/>
        <v>#NAME?</v>
      </c>
      <c r="D422" s="18" t="e">
        <f ca="1"/>
        <v>#NAME?</v>
      </c>
      <c r="F422" s="6" t="e">
        <f ca="1">INDEX(A422:D430,,F418)</f>
        <v>#NAME?</v>
      </c>
      <c r="G422" s="7" t="e">
        <f ca="1">INDEX(A419:D427,,G418)</f>
        <v>#NAME?</v>
      </c>
      <c r="I422" s="6" t="e">
        <f t="shared" ca="1" si="137"/>
        <v>#NAME?</v>
      </c>
      <c r="J422" t="e">
        <f t="shared" ca="1" si="138"/>
        <v>#NAME?</v>
      </c>
      <c r="K422" t="e">
        <f t="shared" ca="1" si="139"/>
        <v>#NAME?</v>
      </c>
      <c r="L422" s="7" t="e">
        <f t="shared" ca="1" si="136"/>
        <v>#NAME?</v>
      </c>
      <c r="Q422" s="6" t="e">
        <f ca="1"/>
        <v>#NAME?</v>
      </c>
      <c r="R422" s="7" t="e">
        <f ca="1"/>
        <v>#NAME?</v>
      </c>
    </row>
    <row r="423" spans="1:18" x14ac:dyDescent="0.35">
      <c r="A423" s="16" t="e">
        <f ca="1"/>
        <v>#NAME?</v>
      </c>
      <c r="B423" s="17" t="e">
        <f ca="1"/>
        <v>#NAME?</v>
      </c>
      <c r="C423" s="17" t="e">
        <f ca="1"/>
        <v>#NAME?</v>
      </c>
      <c r="D423" s="18" t="e">
        <f ca="1"/>
        <v>#NAME?</v>
      </c>
      <c r="F423" s="6" t="e">
        <f ca="1">INDEX(A423:D431,,F418)</f>
        <v>#NAME?</v>
      </c>
      <c r="G423" s="7" t="e">
        <f ca="1">INDEX(A419:D427,,G418)</f>
        <v>#NAME?</v>
      </c>
      <c r="I423" s="6" t="e">
        <f t="shared" ca="1" si="137"/>
        <v>#NAME?</v>
      </c>
      <c r="J423" t="e">
        <f t="shared" ca="1" si="138"/>
        <v>#NAME?</v>
      </c>
      <c r="K423" t="e">
        <f t="shared" ca="1" si="139"/>
        <v>#NAME?</v>
      </c>
      <c r="L423" s="7" t="e">
        <f t="shared" ca="1" si="136"/>
        <v>#NAME?</v>
      </c>
      <c r="N423" s="3" t="e">
        <f ca="1">COS(O421)</f>
        <v>#NAME?</v>
      </c>
      <c r="O423" s="5" t="e">
        <f ca="1">-N424</f>
        <v>#NAME?</v>
      </c>
      <c r="Q423" s="6" t="e">
        <f ca="1"/>
        <v>#NAME?</v>
      </c>
      <c r="R423" s="7" t="e">
        <f ca="1"/>
        <v>#NAME?</v>
      </c>
    </row>
    <row r="424" spans="1:18" x14ac:dyDescent="0.35">
      <c r="A424" s="16" t="e">
        <f ca="1"/>
        <v>#NAME?</v>
      </c>
      <c r="B424" s="17" t="e">
        <f ca="1"/>
        <v>#NAME?</v>
      </c>
      <c r="C424" s="17" t="e">
        <f ca="1"/>
        <v>#NAME?</v>
      </c>
      <c r="D424" s="18" t="e">
        <f ca="1"/>
        <v>#NAME?</v>
      </c>
      <c r="F424" s="6" t="e">
        <f ca="1">INDEX(A424:D432,,F418)</f>
        <v>#NAME?</v>
      </c>
      <c r="G424" s="7" t="e">
        <f ca="1">INDEX(A419:D427,,G418)</f>
        <v>#NAME?</v>
      </c>
      <c r="I424" s="6" t="e">
        <f t="shared" ca="1" si="137"/>
        <v>#NAME?</v>
      </c>
      <c r="J424" t="e">
        <f t="shared" ca="1" si="138"/>
        <v>#NAME?</v>
      </c>
      <c r="K424" t="e">
        <f t="shared" ca="1" si="139"/>
        <v>#NAME?</v>
      </c>
      <c r="L424" s="7" t="e">
        <f t="shared" ca="1" si="136"/>
        <v>#NAME?</v>
      </c>
      <c r="N424" s="8" t="e">
        <f ca="1">SIN(O421)</f>
        <v>#NAME?</v>
      </c>
      <c r="O424" s="10" t="e">
        <f ca="1">N423</f>
        <v>#NAME?</v>
      </c>
      <c r="Q424" s="6" t="e">
        <f ca="1"/>
        <v>#NAME?</v>
      </c>
      <c r="R424" s="7" t="e">
        <f ca="1"/>
        <v>#NAME?</v>
      </c>
    </row>
    <row r="425" spans="1:18" x14ac:dyDescent="0.35">
      <c r="A425" s="16" t="e">
        <f ca="1"/>
        <v>#NAME?</v>
      </c>
      <c r="B425" s="17" t="e">
        <f ca="1"/>
        <v>#NAME?</v>
      </c>
      <c r="C425" s="17" t="e">
        <f ca="1"/>
        <v>#NAME?</v>
      </c>
      <c r="D425" s="18" t="e">
        <f ca="1"/>
        <v>#NAME?</v>
      </c>
      <c r="F425" s="6" t="e">
        <f ca="1">INDEX(A425:D433,,F418)</f>
        <v>#NAME?</v>
      </c>
      <c r="G425" s="7" t="e">
        <f ca="1">INDEX(A419:D427,,G418)</f>
        <v>#NAME?</v>
      </c>
      <c r="I425" s="6" t="e">
        <f t="shared" ca="1" si="137"/>
        <v>#NAME?</v>
      </c>
      <c r="J425" t="e">
        <f t="shared" ca="1" si="138"/>
        <v>#NAME?</v>
      </c>
      <c r="K425" t="e">
        <f t="shared" ca="1" si="139"/>
        <v>#NAME?</v>
      </c>
      <c r="L425" s="7" t="e">
        <f t="shared" ca="1" si="136"/>
        <v>#NAME?</v>
      </c>
      <c r="Q425" s="6" t="e">
        <f ca="1"/>
        <v>#NAME?</v>
      </c>
      <c r="R425" s="7" t="e">
        <f ca="1"/>
        <v>#NAME?</v>
      </c>
    </row>
    <row r="426" spans="1:18" x14ac:dyDescent="0.35">
      <c r="A426" s="16" t="e">
        <f ca="1"/>
        <v>#NAME?</v>
      </c>
      <c r="B426" s="17" t="e">
        <f ca="1"/>
        <v>#NAME?</v>
      </c>
      <c r="C426" s="17" t="e">
        <f ca="1"/>
        <v>#NAME?</v>
      </c>
      <c r="D426" s="18" t="e">
        <f ca="1"/>
        <v>#NAME?</v>
      </c>
      <c r="F426" s="6" t="e">
        <f ca="1">INDEX(A426:D434,,F418)</f>
        <v>#NAME?</v>
      </c>
      <c r="G426" s="7" t="e">
        <f ca="1">INDEX(A419:D427,,G418)</f>
        <v>#NAME?</v>
      </c>
      <c r="I426" s="6" t="e">
        <f t="shared" ca="1" si="137"/>
        <v>#NAME?</v>
      </c>
      <c r="J426" t="e">
        <f t="shared" ca="1" si="138"/>
        <v>#NAME?</v>
      </c>
      <c r="K426" t="e">
        <f t="shared" ca="1" si="139"/>
        <v>#NAME?</v>
      </c>
      <c r="L426" s="7" t="e">
        <f t="shared" ca="1" si="136"/>
        <v>#NAME?</v>
      </c>
      <c r="Q426" s="6" t="e">
        <f ca="1"/>
        <v>#NAME?</v>
      </c>
      <c r="R426" s="7" t="e">
        <f ca="1"/>
        <v>#NAME?</v>
      </c>
    </row>
    <row r="427" spans="1:18" x14ac:dyDescent="0.35">
      <c r="A427" s="20" t="e">
        <f ca="1"/>
        <v>#NAME?</v>
      </c>
      <c r="B427" s="21" t="e">
        <f ca="1"/>
        <v>#NAME?</v>
      </c>
      <c r="C427" s="21" t="e">
        <f ca="1"/>
        <v>#NAME?</v>
      </c>
      <c r="D427" s="22" t="e">
        <f ca="1"/>
        <v>#NAME?</v>
      </c>
      <c r="F427" s="8" t="e">
        <f ca="1">INDEX(A427:D435,,F418)</f>
        <v>#NAME?</v>
      </c>
      <c r="G427" s="10" t="e">
        <f ca="1">INDEX(A419:D427,,G418)</f>
        <v>#NAME?</v>
      </c>
      <c r="I427" s="8" t="e">
        <f t="shared" ca="1" si="137"/>
        <v>#NAME?</v>
      </c>
      <c r="J427" s="9" t="e">
        <f t="shared" ca="1" si="138"/>
        <v>#NAME?</v>
      </c>
      <c r="K427" s="9" t="e">
        <f t="shared" ca="1" si="139"/>
        <v>#NAME?</v>
      </c>
      <c r="L427" s="10" t="e">
        <f t="shared" ca="1" si="136"/>
        <v>#NAME?</v>
      </c>
      <c r="Q427" s="8" t="e">
        <f ca="1"/>
        <v>#NAME?</v>
      </c>
      <c r="R427" s="10" t="e">
        <f ca="1"/>
        <v>#NAME?</v>
      </c>
    </row>
    <row r="428" spans="1:18" x14ac:dyDescent="0.35">
      <c r="I428" t="e">
        <f ca="1">SUM(I419:I427)</f>
        <v>#NAME?</v>
      </c>
      <c r="J428" t="e">
        <f ca="1">SUM(J419:J427)</f>
        <v>#NAME?</v>
      </c>
      <c r="K428" t="e">
        <f ca="1">SUM(K419:K427)</f>
        <v>#NAME?</v>
      </c>
      <c r="L428" t="e">
        <f ca="1">SUM(L419:L427)</f>
        <v>#NAME?</v>
      </c>
    </row>
    <row r="429" spans="1:18" x14ac:dyDescent="0.35">
      <c r="A429" s="2" t="s">
        <v>16</v>
      </c>
      <c r="B429">
        <f ca="1">COUNT(A419:A427)</f>
        <v>0</v>
      </c>
      <c r="I429" s="2" t="s">
        <v>6</v>
      </c>
      <c r="J429" s="2" t="s">
        <v>17</v>
      </c>
      <c r="K429" s="2" t="s">
        <v>18</v>
      </c>
      <c r="L429" s="2" t="s">
        <v>19</v>
      </c>
      <c r="N429" s="2"/>
    </row>
    <row r="431" spans="1:18" x14ac:dyDescent="0.35">
      <c r="A431">
        <v>1</v>
      </c>
      <c r="B431">
        <v>2</v>
      </c>
      <c r="C431">
        <v>3</v>
      </c>
      <c r="D431">
        <v>4</v>
      </c>
      <c r="F431">
        <v>1</v>
      </c>
      <c r="G431">
        <v>4</v>
      </c>
      <c r="I431" s="2" t="s">
        <v>8</v>
      </c>
      <c r="J431" s="2" t="s">
        <v>9</v>
      </c>
      <c r="K431" s="2" t="s">
        <v>10</v>
      </c>
      <c r="L431" s="2" t="s">
        <v>11</v>
      </c>
      <c r="Q431">
        <f>F431</f>
        <v>1</v>
      </c>
      <c r="R431">
        <f>G431</f>
        <v>4</v>
      </c>
    </row>
    <row r="432" spans="1:18" x14ac:dyDescent="0.35">
      <c r="A432" s="12" t="e">
        <f t="array" aca="1" ref="A432:A440" ca="1">IF(A431=$Q418,$Q419:$Q427,IF(A431=$R418,$R419:$R427,A419:A427))</f>
        <v>#NAME?</v>
      </c>
      <c r="B432" s="13" t="e">
        <f t="array" aca="1" ref="B432:B440" ca="1">IF(B431=$Q418,$Q419:$Q427,IF(B431=$R418,$R419:$R427,B419:B427))</f>
        <v>#NAME?</v>
      </c>
      <c r="C432" s="13" t="e">
        <f t="array" aca="1" ref="C432:C440" ca="1">IF(C431=$Q418,$Q419:$Q427,IF(C431=$R418,$R419:$R427,C419:C427))</f>
        <v>#NAME?</v>
      </c>
      <c r="D432" s="14" t="e">
        <f t="array" aca="1" ref="D432:D440" ca="1">IF(D431=$Q418,$Q419:$Q427,IF(D431=$R418,$R419:$R427,D419:D427))</f>
        <v>#NAME?</v>
      </c>
      <c r="F432" s="3" t="e">
        <f ca="1">INDEX(A432:D440,,F431)</f>
        <v>#NAME?</v>
      </c>
      <c r="G432" s="5" t="e">
        <f ca="1">INDEX(A432:D440,,G431)</f>
        <v>#NAME?</v>
      </c>
      <c r="I432" s="3" t="e">
        <f ca="1">F432^2-G432^2</f>
        <v>#NAME?</v>
      </c>
      <c r="J432" s="4" t="e">
        <f ca="1">2*F432*G432</f>
        <v>#NAME?</v>
      </c>
      <c r="K432" s="4" t="e">
        <f ca="1">I432^2-J432^2</f>
        <v>#NAME?</v>
      </c>
      <c r="L432" s="5" t="e">
        <f t="shared" ref="L432:L440" ca="1" si="140">I432*J432</f>
        <v>#NAME?</v>
      </c>
      <c r="N432" t="s">
        <v>12</v>
      </c>
      <c r="O432" s="11" t="e">
        <f ca="1">L441*B442-2*I441*J441</f>
        <v>#NAME?</v>
      </c>
      <c r="Q432" s="3" t="e">
        <f t="array" aca="1" ref="Q432:R440" ca="1">MMULT(F432:G440,N436:O437)</f>
        <v>#NAME?</v>
      </c>
      <c r="R432" s="5" t="e">
        <f ca="1"/>
        <v>#NAME?</v>
      </c>
    </row>
    <row r="433" spans="1:18" x14ac:dyDescent="0.35">
      <c r="A433" s="16" t="e">
        <f ca="1"/>
        <v>#NAME?</v>
      </c>
      <c r="B433" s="17" t="e">
        <f ca="1"/>
        <v>#NAME?</v>
      </c>
      <c r="C433" s="17" t="e">
        <f ca="1"/>
        <v>#NAME?</v>
      </c>
      <c r="D433" s="18" t="e">
        <f ca="1"/>
        <v>#NAME?</v>
      </c>
      <c r="F433" s="6" t="e">
        <f ca="1">INDEX(A433:D441,,F431)</f>
        <v>#NAME?</v>
      </c>
      <c r="G433" s="7" t="e">
        <f ca="1">INDEX(A432:D440,,G431)</f>
        <v>#NAME?</v>
      </c>
      <c r="I433" s="6" t="e">
        <f t="shared" ref="I433:I440" ca="1" si="141">F433^2-G433^2</f>
        <v>#NAME?</v>
      </c>
      <c r="J433" t="e">
        <f t="shared" ref="J433:J440" ca="1" si="142">2*F433*G433</f>
        <v>#NAME?</v>
      </c>
      <c r="K433" t="e">
        <f t="shared" ref="K433:K440" ca="1" si="143">I433^2-J433^2</f>
        <v>#NAME?</v>
      </c>
      <c r="L433" s="7" t="e">
        <f t="shared" ca="1" si="140"/>
        <v>#NAME?</v>
      </c>
      <c r="N433" t="s">
        <v>13</v>
      </c>
      <c r="O433" s="15" t="e">
        <f ca="1">K441*B442-(I441^2-J441^2)</f>
        <v>#NAME?</v>
      </c>
      <c r="Q433" s="6" t="e">
        <f ca="1"/>
        <v>#NAME?</v>
      </c>
      <c r="R433" s="7" t="e">
        <f ca="1"/>
        <v>#NAME?</v>
      </c>
    </row>
    <row r="434" spans="1:18" x14ac:dyDescent="0.35">
      <c r="A434" s="16" t="e">
        <f ca="1"/>
        <v>#NAME?</v>
      </c>
      <c r="B434" s="17" t="e">
        <f ca="1"/>
        <v>#NAME?</v>
      </c>
      <c r="C434" s="17" t="e">
        <f ca="1"/>
        <v>#NAME?</v>
      </c>
      <c r="D434" s="18" t="e">
        <f ca="1"/>
        <v>#NAME?</v>
      </c>
      <c r="F434" s="6" t="e">
        <f ca="1">INDEX(A434:D442,,F431)</f>
        <v>#NAME?</v>
      </c>
      <c r="G434" s="7" t="e">
        <f ca="1">INDEX(A432:D440,,G431)</f>
        <v>#NAME?</v>
      </c>
      <c r="I434" s="6" t="e">
        <f t="shared" ca="1" si="141"/>
        <v>#NAME?</v>
      </c>
      <c r="J434" t="e">
        <f t="shared" ca="1" si="142"/>
        <v>#NAME?</v>
      </c>
      <c r="K434" t="e">
        <f t="shared" ca="1" si="143"/>
        <v>#NAME?</v>
      </c>
      <c r="L434" s="7" t="e">
        <f t="shared" ca="1" si="140"/>
        <v>#NAME?</v>
      </c>
      <c r="N434" t="s">
        <v>14</v>
      </c>
      <c r="O434" s="19" t="e">
        <f ca="1">0.25*ATAN(O432/O433)</f>
        <v>#NAME?</v>
      </c>
      <c r="Q434" s="6" t="e">
        <f ca="1"/>
        <v>#NAME?</v>
      </c>
      <c r="R434" s="7" t="e">
        <f ca="1"/>
        <v>#NAME?</v>
      </c>
    </row>
    <row r="435" spans="1:18" x14ac:dyDescent="0.35">
      <c r="A435" s="16" t="e">
        <f ca="1"/>
        <v>#NAME?</v>
      </c>
      <c r="B435" s="17" t="e">
        <f ca="1"/>
        <v>#NAME?</v>
      </c>
      <c r="C435" s="17" t="e">
        <f ca="1"/>
        <v>#NAME?</v>
      </c>
      <c r="D435" s="18" t="e">
        <f ca="1"/>
        <v>#NAME?</v>
      </c>
      <c r="F435" s="6" t="e">
        <f ca="1">INDEX(A435:D443,,F431)</f>
        <v>#NAME?</v>
      </c>
      <c r="G435" s="7" t="e">
        <f ca="1">INDEX(A432:D440,,G431)</f>
        <v>#NAME?</v>
      </c>
      <c r="I435" s="6" t="e">
        <f t="shared" ca="1" si="141"/>
        <v>#NAME?</v>
      </c>
      <c r="J435" t="e">
        <f t="shared" ca="1" si="142"/>
        <v>#NAME?</v>
      </c>
      <c r="K435" t="e">
        <f t="shared" ca="1" si="143"/>
        <v>#NAME?</v>
      </c>
      <c r="L435" s="7" t="e">
        <f t="shared" ca="1" si="140"/>
        <v>#NAME?</v>
      </c>
      <c r="Q435" s="6" t="e">
        <f ca="1"/>
        <v>#NAME?</v>
      </c>
      <c r="R435" s="7" t="e">
        <f ca="1"/>
        <v>#NAME?</v>
      </c>
    </row>
    <row r="436" spans="1:18" x14ac:dyDescent="0.35">
      <c r="A436" s="16" t="e">
        <f ca="1"/>
        <v>#NAME?</v>
      </c>
      <c r="B436" s="17" t="e">
        <f ca="1"/>
        <v>#NAME?</v>
      </c>
      <c r="C436" s="17" t="e">
        <f ca="1"/>
        <v>#NAME?</v>
      </c>
      <c r="D436" s="18" t="e">
        <f ca="1"/>
        <v>#NAME?</v>
      </c>
      <c r="F436" s="6" t="e">
        <f ca="1">INDEX(A436:D444,,F431)</f>
        <v>#NAME?</v>
      </c>
      <c r="G436" s="7" t="e">
        <f ca="1">INDEX(A432:D440,,G431)</f>
        <v>#NAME?</v>
      </c>
      <c r="I436" s="6" t="e">
        <f t="shared" ca="1" si="141"/>
        <v>#NAME?</v>
      </c>
      <c r="J436" t="e">
        <f t="shared" ca="1" si="142"/>
        <v>#NAME?</v>
      </c>
      <c r="K436" t="e">
        <f t="shared" ca="1" si="143"/>
        <v>#NAME?</v>
      </c>
      <c r="L436" s="7" t="e">
        <f t="shared" ca="1" si="140"/>
        <v>#NAME?</v>
      </c>
      <c r="N436" s="3" t="e">
        <f ca="1">COS(O434)</f>
        <v>#NAME?</v>
      </c>
      <c r="O436" s="5" t="e">
        <f ca="1">-N437</f>
        <v>#NAME?</v>
      </c>
      <c r="Q436" s="6" t="e">
        <f ca="1"/>
        <v>#NAME?</v>
      </c>
      <c r="R436" s="7" t="e">
        <f ca="1"/>
        <v>#NAME?</v>
      </c>
    </row>
    <row r="437" spans="1:18" x14ac:dyDescent="0.35">
      <c r="A437" s="16" t="e">
        <f ca="1"/>
        <v>#NAME?</v>
      </c>
      <c r="B437" s="17" t="e">
        <f ca="1"/>
        <v>#NAME?</v>
      </c>
      <c r="C437" s="17" t="e">
        <f ca="1"/>
        <v>#NAME?</v>
      </c>
      <c r="D437" s="18" t="e">
        <f ca="1"/>
        <v>#NAME?</v>
      </c>
      <c r="F437" s="6" t="e">
        <f ca="1">INDEX(A437:D445,,F431)</f>
        <v>#NAME?</v>
      </c>
      <c r="G437" s="7" t="e">
        <f ca="1">INDEX(A432:D440,,G431)</f>
        <v>#NAME?</v>
      </c>
      <c r="I437" s="6" t="e">
        <f t="shared" ca="1" si="141"/>
        <v>#NAME?</v>
      </c>
      <c r="J437" t="e">
        <f t="shared" ca="1" si="142"/>
        <v>#NAME?</v>
      </c>
      <c r="K437" t="e">
        <f t="shared" ca="1" si="143"/>
        <v>#NAME?</v>
      </c>
      <c r="L437" s="7" t="e">
        <f t="shared" ca="1" si="140"/>
        <v>#NAME?</v>
      </c>
      <c r="N437" s="8" t="e">
        <f ca="1">SIN(O434)</f>
        <v>#NAME?</v>
      </c>
      <c r="O437" s="10" t="e">
        <f ca="1">N436</f>
        <v>#NAME?</v>
      </c>
      <c r="Q437" s="6" t="e">
        <f ca="1"/>
        <v>#NAME?</v>
      </c>
      <c r="R437" s="7" t="e">
        <f ca="1"/>
        <v>#NAME?</v>
      </c>
    </row>
    <row r="438" spans="1:18" x14ac:dyDescent="0.35">
      <c r="A438" s="16" t="e">
        <f ca="1"/>
        <v>#NAME?</v>
      </c>
      <c r="B438" s="17" t="e">
        <f ca="1"/>
        <v>#NAME?</v>
      </c>
      <c r="C438" s="17" t="e">
        <f ca="1"/>
        <v>#NAME?</v>
      </c>
      <c r="D438" s="18" t="e">
        <f ca="1"/>
        <v>#NAME?</v>
      </c>
      <c r="F438" s="6" t="e">
        <f ca="1">INDEX(A438:D446,,F431)</f>
        <v>#NAME?</v>
      </c>
      <c r="G438" s="7" t="e">
        <f ca="1">INDEX(A432:D440,,G431)</f>
        <v>#NAME?</v>
      </c>
      <c r="I438" s="6" t="e">
        <f t="shared" ca="1" si="141"/>
        <v>#NAME?</v>
      </c>
      <c r="J438" t="e">
        <f t="shared" ca="1" si="142"/>
        <v>#NAME?</v>
      </c>
      <c r="K438" t="e">
        <f t="shared" ca="1" si="143"/>
        <v>#NAME?</v>
      </c>
      <c r="L438" s="7" t="e">
        <f t="shared" ca="1" si="140"/>
        <v>#NAME?</v>
      </c>
      <c r="Q438" s="6" t="e">
        <f ca="1"/>
        <v>#NAME?</v>
      </c>
      <c r="R438" s="7" t="e">
        <f ca="1"/>
        <v>#NAME?</v>
      </c>
    </row>
    <row r="439" spans="1:18" x14ac:dyDescent="0.35">
      <c r="A439" s="16" t="e">
        <f ca="1"/>
        <v>#NAME?</v>
      </c>
      <c r="B439" s="17" t="e">
        <f ca="1"/>
        <v>#NAME?</v>
      </c>
      <c r="C439" s="17" t="e">
        <f ca="1"/>
        <v>#NAME?</v>
      </c>
      <c r="D439" s="18" t="e">
        <f ca="1"/>
        <v>#NAME?</v>
      </c>
      <c r="F439" s="6" t="e">
        <f ca="1">INDEX(A439:D447,,F431)</f>
        <v>#NAME?</v>
      </c>
      <c r="G439" s="7" t="e">
        <f ca="1">INDEX(A432:D440,,G431)</f>
        <v>#NAME?</v>
      </c>
      <c r="I439" s="6" t="e">
        <f t="shared" ca="1" si="141"/>
        <v>#NAME?</v>
      </c>
      <c r="J439" t="e">
        <f t="shared" ca="1" si="142"/>
        <v>#NAME?</v>
      </c>
      <c r="K439" t="e">
        <f t="shared" ca="1" si="143"/>
        <v>#NAME?</v>
      </c>
      <c r="L439" s="7" t="e">
        <f t="shared" ca="1" si="140"/>
        <v>#NAME?</v>
      </c>
      <c r="Q439" s="6" t="e">
        <f ca="1"/>
        <v>#NAME?</v>
      </c>
      <c r="R439" s="7" t="e">
        <f ca="1"/>
        <v>#NAME?</v>
      </c>
    </row>
    <row r="440" spans="1:18" x14ac:dyDescent="0.35">
      <c r="A440" s="20" t="e">
        <f ca="1"/>
        <v>#NAME?</v>
      </c>
      <c r="B440" s="21" t="e">
        <f ca="1"/>
        <v>#NAME?</v>
      </c>
      <c r="C440" s="21" t="e">
        <f ca="1"/>
        <v>#NAME?</v>
      </c>
      <c r="D440" s="22" t="e">
        <f ca="1"/>
        <v>#NAME?</v>
      </c>
      <c r="F440" s="8" t="e">
        <f ca="1">INDEX(A440:D448,,F431)</f>
        <v>#NAME?</v>
      </c>
      <c r="G440" s="10" t="e">
        <f ca="1">INDEX(A432:D440,,G431)</f>
        <v>#NAME?</v>
      </c>
      <c r="I440" s="8" t="e">
        <f t="shared" ca="1" si="141"/>
        <v>#NAME?</v>
      </c>
      <c r="J440" s="9" t="e">
        <f t="shared" ca="1" si="142"/>
        <v>#NAME?</v>
      </c>
      <c r="K440" s="9" t="e">
        <f t="shared" ca="1" si="143"/>
        <v>#NAME?</v>
      </c>
      <c r="L440" s="10" t="e">
        <f t="shared" ca="1" si="140"/>
        <v>#NAME?</v>
      </c>
      <c r="Q440" s="8" t="e">
        <f ca="1"/>
        <v>#NAME?</v>
      </c>
      <c r="R440" s="10" t="e">
        <f ca="1"/>
        <v>#NAME?</v>
      </c>
    </row>
    <row r="441" spans="1:18" x14ac:dyDescent="0.35">
      <c r="I441" t="e">
        <f ca="1">SUM(I432:I440)</f>
        <v>#NAME?</v>
      </c>
      <c r="J441" t="e">
        <f ca="1">SUM(J432:J440)</f>
        <v>#NAME?</v>
      </c>
      <c r="K441" t="e">
        <f ca="1">SUM(K432:K440)</f>
        <v>#NAME?</v>
      </c>
      <c r="L441" t="e">
        <f ca="1">SUM(L432:L440)</f>
        <v>#NAME?</v>
      </c>
    </row>
    <row r="442" spans="1:18" x14ac:dyDescent="0.35">
      <c r="A442" s="2" t="s">
        <v>16</v>
      </c>
      <c r="B442">
        <f ca="1">COUNT(A432:A440)</f>
        <v>0</v>
      </c>
      <c r="I442" s="2" t="s">
        <v>6</v>
      </c>
      <c r="J442" s="2" t="s">
        <v>17</v>
      </c>
      <c r="K442" s="2" t="s">
        <v>18</v>
      </c>
      <c r="L442" s="2" t="s">
        <v>19</v>
      </c>
      <c r="N442" s="2"/>
    </row>
    <row r="444" spans="1:18" x14ac:dyDescent="0.35">
      <c r="A444">
        <v>1</v>
      </c>
      <c r="B444">
        <v>2</v>
      </c>
      <c r="C444">
        <v>3</v>
      </c>
      <c r="D444">
        <v>4</v>
      </c>
      <c r="F444">
        <v>2</v>
      </c>
      <c r="G444">
        <v>3</v>
      </c>
      <c r="I444" s="2" t="s">
        <v>8</v>
      </c>
      <c r="J444" s="2" t="s">
        <v>9</v>
      </c>
      <c r="K444" s="2" t="s">
        <v>10</v>
      </c>
      <c r="L444" s="2" t="s">
        <v>11</v>
      </c>
      <c r="Q444">
        <f>F444</f>
        <v>2</v>
      </c>
      <c r="R444">
        <f>G444</f>
        <v>3</v>
      </c>
    </row>
    <row r="445" spans="1:18" x14ac:dyDescent="0.35">
      <c r="A445" s="12" t="e">
        <f t="array" aca="1" ref="A445:A453" ca="1">IF(A444=$Q431,$Q432:$Q440,IF(A444=$R431,$R432:$R440,A432:A440))</f>
        <v>#NAME?</v>
      </c>
      <c r="B445" s="13" t="e">
        <f t="array" aca="1" ref="B445:B453" ca="1">IF(B444=$Q431,$Q432:$Q440,IF(B444=$R431,$R432:$R440,B432:B440))</f>
        <v>#NAME?</v>
      </c>
      <c r="C445" s="13" t="e">
        <f t="array" aca="1" ref="C445:C453" ca="1">IF(C444=$Q431,$Q432:$Q440,IF(C444=$R431,$R432:$R440,C432:C440))</f>
        <v>#NAME?</v>
      </c>
      <c r="D445" s="14" t="e">
        <f t="array" aca="1" ref="D445:D453" ca="1">IF(D444=$Q431,$Q432:$Q440,IF(D444=$R431,$R432:$R440,D432:D440))</f>
        <v>#NAME?</v>
      </c>
      <c r="F445" s="3" t="e">
        <f ca="1">INDEX(A445:D453,,F444)</f>
        <v>#NAME?</v>
      </c>
      <c r="G445" s="5" t="e">
        <f ca="1">INDEX(A445:D453,,G444)</f>
        <v>#NAME?</v>
      </c>
      <c r="I445" s="3" t="e">
        <f ca="1">F445^2-G445^2</f>
        <v>#NAME?</v>
      </c>
      <c r="J445" s="4" t="e">
        <f ca="1">2*F445*G445</f>
        <v>#NAME?</v>
      </c>
      <c r="K445" s="4" t="e">
        <f ca="1">I445^2-J445^2</f>
        <v>#NAME?</v>
      </c>
      <c r="L445" s="5" t="e">
        <f t="shared" ref="L445:L453" ca="1" si="144">I445*J445</f>
        <v>#NAME?</v>
      </c>
      <c r="N445" t="s">
        <v>12</v>
      </c>
      <c r="O445" s="11" t="e">
        <f ca="1">L454*B455-2*I454*J454</f>
        <v>#NAME?</v>
      </c>
      <c r="Q445" s="3" t="e">
        <f t="array" aca="1" ref="Q445:R453" ca="1">MMULT(F445:G453,N449:O450)</f>
        <v>#NAME?</v>
      </c>
      <c r="R445" s="5" t="e">
        <f ca="1"/>
        <v>#NAME?</v>
      </c>
    </row>
    <row r="446" spans="1:18" x14ac:dyDescent="0.35">
      <c r="A446" s="16" t="e">
        <f ca="1"/>
        <v>#NAME?</v>
      </c>
      <c r="B446" s="17" t="e">
        <f ca="1"/>
        <v>#NAME?</v>
      </c>
      <c r="C446" s="17" t="e">
        <f ca="1"/>
        <v>#NAME?</v>
      </c>
      <c r="D446" s="18" t="e">
        <f ca="1"/>
        <v>#NAME?</v>
      </c>
      <c r="F446" s="6" t="e">
        <f ca="1">INDEX(A446:D454,,F444)</f>
        <v>#NAME?</v>
      </c>
      <c r="G446" s="7" t="e">
        <f ca="1">INDEX(A445:D453,,G444)</f>
        <v>#NAME?</v>
      </c>
      <c r="I446" s="6" t="e">
        <f t="shared" ref="I446:I453" ca="1" si="145">F446^2-G446^2</f>
        <v>#NAME?</v>
      </c>
      <c r="J446" t="e">
        <f t="shared" ref="J446:J453" ca="1" si="146">2*F446*G446</f>
        <v>#NAME?</v>
      </c>
      <c r="K446" t="e">
        <f t="shared" ref="K446:K453" ca="1" si="147">I446^2-J446^2</f>
        <v>#NAME?</v>
      </c>
      <c r="L446" s="7" t="e">
        <f t="shared" ca="1" si="144"/>
        <v>#NAME?</v>
      </c>
      <c r="N446" t="s">
        <v>13</v>
      </c>
      <c r="O446" s="15" t="e">
        <f ca="1">K454*B455-(I454^2-J454^2)</f>
        <v>#NAME?</v>
      </c>
      <c r="Q446" s="6" t="e">
        <f ca="1"/>
        <v>#NAME?</v>
      </c>
      <c r="R446" s="7" t="e">
        <f ca="1"/>
        <v>#NAME?</v>
      </c>
    </row>
    <row r="447" spans="1:18" x14ac:dyDescent="0.35">
      <c r="A447" s="16" t="e">
        <f ca="1"/>
        <v>#NAME?</v>
      </c>
      <c r="B447" s="17" t="e">
        <f ca="1"/>
        <v>#NAME?</v>
      </c>
      <c r="C447" s="17" t="e">
        <f ca="1"/>
        <v>#NAME?</v>
      </c>
      <c r="D447" s="18" t="e">
        <f ca="1"/>
        <v>#NAME?</v>
      </c>
      <c r="F447" s="6" t="e">
        <f ca="1">INDEX(A447:D455,,F444)</f>
        <v>#NAME?</v>
      </c>
      <c r="G447" s="7" t="e">
        <f ca="1">INDEX(A445:D453,,G444)</f>
        <v>#NAME?</v>
      </c>
      <c r="I447" s="6" t="e">
        <f t="shared" ca="1" si="145"/>
        <v>#NAME?</v>
      </c>
      <c r="J447" t="e">
        <f t="shared" ca="1" si="146"/>
        <v>#NAME?</v>
      </c>
      <c r="K447" t="e">
        <f t="shared" ca="1" si="147"/>
        <v>#NAME?</v>
      </c>
      <c r="L447" s="7" t="e">
        <f t="shared" ca="1" si="144"/>
        <v>#NAME?</v>
      </c>
      <c r="N447" t="s">
        <v>14</v>
      </c>
      <c r="O447" s="19" t="e">
        <f ca="1">0.25*ATAN(O445/O446)</f>
        <v>#NAME?</v>
      </c>
      <c r="Q447" s="6" t="e">
        <f ca="1"/>
        <v>#NAME?</v>
      </c>
      <c r="R447" s="7" t="e">
        <f ca="1"/>
        <v>#NAME?</v>
      </c>
    </row>
    <row r="448" spans="1:18" x14ac:dyDescent="0.35">
      <c r="A448" s="16" t="e">
        <f ca="1"/>
        <v>#NAME?</v>
      </c>
      <c r="B448" s="17" t="e">
        <f ca="1"/>
        <v>#NAME?</v>
      </c>
      <c r="C448" s="17" t="e">
        <f ca="1"/>
        <v>#NAME?</v>
      </c>
      <c r="D448" s="18" t="e">
        <f ca="1"/>
        <v>#NAME?</v>
      </c>
      <c r="F448" s="6" t="e">
        <f ca="1">INDEX(A448:D456,,F444)</f>
        <v>#NAME?</v>
      </c>
      <c r="G448" s="7" t="e">
        <f ca="1">INDEX(A445:D453,,G444)</f>
        <v>#NAME?</v>
      </c>
      <c r="I448" s="6" t="e">
        <f t="shared" ca="1" si="145"/>
        <v>#NAME?</v>
      </c>
      <c r="J448" t="e">
        <f t="shared" ca="1" si="146"/>
        <v>#NAME?</v>
      </c>
      <c r="K448" t="e">
        <f t="shared" ca="1" si="147"/>
        <v>#NAME?</v>
      </c>
      <c r="L448" s="7" t="e">
        <f t="shared" ca="1" si="144"/>
        <v>#NAME?</v>
      </c>
      <c r="Q448" s="6" t="e">
        <f ca="1"/>
        <v>#NAME?</v>
      </c>
      <c r="R448" s="7" t="e">
        <f ca="1"/>
        <v>#NAME?</v>
      </c>
    </row>
    <row r="449" spans="1:18" x14ac:dyDescent="0.35">
      <c r="A449" s="16" t="e">
        <f ca="1"/>
        <v>#NAME?</v>
      </c>
      <c r="B449" s="17" t="e">
        <f ca="1"/>
        <v>#NAME?</v>
      </c>
      <c r="C449" s="17" t="e">
        <f ca="1"/>
        <v>#NAME?</v>
      </c>
      <c r="D449" s="18" t="e">
        <f ca="1"/>
        <v>#NAME?</v>
      </c>
      <c r="F449" s="6" t="e">
        <f ca="1">INDEX(A449:D457,,F444)</f>
        <v>#NAME?</v>
      </c>
      <c r="G449" s="7" t="e">
        <f ca="1">INDEX(A445:D453,,G444)</f>
        <v>#NAME?</v>
      </c>
      <c r="I449" s="6" t="e">
        <f t="shared" ca="1" si="145"/>
        <v>#NAME?</v>
      </c>
      <c r="J449" t="e">
        <f t="shared" ca="1" si="146"/>
        <v>#NAME?</v>
      </c>
      <c r="K449" t="e">
        <f t="shared" ca="1" si="147"/>
        <v>#NAME?</v>
      </c>
      <c r="L449" s="7" t="e">
        <f t="shared" ca="1" si="144"/>
        <v>#NAME?</v>
      </c>
      <c r="N449" s="3" t="e">
        <f ca="1">COS(O447)</f>
        <v>#NAME?</v>
      </c>
      <c r="O449" s="5" t="e">
        <f ca="1">-N450</f>
        <v>#NAME?</v>
      </c>
      <c r="Q449" s="6" t="e">
        <f ca="1"/>
        <v>#NAME?</v>
      </c>
      <c r="R449" s="7" t="e">
        <f ca="1"/>
        <v>#NAME?</v>
      </c>
    </row>
    <row r="450" spans="1:18" x14ac:dyDescent="0.35">
      <c r="A450" s="16" t="e">
        <f ca="1"/>
        <v>#NAME?</v>
      </c>
      <c r="B450" s="17" t="e">
        <f ca="1"/>
        <v>#NAME?</v>
      </c>
      <c r="C450" s="17" t="e">
        <f ca="1"/>
        <v>#NAME?</v>
      </c>
      <c r="D450" s="18" t="e">
        <f ca="1"/>
        <v>#NAME?</v>
      </c>
      <c r="F450" s="6" t="e">
        <f ca="1">INDEX(A450:D458,,F444)</f>
        <v>#NAME?</v>
      </c>
      <c r="G450" s="7" t="e">
        <f ca="1">INDEX(A445:D453,,G444)</f>
        <v>#NAME?</v>
      </c>
      <c r="I450" s="6" t="e">
        <f t="shared" ca="1" si="145"/>
        <v>#NAME?</v>
      </c>
      <c r="J450" t="e">
        <f t="shared" ca="1" si="146"/>
        <v>#NAME?</v>
      </c>
      <c r="K450" t="e">
        <f t="shared" ca="1" si="147"/>
        <v>#NAME?</v>
      </c>
      <c r="L450" s="7" t="e">
        <f t="shared" ca="1" si="144"/>
        <v>#NAME?</v>
      </c>
      <c r="N450" s="8" t="e">
        <f ca="1">SIN(O447)</f>
        <v>#NAME?</v>
      </c>
      <c r="O450" s="10" t="e">
        <f ca="1">N449</f>
        <v>#NAME?</v>
      </c>
      <c r="Q450" s="6" t="e">
        <f ca="1"/>
        <v>#NAME?</v>
      </c>
      <c r="R450" s="7" t="e">
        <f ca="1"/>
        <v>#NAME?</v>
      </c>
    </row>
    <row r="451" spans="1:18" x14ac:dyDescent="0.35">
      <c r="A451" s="16" t="e">
        <f ca="1"/>
        <v>#NAME?</v>
      </c>
      <c r="B451" s="17" t="e">
        <f ca="1"/>
        <v>#NAME?</v>
      </c>
      <c r="C451" s="17" t="e">
        <f ca="1"/>
        <v>#NAME?</v>
      </c>
      <c r="D451" s="18" t="e">
        <f ca="1"/>
        <v>#NAME?</v>
      </c>
      <c r="F451" s="6" t="e">
        <f ca="1">INDEX(A451:D459,,F444)</f>
        <v>#NAME?</v>
      </c>
      <c r="G451" s="7" t="e">
        <f ca="1">INDEX(A445:D453,,G444)</f>
        <v>#NAME?</v>
      </c>
      <c r="I451" s="6" t="e">
        <f t="shared" ca="1" si="145"/>
        <v>#NAME?</v>
      </c>
      <c r="J451" t="e">
        <f t="shared" ca="1" si="146"/>
        <v>#NAME?</v>
      </c>
      <c r="K451" t="e">
        <f t="shared" ca="1" si="147"/>
        <v>#NAME?</v>
      </c>
      <c r="L451" s="7" t="e">
        <f t="shared" ca="1" si="144"/>
        <v>#NAME?</v>
      </c>
      <c r="Q451" s="6" t="e">
        <f ca="1"/>
        <v>#NAME?</v>
      </c>
      <c r="R451" s="7" t="e">
        <f ca="1"/>
        <v>#NAME?</v>
      </c>
    </row>
    <row r="452" spans="1:18" x14ac:dyDescent="0.35">
      <c r="A452" s="16" t="e">
        <f ca="1"/>
        <v>#NAME?</v>
      </c>
      <c r="B452" s="17" t="e">
        <f ca="1"/>
        <v>#NAME?</v>
      </c>
      <c r="C452" s="17" t="e">
        <f ca="1"/>
        <v>#NAME?</v>
      </c>
      <c r="D452" s="18" t="e">
        <f ca="1"/>
        <v>#NAME?</v>
      </c>
      <c r="F452" s="6" t="e">
        <f ca="1">INDEX(A452:D460,,F444)</f>
        <v>#NAME?</v>
      </c>
      <c r="G452" s="7" t="e">
        <f ca="1">INDEX(A445:D453,,G444)</f>
        <v>#NAME?</v>
      </c>
      <c r="I452" s="6" t="e">
        <f t="shared" ca="1" si="145"/>
        <v>#NAME?</v>
      </c>
      <c r="J452" t="e">
        <f t="shared" ca="1" si="146"/>
        <v>#NAME?</v>
      </c>
      <c r="K452" t="e">
        <f t="shared" ca="1" si="147"/>
        <v>#NAME?</v>
      </c>
      <c r="L452" s="7" t="e">
        <f t="shared" ca="1" si="144"/>
        <v>#NAME?</v>
      </c>
      <c r="Q452" s="6" t="e">
        <f ca="1"/>
        <v>#NAME?</v>
      </c>
      <c r="R452" s="7" t="e">
        <f ca="1"/>
        <v>#NAME?</v>
      </c>
    </row>
    <row r="453" spans="1:18" x14ac:dyDescent="0.35">
      <c r="A453" s="20" t="e">
        <f ca="1"/>
        <v>#NAME?</v>
      </c>
      <c r="B453" s="21" t="e">
        <f ca="1"/>
        <v>#NAME?</v>
      </c>
      <c r="C453" s="21" t="e">
        <f ca="1"/>
        <v>#NAME?</v>
      </c>
      <c r="D453" s="22" t="e">
        <f ca="1"/>
        <v>#NAME?</v>
      </c>
      <c r="F453" s="8" t="e">
        <f ca="1">INDEX(A453:D461,,F444)</f>
        <v>#NAME?</v>
      </c>
      <c r="G453" s="10" t="e">
        <f ca="1">INDEX(A445:D453,,G444)</f>
        <v>#NAME?</v>
      </c>
      <c r="I453" s="8" t="e">
        <f t="shared" ca="1" si="145"/>
        <v>#NAME?</v>
      </c>
      <c r="J453" s="9" t="e">
        <f t="shared" ca="1" si="146"/>
        <v>#NAME?</v>
      </c>
      <c r="K453" s="9" t="e">
        <f t="shared" ca="1" si="147"/>
        <v>#NAME?</v>
      </c>
      <c r="L453" s="10" t="e">
        <f t="shared" ca="1" si="144"/>
        <v>#NAME?</v>
      </c>
      <c r="Q453" s="8" t="e">
        <f ca="1"/>
        <v>#NAME?</v>
      </c>
      <c r="R453" s="10" t="e">
        <f ca="1"/>
        <v>#NAME?</v>
      </c>
    </row>
    <row r="454" spans="1:18" x14ac:dyDescent="0.35">
      <c r="I454" t="e">
        <f ca="1">SUM(I445:I453)</f>
        <v>#NAME?</v>
      </c>
      <c r="J454" t="e">
        <f ca="1">SUM(J445:J453)</f>
        <v>#NAME?</v>
      </c>
      <c r="K454" t="e">
        <f ca="1">SUM(K445:K453)</f>
        <v>#NAME?</v>
      </c>
      <c r="L454" t="e">
        <f ca="1">SUM(L445:L453)</f>
        <v>#NAME?</v>
      </c>
    </row>
    <row r="455" spans="1:18" x14ac:dyDescent="0.35">
      <c r="A455" s="2" t="s">
        <v>16</v>
      </c>
      <c r="B455">
        <f ca="1">COUNT(A445:A453)</f>
        <v>0</v>
      </c>
      <c r="I455" s="2" t="s">
        <v>6</v>
      </c>
      <c r="J455" s="2" t="s">
        <v>17</v>
      </c>
      <c r="K455" s="2" t="s">
        <v>18</v>
      </c>
      <c r="L455" s="2" t="s">
        <v>19</v>
      </c>
      <c r="N455" s="2"/>
    </row>
    <row r="457" spans="1:18" x14ac:dyDescent="0.35">
      <c r="A457">
        <v>1</v>
      </c>
      <c r="B457">
        <v>2</v>
      </c>
      <c r="C457">
        <v>3</v>
      </c>
      <c r="D457">
        <v>4</v>
      </c>
      <c r="F457">
        <v>2</v>
      </c>
      <c r="G457">
        <v>4</v>
      </c>
      <c r="I457" s="2" t="s">
        <v>8</v>
      </c>
      <c r="J457" s="2" t="s">
        <v>9</v>
      </c>
      <c r="K457" s="2" t="s">
        <v>10</v>
      </c>
      <c r="L457" s="2" t="s">
        <v>11</v>
      </c>
      <c r="Q457">
        <f>F457</f>
        <v>2</v>
      </c>
      <c r="R457">
        <f>G457</f>
        <v>4</v>
      </c>
    </row>
    <row r="458" spans="1:18" x14ac:dyDescent="0.35">
      <c r="A458" s="12" t="e">
        <f t="array" aca="1" ref="A458:A466" ca="1">IF(A457=$Q444,$Q445:$Q453,IF(A457=$R444,$R445:$R453,A445:A453))</f>
        <v>#NAME?</v>
      </c>
      <c r="B458" s="13" t="e">
        <f t="array" aca="1" ref="B458:B466" ca="1">IF(B457=$Q444,$Q445:$Q453,IF(B457=$R444,$R445:$R453,B445:B453))</f>
        <v>#NAME?</v>
      </c>
      <c r="C458" s="13" t="e">
        <f t="array" aca="1" ref="C458:C466" ca="1">IF(C457=$Q444,$Q445:$Q453,IF(C457=$R444,$R445:$R453,C445:C453))</f>
        <v>#NAME?</v>
      </c>
      <c r="D458" s="14" t="e">
        <f t="array" aca="1" ref="D458:D466" ca="1">IF(D457=$Q444,$Q445:$Q453,IF(D457=$R444,$R445:$R453,D445:D453))</f>
        <v>#NAME?</v>
      </c>
      <c r="F458" s="3" t="e">
        <f ca="1">INDEX(A458:D466,,F457)</f>
        <v>#NAME?</v>
      </c>
      <c r="G458" s="5" t="e">
        <f ca="1">INDEX(A458:D466,,G457)</f>
        <v>#NAME?</v>
      </c>
      <c r="I458" s="3" t="e">
        <f ca="1">F458^2-G458^2</f>
        <v>#NAME?</v>
      </c>
      <c r="J458" s="4" t="e">
        <f ca="1">2*F458*G458</f>
        <v>#NAME?</v>
      </c>
      <c r="K458" s="4" t="e">
        <f ca="1">I458^2-J458^2</f>
        <v>#NAME?</v>
      </c>
      <c r="L458" s="5" t="e">
        <f t="shared" ref="L458:L466" ca="1" si="148">I458*J458</f>
        <v>#NAME?</v>
      </c>
      <c r="N458" t="s">
        <v>12</v>
      </c>
      <c r="O458" s="11" t="e">
        <f ca="1">L467*B468-2*I467*J467</f>
        <v>#NAME?</v>
      </c>
      <c r="Q458" s="3" t="e">
        <f t="array" aca="1" ref="Q458:R466" ca="1">MMULT(F458:G466,N462:O463)</f>
        <v>#NAME?</v>
      </c>
      <c r="R458" s="5" t="e">
        <f ca="1"/>
        <v>#NAME?</v>
      </c>
    </row>
    <row r="459" spans="1:18" x14ac:dyDescent="0.35">
      <c r="A459" s="16" t="e">
        <f ca="1"/>
        <v>#NAME?</v>
      </c>
      <c r="B459" s="17" t="e">
        <f ca="1"/>
        <v>#NAME?</v>
      </c>
      <c r="C459" s="17" t="e">
        <f ca="1"/>
        <v>#NAME?</v>
      </c>
      <c r="D459" s="18" t="e">
        <f ca="1"/>
        <v>#NAME?</v>
      </c>
      <c r="F459" s="6" t="e">
        <f ca="1">INDEX(A459:D467,,F457)</f>
        <v>#NAME?</v>
      </c>
      <c r="G459" s="7" t="e">
        <f ca="1">INDEX(A458:D466,,G457)</f>
        <v>#NAME?</v>
      </c>
      <c r="I459" s="6" t="e">
        <f t="shared" ref="I459:I466" ca="1" si="149">F459^2-G459^2</f>
        <v>#NAME?</v>
      </c>
      <c r="J459" t="e">
        <f t="shared" ref="J459:J466" ca="1" si="150">2*F459*G459</f>
        <v>#NAME?</v>
      </c>
      <c r="K459" t="e">
        <f t="shared" ref="K459:K466" ca="1" si="151">I459^2-J459^2</f>
        <v>#NAME?</v>
      </c>
      <c r="L459" s="7" t="e">
        <f t="shared" ca="1" si="148"/>
        <v>#NAME?</v>
      </c>
      <c r="N459" t="s">
        <v>13</v>
      </c>
      <c r="O459" s="15" t="e">
        <f ca="1">K467*B468-(I467^2-J467^2)</f>
        <v>#NAME?</v>
      </c>
      <c r="Q459" s="6" t="e">
        <f ca="1"/>
        <v>#NAME?</v>
      </c>
      <c r="R459" s="7" t="e">
        <f ca="1"/>
        <v>#NAME?</v>
      </c>
    </row>
    <row r="460" spans="1:18" x14ac:dyDescent="0.35">
      <c r="A460" s="16" t="e">
        <f ca="1"/>
        <v>#NAME?</v>
      </c>
      <c r="B460" s="17" t="e">
        <f ca="1"/>
        <v>#NAME?</v>
      </c>
      <c r="C460" s="17" t="e">
        <f ca="1"/>
        <v>#NAME?</v>
      </c>
      <c r="D460" s="18" t="e">
        <f ca="1"/>
        <v>#NAME?</v>
      </c>
      <c r="F460" s="6" t="e">
        <f ca="1">INDEX(A460:D468,,F457)</f>
        <v>#NAME?</v>
      </c>
      <c r="G460" s="7" t="e">
        <f ca="1">INDEX(A458:D466,,G457)</f>
        <v>#NAME?</v>
      </c>
      <c r="I460" s="6" t="e">
        <f t="shared" ca="1" si="149"/>
        <v>#NAME?</v>
      </c>
      <c r="J460" t="e">
        <f t="shared" ca="1" si="150"/>
        <v>#NAME?</v>
      </c>
      <c r="K460" t="e">
        <f t="shared" ca="1" si="151"/>
        <v>#NAME?</v>
      </c>
      <c r="L460" s="7" t="e">
        <f t="shared" ca="1" si="148"/>
        <v>#NAME?</v>
      </c>
      <c r="N460" t="s">
        <v>14</v>
      </c>
      <c r="O460" s="19" t="e">
        <f ca="1">0.25*ATAN(O458/O459)</f>
        <v>#NAME?</v>
      </c>
      <c r="Q460" s="6" t="e">
        <f ca="1"/>
        <v>#NAME?</v>
      </c>
      <c r="R460" s="7" t="e">
        <f ca="1"/>
        <v>#NAME?</v>
      </c>
    </row>
    <row r="461" spans="1:18" x14ac:dyDescent="0.35">
      <c r="A461" s="16" t="e">
        <f ca="1"/>
        <v>#NAME?</v>
      </c>
      <c r="B461" s="17" t="e">
        <f ca="1"/>
        <v>#NAME?</v>
      </c>
      <c r="C461" s="17" t="e">
        <f ca="1"/>
        <v>#NAME?</v>
      </c>
      <c r="D461" s="18" t="e">
        <f ca="1"/>
        <v>#NAME?</v>
      </c>
      <c r="F461" s="6" t="e">
        <f ca="1">INDEX(A461:D469,,F457)</f>
        <v>#NAME?</v>
      </c>
      <c r="G461" s="7" t="e">
        <f ca="1">INDEX(A458:D466,,G457)</f>
        <v>#NAME?</v>
      </c>
      <c r="I461" s="6" t="e">
        <f t="shared" ca="1" si="149"/>
        <v>#NAME?</v>
      </c>
      <c r="J461" t="e">
        <f t="shared" ca="1" si="150"/>
        <v>#NAME?</v>
      </c>
      <c r="K461" t="e">
        <f t="shared" ca="1" si="151"/>
        <v>#NAME?</v>
      </c>
      <c r="L461" s="7" t="e">
        <f t="shared" ca="1" si="148"/>
        <v>#NAME?</v>
      </c>
      <c r="Q461" s="6" t="e">
        <f ca="1"/>
        <v>#NAME?</v>
      </c>
      <c r="R461" s="7" t="e">
        <f ca="1"/>
        <v>#NAME?</v>
      </c>
    </row>
    <row r="462" spans="1:18" x14ac:dyDescent="0.35">
      <c r="A462" s="16" t="e">
        <f ca="1"/>
        <v>#NAME?</v>
      </c>
      <c r="B462" s="17" t="e">
        <f ca="1"/>
        <v>#NAME?</v>
      </c>
      <c r="C462" s="17" t="e">
        <f ca="1"/>
        <v>#NAME?</v>
      </c>
      <c r="D462" s="18" t="e">
        <f ca="1"/>
        <v>#NAME?</v>
      </c>
      <c r="F462" s="6" t="e">
        <f ca="1">INDEX(A462:D470,,F457)</f>
        <v>#NAME?</v>
      </c>
      <c r="G462" s="7" t="e">
        <f ca="1">INDEX(A458:D466,,G457)</f>
        <v>#NAME?</v>
      </c>
      <c r="I462" s="6" t="e">
        <f t="shared" ca="1" si="149"/>
        <v>#NAME?</v>
      </c>
      <c r="J462" t="e">
        <f t="shared" ca="1" si="150"/>
        <v>#NAME?</v>
      </c>
      <c r="K462" t="e">
        <f t="shared" ca="1" si="151"/>
        <v>#NAME?</v>
      </c>
      <c r="L462" s="7" t="e">
        <f t="shared" ca="1" si="148"/>
        <v>#NAME?</v>
      </c>
      <c r="N462" s="3" t="e">
        <f ca="1">COS(O460)</f>
        <v>#NAME?</v>
      </c>
      <c r="O462" s="5" t="e">
        <f ca="1">-N463</f>
        <v>#NAME?</v>
      </c>
      <c r="Q462" s="6" t="e">
        <f ca="1"/>
        <v>#NAME?</v>
      </c>
      <c r="R462" s="7" t="e">
        <f ca="1"/>
        <v>#NAME?</v>
      </c>
    </row>
    <row r="463" spans="1:18" x14ac:dyDescent="0.35">
      <c r="A463" s="16" t="e">
        <f ca="1"/>
        <v>#NAME?</v>
      </c>
      <c r="B463" s="17" t="e">
        <f ca="1"/>
        <v>#NAME?</v>
      </c>
      <c r="C463" s="17" t="e">
        <f ca="1"/>
        <v>#NAME?</v>
      </c>
      <c r="D463" s="18" t="e">
        <f ca="1"/>
        <v>#NAME?</v>
      </c>
      <c r="F463" s="6" t="e">
        <f ca="1">INDEX(A463:D471,,F457)</f>
        <v>#NAME?</v>
      </c>
      <c r="G463" s="7" t="e">
        <f ca="1">INDEX(A458:D466,,G457)</f>
        <v>#NAME?</v>
      </c>
      <c r="I463" s="6" t="e">
        <f t="shared" ca="1" si="149"/>
        <v>#NAME?</v>
      </c>
      <c r="J463" t="e">
        <f t="shared" ca="1" si="150"/>
        <v>#NAME?</v>
      </c>
      <c r="K463" t="e">
        <f t="shared" ca="1" si="151"/>
        <v>#NAME?</v>
      </c>
      <c r="L463" s="7" t="e">
        <f t="shared" ca="1" si="148"/>
        <v>#NAME?</v>
      </c>
      <c r="N463" s="8" t="e">
        <f ca="1">SIN(O460)</f>
        <v>#NAME?</v>
      </c>
      <c r="O463" s="10" t="e">
        <f ca="1">N462</f>
        <v>#NAME?</v>
      </c>
      <c r="Q463" s="6" t="e">
        <f ca="1"/>
        <v>#NAME?</v>
      </c>
      <c r="R463" s="7" t="e">
        <f ca="1"/>
        <v>#NAME?</v>
      </c>
    </row>
    <row r="464" spans="1:18" x14ac:dyDescent="0.35">
      <c r="A464" s="16" t="e">
        <f ca="1"/>
        <v>#NAME?</v>
      </c>
      <c r="B464" s="17" t="e">
        <f ca="1"/>
        <v>#NAME?</v>
      </c>
      <c r="C464" s="17" t="e">
        <f ca="1"/>
        <v>#NAME?</v>
      </c>
      <c r="D464" s="18" t="e">
        <f ca="1"/>
        <v>#NAME?</v>
      </c>
      <c r="F464" s="6" t="e">
        <f ca="1">INDEX(A464:D472,,F457)</f>
        <v>#NAME?</v>
      </c>
      <c r="G464" s="7" t="e">
        <f ca="1">INDEX(A458:D466,,G457)</f>
        <v>#NAME?</v>
      </c>
      <c r="I464" s="6" t="e">
        <f t="shared" ca="1" si="149"/>
        <v>#NAME?</v>
      </c>
      <c r="J464" t="e">
        <f t="shared" ca="1" si="150"/>
        <v>#NAME?</v>
      </c>
      <c r="K464" t="e">
        <f t="shared" ca="1" si="151"/>
        <v>#NAME?</v>
      </c>
      <c r="L464" s="7" t="e">
        <f t="shared" ca="1" si="148"/>
        <v>#NAME?</v>
      </c>
      <c r="Q464" s="6" t="e">
        <f ca="1"/>
        <v>#NAME?</v>
      </c>
      <c r="R464" s="7" t="e">
        <f ca="1"/>
        <v>#NAME?</v>
      </c>
    </row>
    <row r="465" spans="1:18" x14ac:dyDescent="0.35">
      <c r="A465" s="16" t="e">
        <f ca="1"/>
        <v>#NAME?</v>
      </c>
      <c r="B465" s="17" t="e">
        <f ca="1"/>
        <v>#NAME?</v>
      </c>
      <c r="C465" s="17" t="e">
        <f ca="1"/>
        <v>#NAME?</v>
      </c>
      <c r="D465" s="18" t="e">
        <f ca="1"/>
        <v>#NAME?</v>
      </c>
      <c r="F465" s="6" t="e">
        <f ca="1">INDEX(A465:D473,,F457)</f>
        <v>#NAME?</v>
      </c>
      <c r="G465" s="7" t="e">
        <f ca="1">INDEX(A458:D466,,G457)</f>
        <v>#NAME?</v>
      </c>
      <c r="I465" s="6" t="e">
        <f t="shared" ca="1" si="149"/>
        <v>#NAME?</v>
      </c>
      <c r="J465" t="e">
        <f t="shared" ca="1" si="150"/>
        <v>#NAME?</v>
      </c>
      <c r="K465" t="e">
        <f t="shared" ca="1" si="151"/>
        <v>#NAME?</v>
      </c>
      <c r="L465" s="7" t="e">
        <f t="shared" ca="1" si="148"/>
        <v>#NAME?</v>
      </c>
      <c r="Q465" s="6" t="e">
        <f ca="1"/>
        <v>#NAME?</v>
      </c>
      <c r="R465" s="7" t="e">
        <f ca="1"/>
        <v>#NAME?</v>
      </c>
    </row>
    <row r="466" spans="1:18" x14ac:dyDescent="0.35">
      <c r="A466" s="20" t="e">
        <f ca="1"/>
        <v>#NAME?</v>
      </c>
      <c r="B466" s="21" t="e">
        <f ca="1"/>
        <v>#NAME?</v>
      </c>
      <c r="C466" s="21" t="e">
        <f ca="1"/>
        <v>#NAME?</v>
      </c>
      <c r="D466" s="22" t="e">
        <f ca="1"/>
        <v>#NAME?</v>
      </c>
      <c r="F466" s="8" t="e">
        <f ca="1">INDEX(A466:D474,,F457)</f>
        <v>#NAME?</v>
      </c>
      <c r="G466" s="10" t="e">
        <f ca="1">INDEX(A458:D466,,G457)</f>
        <v>#NAME?</v>
      </c>
      <c r="I466" s="8" t="e">
        <f t="shared" ca="1" si="149"/>
        <v>#NAME?</v>
      </c>
      <c r="J466" s="9" t="e">
        <f t="shared" ca="1" si="150"/>
        <v>#NAME?</v>
      </c>
      <c r="K466" s="9" t="e">
        <f t="shared" ca="1" si="151"/>
        <v>#NAME?</v>
      </c>
      <c r="L466" s="10" t="e">
        <f t="shared" ca="1" si="148"/>
        <v>#NAME?</v>
      </c>
      <c r="Q466" s="8" t="e">
        <f ca="1"/>
        <v>#NAME?</v>
      </c>
      <c r="R466" s="10" t="e">
        <f ca="1"/>
        <v>#NAME?</v>
      </c>
    </row>
    <row r="467" spans="1:18" x14ac:dyDescent="0.35">
      <c r="I467" t="e">
        <f ca="1">SUM(I458:I466)</f>
        <v>#NAME?</v>
      </c>
      <c r="J467" t="e">
        <f ca="1">SUM(J458:J466)</f>
        <v>#NAME?</v>
      </c>
      <c r="K467" t="e">
        <f ca="1">SUM(K458:K466)</f>
        <v>#NAME?</v>
      </c>
      <c r="L467" t="e">
        <f ca="1">SUM(L458:L466)</f>
        <v>#NAME?</v>
      </c>
    </row>
    <row r="468" spans="1:18" x14ac:dyDescent="0.35">
      <c r="A468" s="2" t="s">
        <v>16</v>
      </c>
      <c r="B468">
        <f ca="1">COUNT(A458:A466)</f>
        <v>0</v>
      </c>
      <c r="I468" s="2" t="s">
        <v>6</v>
      </c>
      <c r="J468" s="2" t="s">
        <v>17</v>
      </c>
      <c r="K468" s="2" t="s">
        <v>18</v>
      </c>
      <c r="L468" s="2" t="s">
        <v>19</v>
      </c>
      <c r="N468" s="2"/>
    </row>
    <row r="470" spans="1:18" x14ac:dyDescent="0.35">
      <c r="A470">
        <v>1</v>
      </c>
      <c r="B470">
        <v>2</v>
      </c>
      <c r="C470">
        <v>3</v>
      </c>
      <c r="D470">
        <v>4</v>
      </c>
      <c r="F470">
        <v>3</v>
      </c>
      <c r="G470">
        <v>4</v>
      </c>
      <c r="I470" s="2" t="s">
        <v>8</v>
      </c>
      <c r="J470" s="2" t="s">
        <v>9</v>
      </c>
      <c r="K470" s="2" t="s">
        <v>10</v>
      </c>
      <c r="L470" s="2" t="s">
        <v>11</v>
      </c>
      <c r="Q470">
        <f>F470</f>
        <v>3</v>
      </c>
      <c r="R470">
        <f>G470</f>
        <v>4</v>
      </c>
    </row>
    <row r="471" spans="1:18" x14ac:dyDescent="0.35">
      <c r="A471" s="12" t="e">
        <f t="array" aca="1" ref="A471:A479" ca="1">IF(A470=$Q457,$Q458:$Q466,IF(A470=$R457,$R458:$R466,A458:A466))</f>
        <v>#NAME?</v>
      </c>
      <c r="B471" s="13" t="e">
        <f t="array" aca="1" ref="B471:B479" ca="1">IF(B470=$Q457,$Q458:$Q466,IF(B470=$R457,$R458:$R466,B458:B466))</f>
        <v>#NAME?</v>
      </c>
      <c r="C471" s="13" t="e">
        <f t="array" aca="1" ref="C471:C479" ca="1">IF(C470=$Q457,$Q458:$Q466,IF(C470=$R457,$R458:$R466,C458:C466))</f>
        <v>#NAME?</v>
      </c>
      <c r="D471" s="14" t="e">
        <f t="array" aca="1" ref="D471:D479" ca="1">IF(D470=$Q457,$Q458:$Q466,IF(D470=$R457,$R458:$R466,D458:D466))</f>
        <v>#NAME?</v>
      </c>
      <c r="F471" s="3" t="e">
        <f ca="1">INDEX(A471:D479,,F470)</f>
        <v>#NAME?</v>
      </c>
      <c r="G471" s="5" t="e">
        <f ca="1">INDEX(A471:D479,,G470)</f>
        <v>#NAME?</v>
      </c>
      <c r="I471" s="3" t="e">
        <f ca="1">F471^2-G471^2</f>
        <v>#NAME?</v>
      </c>
      <c r="J471" s="4" t="e">
        <f ca="1">2*F471*G471</f>
        <v>#NAME?</v>
      </c>
      <c r="K471" s="4" t="e">
        <f ca="1">I471^2-J471^2</f>
        <v>#NAME?</v>
      </c>
      <c r="L471" s="5" t="e">
        <f t="shared" ref="L471:L479" ca="1" si="152">I471*J471</f>
        <v>#NAME?</v>
      </c>
      <c r="N471" t="s">
        <v>12</v>
      </c>
      <c r="O471" s="11" t="e">
        <f ca="1">L480*B481-2*I480*J480</f>
        <v>#NAME?</v>
      </c>
      <c r="Q471" s="3" t="e">
        <f t="array" aca="1" ref="Q471:R479" ca="1">MMULT(F471:G479,N475:O476)</f>
        <v>#NAME?</v>
      </c>
      <c r="R471" s="5" t="e">
        <f ca="1"/>
        <v>#NAME?</v>
      </c>
    </row>
    <row r="472" spans="1:18" x14ac:dyDescent="0.35">
      <c r="A472" s="16" t="e">
        <f ca="1"/>
        <v>#NAME?</v>
      </c>
      <c r="B472" s="17" t="e">
        <f ca="1"/>
        <v>#NAME?</v>
      </c>
      <c r="C472" s="17" t="e">
        <f ca="1"/>
        <v>#NAME?</v>
      </c>
      <c r="D472" s="18" t="e">
        <f ca="1"/>
        <v>#NAME?</v>
      </c>
      <c r="F472" s="6" t="e">
        <f ca="1">INDEX(A472:D480,,F470)</f>
        <v>#NAME?</v>
      </c>
      <c r="G472" s="7" t="e">
        <f ca="1">INDEX(A471:D479,,G470)</f>
        <v>#NAME?</v>
      </c>
      <c r="I472" s="6" t="e">
        <f t="shared" ref="I472:I479" ca="1" si="153">F472^2-G472^2</f>
        <v>#NAME?</v>
      </c>
      <c r="J472" t="e">
        <f t="shared" ref="J472:J479" ca="1" si="154">2*F472*G472</f>
        <v>#NAME?</v>
      </c>
      <c r="K472" t="e">
        <f t="shared" ref="K472:K479" ca="1" si="155">I472^2-J472^2</f>
        <v>#NAME?</v>
      </c>
      <c r="L472" s="7" t="e">
        <f t="shared" ca="1" si="152"/>
        <v>#NAME?</v>
      </c>
      <c r="N472" t="s">
        <v>13</v>
      </c>
      <c r="O472" s="15" t="e">
        <f ca="1">K480*B481-(I480^2-J480^2)</f>
        <v>#NAME?</v>
      </c>
      <c r="Q472" s="6" t="e">
        <f ca="1"/>
        <v>#NAME?</v>
      </c>
      <c r="R472" s="7" t="e">
        <f ca="1"/>
        <v>#NAME?</v>
      </c>
    </row>
    <row r="473" spans="1:18" x14ac:dyDescent="0.35">
      <c r="A473" s="16" t="e">
        <f ca="1"/>
        <v>#NAME?</v>
      </c>
      <c r="B473" s="17" t="e">
        <f ca="1"/>
        <v>#NAME?</v>
      </c>
      <c r="C473" s="17" t="e">
        <f ca="1"/>
        <v>#NAME?</v>
      </c>
      <c r="D473" s="18" t="e">
        <f ca="1"/>
        <v>#NAME?</v>
      </c>
      <c r="F473" s="6" t="e">
        <f ca="1">INDEX(A473:D481,,F470)</f>
        <v>#NAME?</v>
      </c>
      <c r="G473" s="7" t="e">
        <f ca="1">INDEX(A471:D479,,G470)</f>
        <v>#NAME?</v>
      </c>
      <c r="I473" s="6" t="e">
        <f t="shared" ca="1" si="153"/>
        <v>#NAME?</v>
      </c>
      <c r="J473" t="e">
        <f t="shared" ca="1" si="154"/>
        <v>#NAME?</v>
      </c>
      <c r="K473" t="e">
        <f t="shared" ca="1" si="155"/>
        <v>#NAME?</v>
      </c>
      <c r="L473" s="7" t="e">
        <f t="shared" ca="1" si="152"/>
        <v>#NAME?</v>
      </c>
      <c r="N473" t="s">
        <v>14</v>
      </c>
      <c r="O473" s="19" t="e">
        <f ca="1">0.25*ATAN(O471/O472)</f>
        <v>#NAME?</v>
      </c>
      <c r="Q473" s="6" t="e">
        <f ca="1"/>
        <v>#NAME?</v>
      </c>
      <c r="R473" s="7" t="e">
        <f ca="1"/>
        <v>#NAME?</v>
      </c>
    </row>
    <row r="474" spans="1:18" x14ac:dyDescent="0.35">
      <c r="A474" s="16" t="e">
        <f ca="1"/>
        <v>#NAME?</v>
      </c>
      <c r="B474" s="17" t="e">
        <f ca="1"/>
        <v>#NAME?</v>
      </c>
      <c r="C474" s="17" t="e">
        <f ca="1"/>
        <v>#NAME?</v>
      </c>
      <c r="D474" s="18" t="e">
        <f ca="1"/>
        <v>#NAME?</v>
      </c>
      <c r="F474" s="6" t="e">
        <f ca="1">INDEX(A474:D482,,F470)</f>
        <v>#NAME?</v>
      </c>
      <c r="G474" s="7" t="e">
        <f ca="1">INDEX(A471:D479,,G470)</f>
        <v>#NAME?</v>
      </c>
      <c r="I474" s="6" t="e">
        <f t="shared" ca="1" si="153"/>
        <v>#NAME?</v>
      </c>
      <c r="J474" t="e">
        <f t="shared" ca="1" si="154"/>
        <v>#NAME?</v>
      </c>
      <c r="K474" t="e">
        <f t="shared" ca="1" si="155"/>
        <v>#NAME?</v>
      </c>
      <c r="L474" s="7" t="e">
        <f t="shared" ca="1" si="152"/>
        <v>#NAME?</v>
      </c>
      <c r="Q474" s="6" t="e">
        <f ca="1"/>
        <v>#NAME?</v>
      </c>
      <c r="R474" s="7" t="e">
        <f ca="1"/>
        <v>#NAME?</v>
      </c>
    </row>
    <row r="475" spans="1:18" x14ac:dyDescent="0.35">
      <c r="A475" s="16" t="e">
        <f ca="1"/>
        <v>#NAME?</v>
      </c>
      <c r="B475" s="17" t="e">
        <f ca="1"/>
        <v>#NAME?</v>
      </c>
      <c r="C475" s="17" t="e">
        <f ca="1"/>
        <v>#NAME?</v>
      </c>
      <c r="D475" s="18" t="e">
        <f ca="1"/>
        <v>#NAME?</v>
      </c>
      <c r="F475" s="6" t="e">
        <f ca="1">INDEX(A475:D483,,F470)</f>
        <v>#NAME?</v>
      </c>
      <c r="G475" s="7" t="e">
        <f ca="1">INDEX(A471:D479,,G470)</f>
        <v>#NAME?</v>
      </c>
      <c r="I475" s="6" t="e">
        <f t="shared" ca="1" si="153"/>
        <v>#NAME?</v>
      </c>
      <c r="J475" t="e">
        <f t="shared" ca="1" si="154"/>
        <v>#NAME?</v>
      </c>
      <c r="K475" t="e">
        <f t="shared" ca="1" si="155"/>
        <v>#NAME?</v>
      </c>
      <c r="L475" s="7" t="e">
        <f t="shared" ca="1" si="152"/>
        <v>#NAME?</v>
      </c>
      <c r="N475" s="3" t="e">
        <f ca="1">COS(O473)</f>
        <v>#NAME?</v>
      </c>
      <c r="O475" s="5" t="e">
        <f ca="1">-N476</f>
        <v>#NAME?</v>
      </c>
      <c r="Q475" s="6" t="e">
        <f ca="1"/>
        <v>#NAME?</v>
      </c>
      <c r="R475" s="7" t="e">
        <f ca="1"/>
        <v>#NAME?</v>
      </c>
    </row>
    <row r="476" spans="1:18" x14ac:dyDescent="0.35">
      <c r="A476" s="16" t="e">
        <f ca="1"/>
        <v>#NAME?</v>
      </c>
      <c r="B476" s="17" t="e">
        <f ca="1"/>
        <v>#NAME?</v>
      </c>
      <c r="C476" s="17" t="e">
        <f ca="1"/>
        <v>#NAME?</v>
      </c>
      <c r="D476" s="18" t="e">
        <f ca="1"/>
        <v>#NAME?</v>
      </c>
      <c r="F476" s="6" t="e">
        <f ca="1">INDEX(A476:D484,,F470)</f>
        <v>#NAME?</v>
      </c>
      <c r="G476" s="7" t="e">
        <f ca="1">INDEX(A471:D479,,G470)</f>
        <v>#NAME?</v>
      </c>
      <c r="I476" s="6" t="e">
        <f t="shared" ca="1" si="153"/>
        <v>#NAME?</v>
      </c>
      <c r="J476" t="e">
        <f t="shared" ca="1" si="154"/>
        <v>#NAME?</v>
      </c>
      <c r="K476" t="e">
        <f t="shared" ca="1" si="155"/>
        <v>#NAME?</v>
      </c>
      <c r="L476" s="7" t="e">
        <f t="shared" ca="1" si="152"/>
        <v>#NAME?</v>
      </c>
      <c r="N476" s="8" t="e">
        <f ca="1">SIN(O473)</f>
        <v>#NAME?</v>
      </c>
      <c r="O476" s="10" t="e">
        <f ca="1">N475</f>
        <v>#NAME?</v>
      </c>
      <c r="Q476" s="6" t="e">
        <f ca="1"/>
        <v>#NAME?</v>
      </c>
      <c r="R476" s="7" t="e">
        <f ca="1"/>
        <v>#NAME?</v>
      </c>
    </row>
    <row r="477" spans="1:18" x14ac:dyDescent="0.35">
      <c r="A477" s="16" t="e">
        <f ca="1"/>
        <v>#NAME?</v>
      </c>
      <c r="B477" s="17" t="e">
        <f ca="1"/>
        <v>#NAME?</v>
      </c>
      <c r="C477" s="17" t="e">
        <f ca="1"/>
        <v>#NAME?</v>
      </c>
      <c r="D477" s="18" t="e">
        <f ca="1"/>
        <v>#NAME?</v>
      </c>
      <c r="F477" s="6" t="e">
        <f ca="1">INDEX(A477:D485,,F470)</f>
        <v>#NAME?</v>
      </c>
      <c r="G477" s="7" t="e">
        <f ca="1">INDEX(A471:D479,,G470)</f>
        <v>#NAME?</v>
      </c>
      <c r="I477" s="6" t="e">
        <f t="shared" ca="1" si="153"/>
        <v>#NAME?</v>
      </c>
      <c r="J477" t="e">
        <f t="shared" ca="1" si="154"/>
        <v>#NAME?</v>
      </c>
      <c r="K477" t="e">
        <f t="shared" ca="1" si="155"/>
        <v>#NAME?</v>
      </c>
      <c r="L477" s="7" t="e">
        <f t="shared" ca="1" si="152"/>
        <v>#NAME?</v>
      </c>
      <c r="Q477" s="6" t="e">
        <f ca="1"/>
        <v>#NAME?</v>
      </c>
      <c r="R477" s="7" t="e">
        <f ca="1"/>
        <v>#NAME?</v>
      </c>
    </row>
    <row r="478" spans="1:18" x14ac:dyDescent="0.35">
      <c r="A478" s="16" t="e">
        <f ca="1"/>
        <v>#NAME?</v>
      </c>
      <c r="B478" s="17" t="e">
        <f ca="1"/>
        <v>#NAME?</v>
      </c>
      <c r="C478" s="17" t="e">
        <f ca="1"/>
        <v>#NAME?</v>
      </c>
      <c r="D478" s="18" t="e">
        <f ca="1"/>
        <v>#NAME?</v>
      </c>
      <c r="F478" s="6" t="e">
        <f ca="1">INDEX(A478:D486,,F470)</f>
        <v>#NAME?</v>
      </c>
      <c r="G478" s="7" t="e">
        <f ca="1">INDEX(A471:D479,,G470)</f>
        <v>#NAME?</v>
      </c>
      <c r="I478" s="6" t="e">
        <f t="shared" ca="1" si="153"/>
        <v>#NAME?</v>
      </c>
      <c r="J478" t="e">
        <f t="shared" ca="1" si="154"/>
        <v>#NAME?</v>
      </c>
      <c r="K478" t="e">
        <f t="shared" ca="1" si="155"/>
        <v>#NAME?</v>
      </c>
      <c r="L478" s="7" t="e">
        <f t="shared" ca="1" si="152"/>
        <v>#NAME?</v>
      </c>
      <c r="Q478" s="6" t="e">
        <f ca="1"/>
        <v>#NAME?</v>
      </c>
      <c r="R478" s="7" t="e">
        <f ca="1"/>
        <v>#NAME?</v>
      </c>
    </row>
    <row r="479" spans="1:18" x14ac:dyDescent="0.35">
      <c r="A479" s="20" t="e">
        <f ca="1"/>
        <v>#NAME?</v>
      </c>
      <c r="B479" s="21" t="e">
        <f ca="1"/>
        <v>#NAME?</v>
      </c>
      <c r="C479" s="21" t="e">
        <f ca="1"/>
        <v>#NAME?</v>
      </c>
      <c r="D479" s="22" t="e">
        <f ca="1"/>
        <v>#NAME?</v>
      </c>
      <c r="F479" s="8" t="e">
        <f ca="1">INDEX(A479:D487,,F470)</f>
        <v>#NAME?</v>
      </c>
      <c r="G479" s="10" t="e">
        <f ca="1">INDEX(A471:D479,,G470)</f>
        <v>#NAME?</v>
      </c>
      <c r="I479" s="8" t="e">
        <f t="shared" ca="1" si="153"/>
        <v>#NAME?</v>
      </c>
      <c r="J479" s="9" t="e">
        <f t="shared" ca="1" si="154"/>
        <v>#NAME?</v>
      </c>
      <c r="K479" s="9" t="e">
        <f t="shared" ca="1" si="155"/>
        <v>#NAME?</v>
      </c>
      <c r="L479" s="10" t="e">
        <f t="shared" ca="1" si="152"/>
        <v>#NAME?</v>
      </c>
      <c r="Q479" s="8" t="e">
        <f ca="1"/>
        <v>#NAME?</v>
      </c>
      <c r="R479" s="10" t="e">
        <f ca="1"/>
        <v>#NAME?</v>
      </c>
    </row>
    <row r="480" spans="1:18" x14ac:dyDescent="0.35">
      <c r="I480" t="e">
        <f ca="1">SUM(I471:I479)</f>
        <v>#NAME?</v>
      </c>
      <c r="J480" t="e">
        <f ca="1">SUM(J471:J479)</f>
        <v>#NAME?</v>
      </c>
      <c r="K480" t="e">
        <f ca="1">SUM(K471:K479)</f>
        <v>#NAME?</v>
      </c>
      <c r="L480" t="e">
        <f ca="1">SUM(L471:L479)</f>
        <v>#NAME?</v>
      </c>
    </row>
    <row r="481" spans="1:18" x14ac:dyDescent="0.35">
      <c r="A481" s="2" t="s">
        <v>16</v>
      </c>
      <c r="B481">
        <f ca="1">COUNT(A471:A479)</f>
        <v>0</v>
      </c>
      <c r="I481" s="2" t="s">
        <v>6</v>
      </c>
      <c r="J481" s="2" t="s">
        <v>17</v>
      </c>
      <c r="K481" s="2" t="s">
        <v>18</v>
      </c>
      <c r="L481" s="2" t="s">
        <v>19</v>
      </c>
      <c r="N481" s="2"/>
    </row>
    <row r="483" spans="1:18" x14ac:dyDescent="0.35">
      <c r="A483">
        <v>1</v>
      </c>
      <c r="B483">
        <v>2</v>
      </c>
      <c r="C483">
        <v>3</v>
      </c>
      <c r="D483">
        <v>4</v>
      </c>
      <c r="F483">
        <v>1</v>
      </c>
      <c r="G483">
        <v>2</v>
      </c>
      <c r="I483" s="2" t="s">
        <v>8</v>
      </c>
      <c r="J483" s="2" t="s">
        <v>9</v>
      </c>
      <c r="K483" s="2" t="s">
        <v>10</v>
      </c>
      <c r="L483" s="2" t="s">
        <v>11</v>
      </c>
      <c r="Q483">
        <f>F483</f>
        <v>1</v>
      </c>
      <c r="R483">
        <f>G483</f>
        <v>2</v>
      </c>
    </row>
    <row r="484" spans="1:18" x14ac:dyDescent="0.35">
      <c r="A484" s="12" t="e">
        <f t="array" aca="1" ref="A484:A492" ca="1">IF(A483=$Q470,$Q471:$Q479,IF(A483=$R470,$R471:$R479,A471:A479))</f>
        <v>#NAME?</v>
      </c>
      <c r="B484" s="13" t="e">
        <f t="array" aca="1" ref="B484:B492" ca="1">IF(B483=$Q470,$Q471:$Q479,IF(B483=$R470,$R471:$R479,B471:B479))</f>
        <v>#NAME?</v>
      </c>
      <c r="C484" s="13" t="e">
        <f t="array" aca="1" ref="C484:C492" ca="1">IF(C483=$Q470,$Q471:$Q479,IF(C483=$R470,$R471:$R479,C471:C479))</f>
        <v>#NAME?</v>
      </c>
      <c r="D484" s="14" t="e">
        <f t="array" aca="1" ref="D484:D492" ca="1">IF(D483=$Q470,$Q471:$Q479,IF(D483=$R470,$R471:$R479,D471:D479))</f>
        <v>#NAME?</v>
      </c>
      <c r="F484" s="3" t="e">
        <f ca="1">INDEX(A484:D492,,F483)</f>
        <v>#NAME?</v>
      </c>
      <c r="G484" s="5" t="e">
        <f ca="1">INDEX(A484:D492,,G483)</f>
        <v>#NAME?</v>
      </c>
      <c r="I484" s="3" t="e">
        <f ca="1">F484^2-G484^2</f>
        <v>#NAME?</v>
      </c>
      <c r="J484" s="4" t="e">
        <f ca="1">2*F484*G484</f>
        <v>#NAME?</v>
      </c>
      <c r="K484" s="4" t="e">
        <f ca="1">I484^2-J484^2</f>
        <v>#NAME?</v>
      </c>
      <c r="L484" s="5" t="e">
        <f t="shared" ref="L484:L492" ca="1" si="156">I484*J484</f>
        <v>#NAME?</v>
      </c>
      <c r="N484" t="s">
        <v>12</v>
      </c>
      <c r="O484" s="11" t="e">
        <f ca="1">L493*B494-2*I493*J493</f>
        <v>#NAME?</v>
      </c>
      <c r="Q484" s="3" t="e">
        <f t="array" aca="1" ref="Q484:R492" ca="1">MMULT(F484:G492,N488:O489)</f>
        <v>#NAME?</v>
      </c>
      <c r="R484" s="5" t="e">
        <f ca="1"/>
        <v>#NAME?</v>
      </c>
    </row>
    <row r="485" spans="1:18" x14ac:dyDescent="0.35">
      <c r="A485" s="16" t="e">
        <f ca="1"/>
        <v>#NAME?</v>
      </c>
      <c r="B485" s="17" t="e">
        <f ca="1"/>
        <v>#NAME?</v>
      </c>
      <c r="C485" s="17" t="e">
        <f ca="1"/>
        <v>#NAME?</v>
      </c>
      <c r="D485" s="18" t="e">
        <f ca="1"/>
        <v>#NAME?</v>
      </c>
      <c r="F485" s="6" t="e">
        <f ca="1">INDEX(A485:D493,,F483)</f>
        <v>#NAME?</v>
      </c>
      <c r="G485" s="7" t="e">
        <f ca="1">INDEX(A484:D492,,G483)</f>
        <v>#NAME?</v>
      </c>
      <c r="I485" s="6" t="e">
        <f t="shared" ref="I485:I492" ca="1" si="157">F485^2-G485^2</f>
        <v>#NAME?</v>
      </c>
      <c r="J485" t="e">
        <f t="shared" ref="J485:J492" ca="1" si="158">2*F485*G485</f>
        <v>#NAME?</v>
      </c>
      <c r="K485" t="e">
        <f t="shared" ref="K485:K492" ca="1" si="159">I485^2-J485^2</f>
        <v>#NAME?</v>
      </c>
      <c r="L485" s="7" t="e">
        <f t="shared" ca="1" si="156"/>
        <v>#NAME?</v>
      </c>
      <c r="N485" t="s">
        <v>13</v>
      </c>
      <c r="O485" s="15" t="e">
        <f ca="1">K493*B494-(I493^2-J493^2)</f>
        <v>#NAME?</v>
      </c>
      <c r="Q485" s="6" t="e">
        <f ca="1"/>
        <v>#NAME?</v>
      </c>
      <c r="R485" s="7" t="e">
        <f ca="1"/>
        <v>#NAME?</v>
      </c>
    </row>
    <row r="486" spans="1:18" x14ac:dyDescent="0.35">
      <c r="A486" s="16" t="e">
        <f ca="1"/>
        <v>#NAME?</v>
      </c>
      <c r="B486" s="17" t="e">
        <f ca="1"/>
        <v>#NAME?</v>
      </c>
      <c r="C486" s="17" t="e">
        <f ca="1"/>
        <v>#NAME?</v>
      </c>
      <c r="D486" s="18" t="e">
        <f ca="1"/>
        <v>#NAME?</v>
      </c>
      <c r="F486" s="6" t="e">
        <f ca="1">INDEX(A486:D494,,F483)</f>
        <v>#NAME?</v>
      </c>
      <c r="G486" s="7" t="e">
        <f ca="1">INDEX(A484:D492,,G483)</f>
        <v>#NAME?</v>
      </c>
      <c r="I486" s="6" t="e">
        <f t="shared" ca="1" si="157"/>
        <v>#NAME?</v>
      </c>
      <c r="J486" t="e">
        <f t="shared" ca="1" si="158"/>
        <v>#NAME?</v>
      </c>
      <c r="K486" t="e">
        <f t="shared" ca="1" si="159"/>
        <v>#NAME?</v>
      </c>
      <c r="L486" s="7" t="e">
        <f t="shared" ca="1" si="156"/>
        <v>#NAME?</v>
      </c>
      <c r="N486" t="s">
        <v>14</v>
      </c>
      <c r="O486" s="19" t="e">
        <f ca="1">0.25*ATAN(O484/O485)</f>
        <v>#NAME?</v>
      </c>
      <c r="Q486" s="6" t="e">
        <f ca="1"/>
        <v>#NAME?</v>
      </c>
      <c r="R486" s="7" t="e">
        <f ca="1"/>
        <v>#NAME?</v>
      </c>
    </row>
    <row r="487" spans="1:18" x14ac:dyDescent="0.35">
      <c r="A487" s="16" t="e">
        <f ca="1"/>
        <v>#NAME?</v>
      </c>
      <c r="B487" s="17" t="e">
        <f ca="1"/>
        <v>#NAME?</v>
      </c>
      <c r="C487" s="17" t="e">
        <f ca="1"/>
        <v>#NAME?</v>
      </c>
      <c r="D487" s="18" t="e">
        <f ca="1"/>
        <v>#NAME?</v>
      </c>
      <c r="F487" s="6" t="e">
        <f ca="1">INDEX(A487:D495,,F483)</f>
        <v>#NAME?</v>
      </c>
      <c r="G487" s="7" t="e">
        <f ca="1">INDEX(A484:D492,,G483)</f>
        <v>#NAME?</v>
      </c>
      <c r="I487" s="6" t="e">
        <f t="shared" ca="1" si="157"/>
        <v>#NAME?</v>
      </c>
      <c r="J487" t="e">
        <f t="shared" ca="1" si="158"/>
        <v>#NAME?</v>
      </c>
      <c r="K487" t="e">
        <f t="shared" ca="1" si="159"/>
        <v>#NAME?</v>
      </c>
      <c r="L487" s="7" t="e">
        <f t="shared" ca="1" si="156"/>
        <v>#NAME?</v>
      </c>
      <c r="Q487" s="6" t="e">
        <f ca="1"/>
        <v>#NAME?</v>
      </c>
      <c r="R487" s="7" t="e">
        <f ca="1"/>
        <v>#NAME?</v>
      </c>
    </row>
    <row r="488" spans="1:18" x14ac:dyDescent="0.35">
      <c r="A488" s="16" t="e">
        <f ca="1"/>
        <v>#NAME?</v>
      </c>
      <c r="B488" s="17" t="e">
        <f ca="1"/>
        <v>#NAME?</v>
      </c>
      <c r="C488" s="17" t="e">
        <f ca="1"/>
        <v>#NAME?</v>
      </c>
      <c r="D488" s="18" t="e">
        <f ca="1"/>
        <v>#NAME?</v>
      </c>
      <c r="F488" s="6" t="e">
        <f ca="1">INDEX(A488:D496,,F483)</f>
        <v>#NAME?</v>
      </c>
      <c r="G488" s="7" t="e">
        <f ca="1">INDEX(A484:D492,,G483)</f>
        <v>#NAME?</v>
      </c>
      <c r="I488" s="6" t="e">
        <f t="shared" ca="1" si="157"/>
        <v>#NAME?</v>
      </c>
      <c r="J488" t="e">
        <f t="shared" ca="1" si="158"/>
        <v>#NAME?</v>
      </c>
      <c r="K488" t="e">
        <f t="shared" ca="1" si="159"/>
        <v>#NAME?</v>
      </c>
      <c r="L488" s="7" t="e">
        <f t="shared" ca="1" si="156"/>
        <v>#NAME?</v>
      </c>
      <c r="N488" s="3" t="e">
        <f ca="1">COS(O486)</f>
        <v>#NAME?</v>
      </c>
      <c r="O488" s="5" t="e">
        <f ca="1">-N489</f>
        <v>#NAME?</v>
      </c>
      <c r="Q488" s="6" t="e">
        <f ca="1"/>
        <v>#NAME?</v>
      </c>
      <c r="R488" s="7" t="e">
        <f ca="1"/>
        <v>#NAME?</v>
      </c>
    </row>
    <row r="489" spans="1:18" x14ac:dyDescent="0.35">
      <c r="A489" s="16" t="e">
        <f ca="1"/>
        <v>#NAME?</v>
      </c>
      <c r="B489" s="17" t="e">
        <f ca="1"/>
        <v>#NAME?</v>
      </c>
      <c r="C489" s="17" t="e">
        <f ca="1"/>
        <v>#NAME?</v>
      </c>
      <c r="D489" s="18" t="e">
        <f ca="1"/>
        <v>#NAME?</v>
      </c>
      <c r="F489" s="6" t="e">
        <f ca="1">INDEX(A489:D497,,F483)</f>
        <v>#NAME?</v>
      </c>
      <c r="G489" s="7" t="e">
        <f ca="1">INDEX(A484:D492,,G483)</f>
        <v>#NAME?</v>
      </c>
      <c r="I489" s="6" t="e">
        <f t="shared" ca="1" si="157"/>
        <v>#NAME?</v>
      </c>
      <c r="J489" t="e">
        <f t="shared" ca="1" si="158"/>
        <v>#NAME?</v>
      </c>
      <c r="K489" t="e">
        <f t="shared" ca="1" si="159"/>
        <v>#NAME?</v>
      </c>
      <c r="L489" s="7" t="e">
        <f t="shared" ca="1" si="156"/>
        <v>#NAME?</v>
      </c>
      <c r="N489" s="8" t="e">
        <f ca="1">SIN(O486)</f>
        <v>#NAME?</v>
      </c>
      <c r="O489" s="10" t="e">
        <f ca="1">N488</f>
        <v>#NAME?</v>
      </c>
      <c r="Q489" s="6" t="e">
        <f ca="1"/>
        <v>#NAME?</v>
      </c>
      <c r="R489" s="7" t="e">
        <f ca="1"/>
        <v>#NAME?</v>
      </c>
    </row>
    <row r="490" spans="1:18" x14ac:dyDescent="0.35">
      <c r="A490" s="16" t="e">
        <f ca="1"/>
        <v>#NAME?</v>
      </c>
      <c r="B490" s="17" t="e">
        <f ca="1"/>
        <v>#NAME?</v>
      </c>
      <c r="C490" s="17" t="e">
        <f ca="1"/>
        <v>#NAME?</v>
      </c>
      <c r="D490" s="18" t="e">
        <f ca="1"/>
        <v>#NAME?</v>
      </c>
      <c r="F490" s="6" t="e">
        <f ca="1">INDEX(A490:D498,,F483)</f>
        <v>#NAME?</v>
      </c>
      <c r="G490" s="7" t="e">
        <f ca="1">INDEX(A484:D492,,G483)</f>
        <v>#NAME?</v>
      </c>
      <c r="I490" s="6" t="e">
        <f t="shared" ca="1" si="157"/>
        <v>#NAME?</v>
      </c>
      <c r="J490" t="e">
        <f t="shared" ca="1" si="158"/>
        <v>#NAME?</v>
      </c>
      <c r="K490" t="e">
        <f t="shared" ca="1" si="159"/>
        <v>#NAME?</v>
      </c>
      <c r="L490" s="7" t="e">
        <f t="shared" ca="1" si="156"/>
        <v>#NAME?</v>
      </c>
      <c r="Q490" s="6" t="e">
        <f ca="1"/>
        <v>#NAME?</v>
      </c>
      <c r="R490" s="7" t="e">
        <f ca="1"/>
        <v>#NAME?</v>
      </c>
    </row>
    <row r="491" spans="1:18" x14ac:dyDescent="0.35">
      <c r="A491" s="16" t="e">
        <f ca="1"/>
        <v>#NAME?</v>
      </c>
      <c r="B491" s="17" t="e">
        <f ca="1"/>
        <v>#NAME?</v>
      </c>
      <c r="C491" s="17" t="e">
        <f ca="1"/>
        <v>#NAME?</v>
      </c>
      <c r="D491" s="18" t="e">
        <f ca="1"/>
        <v>#NAME?</v>
      </c>
      <c r="F491" s="6" t="e">
        <f ca="1">INDEX(A491:D499,,F483)</f>
        <v>#NAME?</v>
      </c>
      <c r="G491" s="7" t="e">
        <f ca="1">INDEX(A484:D492,,G483)</f>
        <v>#NAME?</v>
      </c>
      <c r="I491" s="6" t="e">
        <f t="shared" ca="1" si="157"/>
        <v>#NAME?</v>
      </c>
      <c r="J491" t="e">
        <f t="shared" ca="1" si="158"/>
        <v>#NAME?</v>
      </c>
      <c r="K491" t="e">
        <f t="shared" ca="1" si="159"/>
        <v>#NAME?</v>
      </c>
      <c r="L491" s="7" t="e">
        <f t="shared" ca="1" si="156"/>
        <v>#NAME?</v>
      </c>
      <c r="Q491" s="6" t="e">
        <f ca="1"/>
        <v>#NAME?</v>
      </c>
      <c r="R491" s="7" t="e">
        <f ca="1"/>
        <v>#NAME?</v>
      </c>
    </row>
    <row r="492" spans="1:18" x14ac:dyDescent="0.35">
      <c r="A492" s="20" t="e">
        <f ca="1"/>
        <v>#NAME?</v>
      </c>
      <c r="B492" s="21" t="e">
        <f ca="1"/>
        <v>#NAME?</v>
      </c>
      <c r="C492" s="21" t="e">
        <f ca="1"/>
        <v>#NAME?</v>
      </c>
      <c r="D492" s="22" t="e">
        <f ca="1"/>
        <v>#NAME?</v>
      </c>
      <c r="F492" s="8" t="e">
        <f ca="1">INDEX(A492:D500,,F483)</f>
        <v>#NAME?</v>
      </c>
      <c r="G492" s="10" t="e">
        <f ca="1">INDEX(A484:D492,,G483)</f>
        <v>#NAME?</v>
      </c>
      <c r="I492" s="8" t="e">
        <f t="shared" ca="1" si="157"/>
        <v>#NAME?</v>
      </c>
      <c r="J492" s="9" t="e">
        <f t="shared" ca="1" si="158"/>
        <v>#NAME?</v>
      </c>
      <c r="K492" s="9" t="e">
        <f t="shared" ca="1" si="159"/>
        <v>#NAME?</v>
      </c>
      <c r="L492" s="10" t="e">
        <f t="shared" ca="1" si="156"/>
        <v>#NAME?</v>
      </c>
      <c r="Q492" s="8" t="e">
        <f ca="1"/>
        <v>#NAME?</v>
      </c>
      <c r="R492" s="10" t="e">
        <f ca="1"/>
        <v>#NAME?</v>
      </c>
    </row>
    <row r="493" spans="1:18" x14ac:dyDescent="0.35">
      <c r="I493" t="e">
        <f ca="1">SUM(I484:I492)</f>
        <v>#NAME?</v>
      </c>
      <c r="J493" t="e">
        <f ca="1">SUM(J484:J492)</f>
        <v>#NAME?</v>
      </c>
      <c r="K493" t="e">
        <f ca="1">SUM(K484:K492)</f>
        <v>#NAME?</v>
      </c>
      <c r="L493" t="e">
        <f ca="1">SUM(L484:L492)</f>
        <v>#NAME?</v>
      </c>
    </row>
    <row r="494" spans="1:18" x14ac:dyDescent="0.35">
      <c r="A494" s="2" t="s">
        <v>16</v>
      </c>
      <c r="B494">
        <f ca="1">COUNT(A484:A492)</f>
        <v>0</v>
      </c>
      <c r="I494" s="2" t="s">
        <v>6</v>
      </c>
      <c r="J494" s="2" t="s">
        <v>17</v>
      </c>
      <c r="K494" s="2" t="s">
        <v>18</v>
      </c>
      <c r="L494" s="2" t="s">
        <v>19</v>
      </c>
      <c r="N494" s="2"/>
    </row>
    <row r="496" spans="1:18" x14ac:dyDescent="0.35">
      <c r="A496">
        <v>1</v>
      </c>
      <c r="B496">
        <v>2</v>
      </c>
      <c r="C496">
        <v>3</v>
      </c>
      <c r="D496">
        <v>4</v>
      </c>
      <c r="F496">
        <v>1</v>
      </c>
      <c r="G496">
        <v>3</v>
      </c>
      <c r="I496" s="2" t="s">
        <v>8</v>
      </c>
      <c r="J496" s="2" t="s">
        <v>9</v>
      </c>
      <c r="K496" s="2" t="s">
        <v>10</v>
      </c>
      <c r="L496" s="2" t="s">
        <v>11</v>
      </c>
      <c r="Q496">
        <f>F496</f>
        <v>1</v>
      </c>
      <c r="R496">
        <f>G496</f>
        <v>3</v>
      </c>
    </row>
    <row r="497" spans="1:18" x14ac:dyDescent="0.35">
      <c r="A497" s="12" t="e">
        <f t="array" aca="1" ref="A497:A505" ca="1">IF(A496=$Q483,$Q484:$Q492,IF(A496=$R483,$R484:$R492,A484:A492))</f>
        <v>#NAME?</v>
      </c>
      <c r="B497" s="13" t="e">
        <f t="array" aca="1" ref="B497:B505" ca="1">IF(B496=$Q483,$Q484:$Q492,IF(B496=$R483,$R484:$R492,B484:B492))</f>
        <v>#NAME?</v>
      </c>
      <c r="C497" s="13" t="e">
        <f t="array" aca="1" ref="C497:C505" ca="1">IF(C496=$Q483,$Q484:$Q492,IF(C496=$R483,$R484:$R492,C484:C492))</f>
        <v>#NAME?</v>
      </c>
      <c r="D497" s="14" t="e">
        <f t="array" aca="1" ref="D497:D505" ca="1">IF(D496=$Q483,$Q484:$Q492,IF(D496=$R483,$R484:$R492,D484:D492))</f>
        <v>#NAME?</v>
      </c>
      <c r="F497" s="3" t="e">
        <f ca="1">INDEX(A497:D505,,F496)</f>
        <v>#NAME?</v>
      </c>
      <c r="G497" s="5" t="e">
        <f ca="1">INDEX(A497:D505,,G496)</f>
        <v>#NAME?</v>
      </c>
      <c r="I497" s="3" t="e">
        <f ca="1">F497^2-G497^2</f>
        <v>#NAME?</v>
      </c>
      <c r="J497" s="4" t="e">
        <f ca="1">2*F497*G497</f>
        <v>#NAME?</v>
      </c>
      <c r="K497" s="4" t="e">
        <f ca="1">I497^2-J497^2</f>
        <v>#NAME?</v>
      </c>
      <c r="L497" s="5" t="e">
        <f t="shared" ref="L497:L505" ca="1" si="160">I497*J497</f>
        <v>#NAME?</v>
      </c>
      <c r="N497" t="s">
        <v>12</v>
      </c>
      <c r="O497" s="11" t="e">
        <f ca="1">L506*B507-2*I506*J506</f>
        <v>#NAME?</v>
      </c>
      <c r="Q497" s="3" t="e">
        <f t="array" aca="1" ref="Q497:R505" ca="1">MMULT(F497:G505,N501:O502)</f>
        <v>#NAME?</v>
      </c>
      <c r="R497" s="5" t="e">
        <f ca="1"/>
        <v>#NAME?</v>
      </c>
    </row>
    <row r="498" spans="1:18" x14ac:dyDescent="0.35">
      <c r="A498" s="16" t="e">
        <f ca="1"/>
        <v>#NAME?</v>
      </c>
      <c r="B498" s="17" t="e">
        <f ca="1"/>
        <v>#NAME?</v>
      </c>
      <c r="C498" s="17" t="e">
        <f ca="1"/>
        <v>#NAME?</v>
      </c>
      <c r="D498" s="18" t="e">
        <f ca="1"/>
        <v>#NAME?</v>
      </c>
      <c r="F498" s="6" t="e">
        <f ca="1">INDEX(A498:D506,,F496)</f>
        <v>#NAME?</v>
      </c>
      <c r="G498" s="7" t="e">
        <f ca="1">INDEX(A497:D505,,G496)</f>
        <v>#NAME?</v>
      </c>
      <c r="I498" s="6" t="e">
        <f t="shared" ref="I498:I505" ca="1" si="161">F498^2-G498^2</f>
        <v>#NAME?</v>
      </c>
      <c r="J498" t="e">
        <f t="shared" ref="J498:J505" ca="1" si="162">2*F498*G498</f>
        <v>#NAME?</v>
      </c>
      <c r="K498" t="e">
        <f t="shared" ref="K498:K505" ca="1" si="163">I498^2-J498^2</f>
        <v>#NAME?</v>
      </c>
      <c r="L498" s="7" t="e">
        <f t="shared" ca="1" si="160"/>
        <v>#NAME?</v>
      </c>
      <c r="N498" t="s">
        <v>13</v>
      </c>
      <c r="O498" s="15" t="e">
        <f ca="1">K506*B507-(I506^2-J506^2)</f>
        <v>#NAME?</v>
      </c>
      <c r="Q498" s="6" t="e">
        <f ca="1"/>
        <v>#NAME?</v>
      </c>
      <c r="R498" s="7" t="e">
        <f ca="1"/>
        <v>#NAME?</v>
      </c>
    </row>
    <row r="499" spans="1:18" x14ac:dyDescent="0.35">
      <c r="A499" s="16" t="e">
        <f ca="1"/>
        <v>#NAME?</v>
      </c>
      <c r="B499" s="17" t="e">
        <f ca="1"/>
        <v>#NAME?</v>
      </c>
      <c r="C499" s="17" t="e">
        <f ca="1"/>
        <v>#NAME?</v>
      </c>
      <c r="D499" s="18" t="e">
        <f ca="1"/>
        <v>#NAME?</v>
      </c>
      <c r="F499" s="6" t="e">
        <f ca="1">INDEX(A499:D507,,F496)</f>
        <v>#NAME?</v>
      </c>
      <c r="G499" s="7" t="e">
        <f ca="1">INDEX(A497:D505,,G496)</f>
        <v>#NAME?</v>
      </c>
      <c r="I499" s="6" t="e">
        <f t="shared" ca="1" si="161"/>
        <v>#NAME?</v>
      </c>
      <c r="J499" t="e">
        <f t="shared" ca="1" si="162"/>
        <v>#NAME?</v>
      </c>
      <c r="K499" t="e">
        <f t="shared" ca="1" si="163"/>
        <v>#NAME?</v>
      </c>
      <c r="L499" s="7" t="e">
        <f t="shared" ca="1" si="160"/>
        <v>#NAME?</v>
      </c>
      <c r="N499" t="s">
        <v>14</v>
      </c>
      <c r="O499" s="19" t="e">
        <f ca="1">0.25*ATAN(O497/O498)</f>
        <v>#NAME?</v>
      </c>
      <c r="Q499" s="6" t="e">
        <f ca="1"/>
        <v>#NAME?</v>
      </c>
      <c r="R499" s="7" t="e">
        <f ca="1"/>
        <v>#NAME?</v>
      </c>
    </row>
    <row r="500" spans="1:18" x14ac:dyDescent="0.35">
      <c r="A500" s="16" t="e">
        <f ca="1"/>
        <v>#NAME?</v>
      </c>
      <c r="B500" s="17" t="e">
        <f ca="1"/>
        <v>#NAME?</v>
      </c>
      <c r="C500" s="17" t="e">
        <f ca="1"/>
        <v>#NAME?</v>
      </c>
      <c r="D500" s="18" t="e">
        <f ca="1"/>
        <v>#NAME?</v>
      </c>
      <c r="F500" s="6" t="e">
        <f ca="1">INDEX(A500:D508,,F496)</f>
        <v>#NAME?</v>
      </c>
      <c r="G500" s="7" t="e">
        <f ca="1">INDEX(A497:D505,,G496)</f>
        <v>#NAME?</v>
      </c>
      <c r="I500" s="6" t="e">
        <f t="shared" ca="1" si="161"/>
        <v>#NAME?</v>
      </c>
      <c r="J500" t="e">
        <f t="shared" ca="1" si="162"/>
        <v>#NAME?</v>
      </c>
      <c r="K500" t="e">
        <f t="shared" ca="1" si="163"/>
        <v>#NAME?</v>
      </c>
      <c r="L500" s="7" t="e">
        <f t="shared" ca="1" si="160"/>
        <v>#NAME?</v>
      </c>
      <c r="Q500" s="6" t="e">
        <f ca="1"/>
        <v>#NAME?</v>
      </c>
      <c r="R500" s="7" t="e">
        <f ca="1"/>
        <v>#NAME?</v>
      </c>
    </row>
    <row r="501" spans="1:18" x14ac:dyDescent="0.35">
      <c r="A501" s="16" t="e">
        <f ca="1"/>
        <v>#NAME?</v>
      </c>
      <c r="B501" s="17" t="e">
        <f ca="1"/>
        <v>#NAME?</v>
      </c>
      <c r="C501" s="17" t="e">
        <f ca="1"/>
        <v>#NAME?</v>
      </c>
      <c r="D501" s="18" t="e">
        <f ca="1"/>
        <v>#NAME?</v>
      </c>
      <c r="F501" s="6" t="e">
        <f ca="1">INDEX(A501:D509,,F496)</f>
        <v>#NAME?</v>
      </c>
      <c r="G501" s="7" t="e">
        <f ca="1">INDEX(A497:D505,,G496)</f>
        <v>#NAME?</v>
      </c>
      <c r="I501" s="6" t="e">
        <f t="shared" ca="1" si="161"/>
        <v>#NAME?</v>
      </c>
      <c r="J501" t="e">
        <f t="shared" ca="1" si="162"/>
        <v>#NAME?</v>
      </c>
      <c r="K501" t="e">
        <f t="shared" ca="1" si="163"/>
        <v>#NAME?</v>
      </c>
      <c r="L501" s="7" t="e">
        <f t="shared" ca="1" si="160"/>
        <v>#NAME?</v>
      </c>
      <c r="N501" s="3" t="e">
        <f ca="1">COS(O499)</f>
        <v>#NAME?</v>
      </c>
      <c r="O501" s="5" t="e">
        <f ca="1">-N502</f>
        <v>#NAME?</v>
      </c>
      <c r="Q501" s="6" t="e">
        <f ca="1"/>
        <v>#NAME?</v>
      </c>
      <c r="R501" s="7" t="e">
        <f ca="1"/>
        <v>#NAME?</v>
      </c>
    </row>
    <row r="502" spans="1:18" x14ac:dyDescent="0.35">
      <c r="A502" s="16" t="e">
        <f ca="1"/>
        <v>#NAME?</v>
      </c>
      <c r="B502" s="17" t="e">
        <f ca="1"/>
        <v>#NAME?</v>
      </c>
      <c r="C502" s="17" t="e">
        <f ca="1"/>
        <v>#NAME?</v>
      </c>
      <c r="D502" s="18" t="e">
        <f ca="1"/>
        <v>#NAME?</v>
      </c>
      <c r="F502" s="6" t="e">
        <f ca="1">INDEX(A502:D510,,F496)</f>
        <v>#NAME?</v>
      </c>
      <c r="G502" s="7" t="e">
        <f ca="1">INDEX(A497:D505,,G496)</f>
        <v>#NAME?</v>
      </c>
      <c r="I502" s="6" t="e">
        <f t="shared" ca="1" si="161"/>
        <v>#NAME?</v>
      </c>
      <c r="J502" t="e">
        <f t="shared" ca="1" si="162"/>
        <v>#NAME?</v>
      </c>
      <c r="K502" t="e">
        <f t="shared" ca="1" si="163"/>
        <v>#NAME?</v>
      </c>
      <c r="L502" s="7" t="e">
        <f t="shared" ca="1" si="160"/>
        <v>#NAME?</v>
      </c>
      <c r="N502" s="8" t="e">
        <f ca="1">SIN(O499)</f>
        <v>#NAME?</v>
      </c>
      <c r="O502" s="10" t="e">
        <f ca="1">N501</f>
        <v>#NAME?</v>
      </c>
      <c r="Q502" s="6" t="e">
        <f ca="1"/>
        <v>#NAME?</v>
      </c>
      <c r="R502" s="7" t="e">
        <f ca="1"/>
        <v>#NAME?</v>
      </c>
    </row>
    <row r="503" spans="1:18" x14ac:dyDescent="0.35">
      <c r="A503" s="16" t="e">
        <f ca="1"/>
        <v>#NAME?</v>
      </c>
      <c r="B503" s="17" t="e">
        <f ca="1"/>
        <v>#NAME?</v>
      </c>
      <c r="C503" s="17" t="e">
        <f ca="1"/>
        <v>#NAME?</v>
      </c>
      <c r="D503" s="18" t="e">
        <f ca="1"/>
        <v>#NAME?</v>
      </c>
      <c r="F503" s="6" t="e">
        <f ca="1">INDEX(A503:D511,,F496)</f>
        <v>#NAME?</v>
      </c>
      <c r="G503" s="7" t="e">
        <f ca="1">INDEX(A497:D505,,G496)</f>
        <v>#NAME?</v>
      </c>
      <c r="I503" s="6" t="e">
        <f t="shared" ca="1" si="161"/>
        <v>#NAME?</v>
      </c>
      <c r="J503" t="e">
        <f t="shared" ca="1" si="162"/>
        <v>#NAME?</v>
      </c>
      <c r="K503" t="e">
        <f t="shared" ca="1" si="163"/>
        <v>#NAME?</v>
      </c>
      <c r="L503" s="7" t="e">
        <f t="shared" ca="1" si="160"/>
        <v>#NAME?</v>
      </c>
      <c r="Q503" s="6" t="e">
        <f ca="1"/>
        <v>#NAME?</v>
      </c>
      <c r="R503" s="7" t="e">
        <f ca="1"/>
        <v>#NAME?</v>
      </c>
    </row>
    <row r="504" spans="1:18" x14ac:dyDescent="0.35">
      <c r="A504" s="16" t="e">
        <f ca="1"/>
        <v>#NAME?</v>
      </c>
      <c r="B504" s="17" t="e">
        <f ca="1"/>
        <v>#NAME?</v>
      </c>
      <c r="C504" s="17" t="e">
        <f ca="1"/>
        <v>#NAME?</v>
      </c>
      <c r="D504" s="18" t="e">
        <f ca="1"/>
        <v>#NAME?</v>
      </c>
      <c r="F504" s="6" t="e">
        <f ca="1">INDEX(A504:D512,,F496)</f>
        <v>#NAME?</v>
      </c>
      <c r="G504" s="7" t="e">
        <f ca="1">INDEX(A497:D505,,G496)</f>
        <v>#NAME?</v>
      </c>
      <c r="I504" s="6" t="e">
        <f t="shared" ca="1" si="161"/>
        <v>#NAME?</v>
      </c>
      <c r="J504" t="e">
        <f t="shared" ca="1" si="162"/>
        <v>#NAME?</v>
      </c>
      <c r="K504" t="e">
        <f t="shared" ca="1" si="163"/>
        <v>#NAME?</v>
      </c>
      <c r="L504" s="7" t="e">
        <f t="shared" ca="1" si="160"/>
        <v>#NAME?</v>
      </c>
      <c r="Q504" s="6" t="e">
        <f ca="1"/>
        <v>#NAME?</v>
      </c>
      <c r="R504" s="7" t="e">
        <f ca="1"/>
        <v>#NAME?</v>
      </c>
    </row>
    <row r="505" spans="1:18" x14ac:dyDescent="0.35">
      <c r="A505" s="20" t="e">
        <f ca="1"/>
        <v>#NAME?</v>
      </c>
      <c r="B505" s="21" t="e">
        <f ca="1"/>
        <v>#NAME?</v>
      </c>
      <c r="C505" s="21" t="e">
        <f ca="1"/>
        <v>#NAME?</v>
      </c>
      <c r="D505" s="22" t="e">
        <f ca="1"/>
        <v>#NAME?</v>
      </c>
      <c r="F505" s="8" t="e">
        <f ca="1">INDEX(A505:D513,,F496)</f>
        <v>#NAME?</v>
      </c>
      <c r="G505" s="10" t="e">
        <f ca="1">INDEX(A497:D505,,G496)</f>
        <v>#NAME?</v>
      </c>
      <c r="I505" s="8" t="e">
        <f t="shared" ca="1" si="161"/>
        <v>#NAME?</v>
      </c>
      <c r="J505" s="9" t="e">
        <f t="shared" ca="1" si="162"/>
        <v>#NAME?</v>
      </c>
      <c r="K505" s="9" t="e">
        <f t="shared" ca="1" si="163"/>
        <v>#NAME?</v>
      </c>
      <c r="L505" s="10" t="e">
        <f t="shared" ca="1" si="160"/>
        <v>#NAME?</v>
      </c>
      <c r="Q505" s="8" t="e">
        <f ca="1"/>
        <v>#NAME?</v>
      </c>
      <c r="R505" s="10" t="e">
        <f ca="1"/>
        <v>#NAME?</v>
      </c>
    </row>
    <row r="506" spans="1:18" x14ac:dyDescent="0.35">
      <c r="I506" t="e">
        <f ca="1">SUM(I497:I505)</f>
        <v>#NAME?</v>
      </c>
      <c r="J506" t="e">
        <f ca="1">SUM(J497:J505)</f>
        <v>#NAME?</v>
      </c>
      <c r="K506" t="e">
        <f ca="1">SUM(K497:K505)</f>
        <v>#NAME?</v>
      </c>
      <c r="L506" t="e">
        <f ca="1">SUM(L497:L505)</f>
        <v>#NAME?</v>
      </c>
    </row>
    <row r="507" spans="1:18" x14ac:dyDescent="0.35">
      <c r="A507" s="2" t="s">
        <v>16</v>
      </c>
      <c r="B507">
        <f ca="1">COUNT(A497:A505)</f>
        <v>0</v>
      </c>
      <c r="I507" s="2" t="s">
        <v>6</v>
      </c>
      <c r="J507" s="2" t="s">
        <v>17</v>
      </c>
      <c r="K507" s="2" t="s">
        <v>18</v>
      </c>
      <c r="L507" s="2" t="s">
        <v>19</v>
      </c>
      <c r="N507" s="2"/>
    </row>
    <row r="509" spans="1:18" x14ac:dyDescent="0.35">
      <c r="A509">
        <v>1</v>
      </c>
      <c r="B509">
        <v>2</v>
      </c>
      <c r="C509">
        <v>3</v>
      </c>
      <c r="D509">
        <v>4</v>
      </c>
      <c r="F509">
        <v>1</v>
      </c>
      <c r="G509">
        <v>4</v>
      </c>
      <c r="I509" s="2" t="s">
        <v>8</v>
      </c>
      <c r="J509" s="2" t="s">
        <v>9</v>
      </c>
      <c r="K509" s="2" t="s">
        <v>10</v>
      </c>
      <c r="L509" s="2" t="s">
        <v>11</v>
      </c>
      <c r="Q509">
        <f>F509</f>
        <v>1</v>
      </c>
      <c r="R509">
        <f>G509</f>
        <v>4</v>
      </c>
    </row>
    <row r="510" spans="1:18" x14ac:dyDescent="0.35">
      <c r="A510" s="12" t="e">
        <f t="array" aca="1" ref="A510:A518" ca="1">IF(A509=$Q496,$Q497:$Q505,IF(A509=$R496,$R497:$R505,A497:A505))</f>
        <v>#NAME?</v>
      </c>
      <c r="B510" s="13" t="e">
        <f t="array" aca="1" ref="B510:B518" ca="1">IF(B509=$Q496,$Q497:$Q505,IF(B509=$R496,$R497:$R505,B497:B505))</f>
        <v>#NAME?</v>
      </c>
      <c r="C510" s="13" t="e">
        <f t="array" aca="1" ref="C510:C518" ca="1">IF(C509=$Q496,$Q497:$Q505,IF(C509=$R496,$R497:$R505,C497:C505))</f>
        <v>#NAME?</v>
      </c>
      <c r="D510" s="14" t="e">
        <f t="array" aca="1" ref="D510:D518" ca="1">IF(D509=$Q496,$Q497:$Q505,IF(D509=$R496,$R497:$R505,D497:D505))</f>
        <v>#NAME?</v>
      </c>
      <c r="F510" s="3" t="e">
        <f ca="1">INDEX(A510:D518,,F509)</f>
        <v>#NAME?</v>
      </c>
      <c r="G510" s="5" t="e">
        <f ca="1">INDEX(A510:D518,,G509)</f>
        <v>#NAME?</v>
      </c>
      <c r="I510" s="3" t="e">
        <f ca="1">F510^2-G510^2</f>
        <v>#NAME?</v>
      </c>
      <c r="J510" s="4" t="e">
        <f ca="1">2*F510*G510</f>
        <v>#NAME?</v>
      </c>
      <c r="K510" s="4" t="e">
        <f ca="1">I510^2-J510^2</f>
        <v>#NAME?</v>
      </c>
      <c r="L510" s="5" t="e">
        <f t="shared" ref="L510:L518" ca="1" si="164">I510*J510</f>
        <v>#NAME?</v>
      </c>
      <c r="N510" t="s">
        <v>12</v>
      </c>
      <c r="O510" s="11" t="e">
        <f ca="1">L519*B520-2*I519*J519</f>
        <v>#NAME?</v>
      </c>
      <c r="Q510" s="3" t="e">
        <f t="array" aca="1" ref="Q510:R518" ca="1">MMULT(F510:G518,N514:O515)</f>
        <v>#NAME?</v>
      </c>
      <c r="R510" s="5" t="e">
        <f ca="1"/>
        <v>#NAME?</v>
      </c>
    </row>
    <row r="511" spans="1:18" x14ac:dyDescent="0.35">
      <c r="A511" s="16" t="e">
        <f ca="1"/>
        <v>#NAME?</v>
      </c>
      <c r="B511" s="17" t="e">
        <f ca="1"/>
        <v>#NAME?</v>
      </c>
      <c r="C511" s="17" t="e">
        <f ca="1"/>
        <v>#NAME?</v>
      </c>
      <c r="D511" s="18" t="e">
        <f ca="1"/>
        <v>#NAME?</v>
      </c>
      <c r="F511" s="6" t="e">
        <f ca="1">INDEX(A511:D519,,F509)</f>
        <v>#NAME?</v>
      </c>
      <c r="G511" s="7" t="e">
        <f ca="1">INDEX(A510:D518,,G509)</f>
        <v>#NAME?</v>
      </c>
      <c r="I511" s="6" t="e">
        <f t="shared" ref="I511:I518" ca="1" si="165">F511^2-G511^2</f>
        <v>#NAME?</v>
      </c>
      <c r="J511" t="e">
        <f t="shared" ref="J511:J518" ca="1" si="166">2*F511*G511</f>
        <v>#NAME?</v>
      </c>
      <c r="K511" t="e">
        <f t="shared" ref="K511:K518" ca="1" si="167">I511^2-J511^2</f>
        <v>#NAME?</v>
      </c>
      <c r="L511" s="7" t="e">
        <f t="shared" ca="1" si="164"/>
        <v>#NAME?</v>
      </c>
      <c r="N511" t="s">
        <v>13</v>
      </c>
      <c r="O511" s="15" t="e">
        <f ca="1">K519*B520-(I519^2-J519^2)</f>
        <v>#NAME?</v>
      </c>
      <c r="Q511" s="6" t="e">
        <f ca="1"/>
        <v>#NAME?</v>
      </c>
      <c r="R511" s="7" t="e">
        <f ca="1"/>
        <v>#NAME?</v>
      </c>
    </row>
    <row r="512" spans="1:18" x14ac:dyDescent="0.35">
      <c r="A512" s="16" t="e">
        <f ca="1"/>
        <v>#NAME?</v>
      </c>
      <c r="B512" s="17" t="e">
        <f ca="1"/>
        <v>#NAME?</v>
      </c>
      <c r="C512" s="17" t="e">
        <f ca="1"/>
        <v>#NAME?</v>
      </c>
      <c r="D512" s="18" t="e">
        <f ca="1"/>
        <v>#NAME?</v>
      </c>
      <c r="F512" s="6" t="e">
        <f ca="1">INDEX(A512:D520,,F509)</f>
        <v>#NAME?</v>
      </c>
      <c r="G512" s="7" t="e">
        <f ca="1">INDEX(A510:D518,,G509)</f>
        <v>#NAME?</v>
      </c>
      <c r="I512" s="6" t="e">
        <f t="shared" ca="1" si="165"/>
        <v>#NAME?</v>
      </c>
      <c r="J512" t="e">
        <f t="shared" ca="1" si="166"/>
        <v>#NAME?</v>
      </c>
      <c r="K512" t="e">
        <f t="shared" ca="1" si="167"/>
        <v>#NAME?</v>
      </c>
      <c r="L512" s="7" t="e">
        <f t="shared" ca="1" si="164"/>
        <v>#NAME?</v>
      </c>
      <c r="N512" t="s">
        <v>14</v>
      </c>
      <c r="O512" s="19" t="e">
        <f ca="1">0.25*ATAN(O510/O511)</f>
        <v>#NAME?</v>
      </c>
      <c r="Q512" s="6" t="e">
        <f ca="1"/>
        <v>#NAME?</v>
      </c>
      <c r="R512" s="7" t="e">
        <f ca="1"/>
        <v>#NAME?</v>
      </c>
    </row>
    <row r="513" spans="1:18" x14ac:dyDescent="0.35">
      <c r="A513" s="16" t="e">
        <f ca="1"/>
        <v>#NAME?</v>
      </c>
      <c r="B513" s="17" t="e">
        <f ca="1"/>
        <v>#NAME?</v>
      </c>
      <c r="C513" s="17" t="e">
        <f ca="1"/>
        <v>#NAME?</v>
      </c>
      <c r="D513" s="18" t="e">
        <f ca="1"/>
        <v>#NAME?</v>
      </c>
      <c r="F513" s="6" t="e">
        <f ca="1">INDEX(A513:D521,,F509)</f>
        <v>#NAME?</v>
      </c>
      <c r="G513" s="7" t="e">
        <f ca="1">INDEX(A510:D518,,G509)</f>
        <v>#NAME?</v>
      </c>
      <c r="I513" s="6" t="e">
        <f t="shared" ca="1" si="165"/>
        <v>#NAME?</v>
      </c>
      <c r="J513" t="e">
        <f t="shared" ca="1" si="166"/>
        <v>#NAME?</v>
      </c>
      <c r="K513" t="e">
        <f t="shared" ca="1" si="167"/>
        <v>#NAME?</v>
      </c>
      <c r="L513" s="7" t="e">
        <f t="shared" ca="1" si="164"/>
        <v>#NAME?</v>
      </c>
      <c r="Q513" s="6" t="e">
        <f ca="1"/>
        <v>#NAME?</v>
      </c>
      <c r="R513" s="7" t="e">
        <f ca="1"/>
        <v>#NAME?</v>
      </c>
    </row>
    <row r="514" spans="1:18" x14ac:dyDescent="0.35">
      <c r="A514" s="16" t="e">
        <f ca="1"/>
        <v>#NAME?</v>
      </c>
      <c r="B514" s="17" t="e">
        <f ca="1"/>
        <v>#NAME?</v>
      </c>
      <c r="C514" s="17" t="e">
        <f ca="1"/>
        <v>#NAME?</v>
      </c>
      <c r="D514" s="18" t="e">
        <f ca="1"/>
        <v>#NAME?</v>
      </c>
      <c r="F514" s="6" t="e">
        <f ca="1">INDEX(A514:D522,,F509)</f>
        <v>#NAME?</v>
      </c>
      <c r="G514" s="7" t="e">
        <f ca="1">INDEX(A510:D518,,G509)</f>
        <v>#NAME?</v>
      </c>
      <c r="I514" s="6" t="e">
        <f t="shared" ca="1" si="165"/>
        <v>#NAME?</v>
      </c>
      <c r="J514" t="e">
        <f t="shared" ca="1" si="166"/>
        <v>#NAME?</v>
      </c>
      <c r="K514" t="e">
        <f t="shared" ca="1" si="167"/>
        <v>#NAME?</v>
      </c>
      <c r="L514" s="7" t="e">
        <f t="shared" ca="1" si="164"/>
        <v>#NAME?</v>
      </c>
      <c r="N514" s="3" t="e">
        <f ca="1">COS(O512)</f>
        <v>#NAME?</v>
      </c>
      <c r="O514" s="5" t="e">
        <f ca="1">-N515</f>
        <v>#NAME?</v>
      </c>
      <c r="Q514" s="6" t="e">
        <f ca="1"/>
        <v>#NAME?</v>
      </c>
      <c r="R514" s="7" t="e">
        <f ca="1"/>
        <v>#NAME?</v>
      </c>
    </row>
    <row r="515" spans="1:18" x14ac:dyDescent="0.35">
      <c r="A515" s="16" t="e">
        <f ca="1"/>
        <v>#NAME?</v>
      </c>
      <c r="B515" s="17" t="e">
        <f ca="1"/>
        <v>#NAME?</v>
      </c>
      <c r="C515" s="17" t="e">
        <f ca="1"/>
        <v>#NAME?</v>
      </c>
      <c r="D515" s="18" t="e">
        <f ca="1"/>
        <v>#NAME?</v>
      </c>
      <c r="F515" s="6" t="e">
        <f ca="1">INDEX(A515:D523,,F509)</f>
        <v>#NAME?</v>
      </c>
      <c r="G515" s="7" t="e">
        <f ca="1">INDEX(A510:D518,,G509)</f>
        <v>#NAME?</v>
      </c>
      <c r="I515" s="6" t="e">
        <f t="shared" ca="1" si="165"/>
        <v>#NAME?</v>
      </c>
      <c r="J515" t="e">
        <f t="shared" ca="1" si="166"/>
        <v>#NAME?</v>
      </c>
      <c r="K515" t="e">
        <f t="shared" ca="1" si="167"/>
        <v>#NAME?</v>
      </c>
      <c r="L515" s="7" t="e">
        <f t="shared" ca="1" si="164"/>
        <v>#NAME?</v>
      </c>
      <c r="N515" s="8" t="e">
        <f ca="1">SIN(O512)</f>
        <v>#NAME?</v>
      </c>
      <c r="O515" s="10" t="e">
        <f ca="1">N514</f>
        <v>#NAME?</v>
      </c>
      <c r="Q515" s="6" t="e">
        <f ca="1"/>
        <v>#NAME?</v>
      </c>
      <c r="R515" s="7" t="e">
        <f ca="1"/>
        <v>#NAME?</v>
      </c>
    </row>
    <row r="516" spans="1:18" x14ac:dyDescent="0.35">
      <c r="A516" s="16" t="e">
        <f ca="1"/>
        <v>#NAME?</v>
      </c>
      <c r="B516" s="17" t="e">
        <f ca="1"/>
        <v>#NAME?</v>
      </c>
      <c r="C516" s="17" t="e">
        <f ca="1"/>
        <v>#NAME?</v>
      </c>
      <c r="D516" s="18" t="e">
        <f ca="1"/>
        <v>#NAME?</v>
      </c>
      <c r="F516" s="6" t="e">
        <f ca="1">INDEX(A516:D524,,F509)</f>
        <v>#NAME?</v>
      </c>
      <c r="G516" s="7" t="e">
        <f ca="1">INDEX(A510:D518,,G509)</f>
        <v>#NAME?</v>
      </c>
      <c r="I516" s="6" t="e">
        <f t="shared" ca="1" si="165"/>
        <v>#NAME?</v>
      </c>
      <c r="J516" t="e">
        <f t="shared" ca="1" si="166"/>
        <v>#NAME?</v>
      </c>
      <c r="K516" t="e">
        <f t="shared" ca="1" si="167"/>
        <v>#NAME?</v>
      </c>
      <c r="L516" s="7" t="e">
        <f t="shared" ca="1" si="164"/>
        <v>#NAME?</v>
      </c>
      <c r="Q516" s="6" t="e">
        <f ca="1"/>
        <v>#NAME?</v>
      </c>
      <c r="R516" s="7" t="e">
        <f ca="1"/>
        <v>#NAME?</v>
      </c>
    </row>
    <row r="517" spans="1:18" x14ac:dyDescent="0.35">
      <c r="A517" s="16" t="e">
        <f ca="1"/>
        <v>#NAME?</v>
      </c>
      <c r="B517" s="17" t="e">
        <f ca="1"/>
        <v>#NAME?</v>
      </c>
      <c r="C517" s="17" t="e">
        <f ca="1"/>
        <v>#NAME?</v>
      </c>
      <c r="D517" s="18" t="e">
        <f ca="1"/>
        <v>#NAME?</v>
      </c>
      <c r="F517" s="6" t="e">
        <f ca="1">INDEX(A517:D525,,F509)</f>
        <v>#NAME?</v>
      </c>
      <c r="G517" s="7" t="e">
        <f ca="1">INDEX(A510:D518,,G509)</f>
        <v>#NAME?</v>
      </c>
      <c r="I517" s="6" t="e">
        <f t="shared" ca="1" si="165"/>
        <v>#NAME?</v>
      </c>
      <c r="J517" t="e">
        <f t="shared" ca="1" si="166"/>
        <v>#NAME?</v>
      </c>
      <c r="K517" t="e">
        <f t="shared" ca="1" si="167"/>
        <v>#NAME?</v>
      </c>
      <c r="L517" s="7" t="e">
        <f t="shared" ca="1" si="164"/>
        <v>#NAME?</v>
      </c>
      <c r="Q517" s="6" t="e">
        <f ca="1"/>
        <v>#NAME?</v>
      </c>
      <c r="R517" s="7" t="e">
        <f ca="1"/>
        <v>#NAME?</v>
      </c>
    </row>
    <row r="518" spans="1:18" x14ac:dyDescent="0.35">
      <c r="A518" s="20" t="e">
        <f ca="1"/>
        <v>#NAME?</v>
      </c>
      <c r="B518" s="21" t="e">
        <f ca="1"/>
        <v>#NAME?</v>
      </c>
      <c r="C518" s="21" t="e">
        <f ca="1"/>
        <v>#NAME?</v>
      </c>
      <c r="D518" s="22" t="e">
        <f ca="1"/>
        <v>#NAME?</v>
      </c>
      <c r="F518" s="8" t="e">
        <f ca="1">INDEX(A518:D526,,F509)</f>
        <v>#NAME?</v>
      </c>
      <c r="G518" s="10" t="e">
        <f ca="1">INDEX(A510:D518,,G509)</f>
        <v>#NAME?</v>
      </c>
      <c r="I518" s="8" t="e">
        <f t="shared" ca="1" si="165"/>
        <v>#NAME?</v>
      </c>
      <c r="J518" s="9" t="e">
        <f t="shared" ca="1" si="166"/>
        <v>#NAME?</v>
      </c>
      <c r="K518" s="9" t="e">
        <f t="shared" ca="1" si="167"/>
        <v>#NAME?</v>
      </c>
      <c r="L518" s="10" t="e">
        <f t="shared" ca="1" si="164"/>
        <v>#NAME?</v>
      </c>
      <c r="Q518" s="8" t="e">
        <f ca="1"/>
        <v>#NAME?</v>
      </c>
      <c r="R518" s="10" t="e">
        <f ca="1"/>
        <v>#NAME?</v>
      </c>
    </row>
    <row r="519" spans="1:18" x14ac:dyDescent="0.35">
      <c r="I519" t="e">
        <f ca="1">SUM(I510:I518)</f>
        <v>#NAME?</v>
      </c>
      <c r="J519" t="e">
        <f ca="1">SUM(J510:J518)</f>
        <v>#NAME?</v>
      </c>
      <c r="K519" t="e">
        <f ca="1">SUM(K510:K518)</f>
        <v>#NAME?</v>
      </c>
      <c r="L519" t="e">
        <f ca="1">SUM(L510:L518)</f>
        <v>#NAME?</v>
      </c>
    </row>
    <row r="520" spans="1:18" x14ac:dyDescent="0.35">
      <c r="A520" s="2" t="s">
        <v>16</v>
      </c>
      <c r="B520">
        <f ca="1">COUNT(A510:A518)</f>
        <v>0</v>
      </c>
      <c r="I520" s="2" t="s">
        <v>6</v>
      </c>
      <c r="J520" s="2" t="s">
        <v>17</v>
      </c>
      <c r="K520" s="2" t="s">
        <v>18</v>
      </c>
      <c r="L520" s="2" t="s">
        <v>19</v>
      </c>
      <c r="N520" s="2"/>
    </row>
    <row r="522" spans="1:18" x14ac:dyDescent="0.35">
      <c r="A522">
        <v>1</v>
      </c>
      <c r="B522">
        <v>2</v>
      </c>
      <c r="C522">
        <v>3</v>
      </c>
      <c r="D522">
        <v>4</v>
      </c>
      <c r="F522">
        <v>2</v>
      </c>
      <c r="G522">
        <v>3</v>
      </c>
      <c r="I522" s="2" t="s">
        <v>8</v>
      </c>
      <c r="J522" s="2" t="s">
        <v>9</v>
      </c>
      <c r="K522" s="2" t="s">
        <v>10</v>
      </c>
      <c r="L522" s="2" t="s">
        <v>11</v>
      </c>
      <c r="Q522">
        <f>F522</f>
        <v>2</v>
      </c>
      <c r="R522">
        <f>G522</f>
        <v>3</v>
      </c>
    </row>
    <row r="523" spans="1:18" x14ac:dyDescent="0.35">
      <c r="A523" s="12" t="e">
        <f t="array" aca="1" ref="A523:A531" ca="1">IF(A522=$Q509,$Q510:$Q518,IF(A522=$R509,$R510:$R518,A510:A518))</f>
        <v>#NAME?</v>
      </c>
      <c r="B523" s="13" t="e">
        <f t="array" aca="1" ref="B523:B531" ca="1">IF(B522=$Q509,$Q510:$Q518,IF(B522=$R509,$R510:$R518,B510:B518))</f>
        <v>#NAME?</v>
      </c>
      <c r="C523" s="13" t="e">
        <f t="array" aca="1" ref="C523:C531" ca="1">IF(C522=$Q509,$Q510:$Q518,IF(C522=$R509,$R510:$R518,C510:C518))</f>
        <v>#NAME?</v>
      </c>
      <c r="D523" s="14" t="e">
        <f t="array" aca="1" ref="D523:D531" ca="1">IF(D522=$Q509,$Q510:$Q518,IF(D522=$R509,$R510:$R518,D510:D518))</f>
        <v>#NAME?</v>
      </c>
      <c r="F523" s="3" t="e">
        <f ca="1">INDEX(A523:D531,,F522)</f>
        <v>#NAME?</v>
      </c>
      <c r="G523" s="5" t="e">
        <f ca="1">INDEX(A523:D531,,G522)</f>
        <v>#NAME?</v>
      </c>
      <c r="I523" s="3" t="e">
        <f ca="1">F523^2-G523^2</f>
        <v>#NAME?</v>
      </c>
      <c r="J523" s="4" t="e">
        <f ca="1">2*F523*G523</f>
        <v>#NAME?</v>
      </c>
      <c r="K523" s="4" t="e">
        <f ca="1">I523^2-J523^2</f>
        <v>#NAME?</v>
      </c>
      <c r="L523" s="5" t="e">
        <f t="shared" ref="L523:L531" ca="1" si="168">I523*J523</f>
        <v>#NAME?</v>
      </c>
      <c r="N523" t="s">
        <v>12</v>
      </c>
      <c r="O523" s="11" t="e">
        <f ca="1">L532*B533-2*I532*J532</f>
        <v>#NAME?</v>
      </c>
      <c r="Q523" s="3" t="e">
        <f t="array" aca="1" ref="Q523:R531" ca="1">MMULT(F523:G531,N527:O528)</f>
        <v>#NAME?</v>
      </c>
      <c r="R523" s="5" t="e">
        <f ca="1"/>
        <v>#NAME?</v>
      </c>
    </row>
    <row r="524" spans="1:18" x14ac:dyDescent="0.35">
      <c r="A524" s="16" t="e">
        <f ca="1"/>
        <v>#NAME?</v>
      </c>
      <c r="B524" s="17" t="e">
        <f ca="1"/>
        <v>#NAME?</v>
      </c>
      <c r="C524" s="17" t="e">
        <f ca="1"/>
        <v>#NAME?</v>
      </c>
      <c r="D524" s="18" t="e">
        <f ca="1"/>
        <v>#NAME?</v>
      </c>
      <c r="F524" s="6" t="e">
        <f ca="1">INDEX(A524:D532,,F522)</f>
        <v>#NAME?</v>
      </c>
      <c r="G524" s="7" t="e">
        <f ca="1">INDEX(A523:D531,,G522)</f>
        <v>#NAME?</v>
      </c>
      <c r="I524" s="6" t="e">
        <f t="shared" ref="I524:I531" ca="1" si="169">F524^2-G524^2</f>
        <v>#NAME?</v>
      </c>
      <c r="J524" t="e">
        <f t="shared" ref="J524:J531" ca="1" si="170">2*F524*G524</f>
        <v>#NAME?</v>
      </c>
      <c r="K524" t="e">
        <f t="shared" ref="K524:K531" ca="1" si="171">I524^2-J524^2</f>
        <v>#NAME?</v>
      </c>
      <c r="L524" s="7" t="e">
        <f t="shared" ca="1" si="168"/>
        <v>#NAME?</v>
      </c>
      <c r="N524" t="s">
        <v>13</v>
      </c>
      <c r="O524" s="15" t="e">
        <f ca="1">K532*B533-(I532^2-J532^2)</f>
        <v>#NAME?</v>
      </c>
      <c r="Q524" s="6" t="e">
        <f ca="1"/>
        <v>#NAME?</v>
      </c>
      <c r="R524" s="7" t="e">
        <f ca="1"/>
        <v>#NAME?</v>
      </c>
    </row>
    <row r="525" spans="1:18" x14ac:dyDescent="0.35">
      <c r="A525" s="16" t="e">
        <f ca="1"/>
        <v>#NAME?</v>
      </c>
      <c r="B525" s="17" t="e">
        <f ca="1"/>
        <v>#NAME?</v>
      </c>
      <c r="C525" s="17" t="e">
        <f ca="1"/>
        <v>#NAME?</v>
      </c>
      <c r="D525" s="18" t="e">
        <f ca="1"/>
        <v>#NAME?</v>
      </c>
      <c r="F525" s="6" t="e">
        <f ca="1">INDEX(A525:D533,,F522)</f>
        <v>#NAME?</v>
      </c>
      <c r="G525" s="7" t="e">
        <f ca="1">INDEX(A523:D531,,G522)</f>
        <v>#NAME?</v>
      </c>
      <c r="I525" s="6" t="e">
        <f t="shared" ca="1" si="169"/>
        <v>#NAME?</v>
      </c>
      <c r="J525" t="e">
        <f t="shared" ca="1" si="170"/>
        <v>#NAME?</v>
      </c>
      <c r="K525" t="e">
        <f t="shared" ca="1" si="171"/>
        <v>#NAME?</v>
      </c>
      <c r="L525" s="7" t="e">
        <f t="shared" ca="1" si="168"/>
        <v>#NAME?</v>
      </c>
      <c r="N525" t="s">
        <v>14</v>
      </c>
      <c r="O525" s="19" t="e">
        <f ca="1">0.25*ATAN(O523/O524)</f>
        <v>#NAME?</v>
      </c>
      <c r="Q525" s="6" t="e">
        <f ca="1"/>
        <v>#NAME?</v>
      </c>
      <c r="R525" s="7" t="e">
        <f ca="1"/>
        <v>#NAME?</v>
      </c>
    </row>
    <row r="526" spans="1:18" x14ac:dyDescent="0.35">
      <c r="A526" s="16" t="e">
        <f ca="1"/>
        <v>#NAME?</v>
      </c>
      <c r="B526" s="17" t="e">
        <f ca="1"/>
        <v>#NAME?</v>
      </c>
      <c r="C526" s="17" t="e">
        <f ca="1"/>
        <v>#NAME?</v>
      </c>
      <c r="D526" s="18" t="e">
        <f ca="1"/>
        <v>#NAME?</v>
      </c>
      <c r="F526" s="6" t="e">
        <f ca="1">INDEX(A526:D534,,F522)</f>
        <v>#NAME?</v>
      </c>
      <c r="G526" s="7" t="e">
        <f ca="1">INDEX(A523:D531,,G522)</f>
        <v>#NAME?</v>
      </c>
      <c r="I526" s="6" t="e">
        <f t="shared" ca="1" si="169"/>
        <v>#NAME?</v>
      </c>
      <c r="J526" t="e">
        <f t="shared" ca="1" si="170"/>
        <v>#NAME?</v>
      </c>
      <c r="K526" t="e">
        <f t="shared" ca="1" si="171"/>
        <v>#NAME?</v>
      </c>
      <c r="L526" s="7" t="e">
        <f t="shared" ca="1" si="168"/>
        <v>#NAME?</v>
      </c>
      <c r="Q526" s="6" t="e">
        <f ca="1"/>
        <v>#NAME?</v>
      </c>
      <c r="R526" s="7" t="e">
        <f ca="1"/>
        <v>#NAME?</v>
      </c>
    </row>
    <row r="527" spans="1:18" x14ac:dyDescent="0.35">
      <c r="A527" s="16" t="e">
        <f ca="1"/>
        <v>#NAME?</v>
      </c>
      <c r="B527" s="17" t="e">
        <f ca="1"/>
        <v>#NAME?</v>
      </c>
      <c r="C527" s="17" t="e">
        <f ca="1"/>
        <v>#NAME?</v>
      </c>
      <c r="D527" s="18" t="e">
        <f ca="1"/>
        <v>#NAME?</v>
      </c>
      <c r="F527" s="6" t="e">
        <f ca="1">INDEX(A527:D535,,F522)</f>
        <v>#NAME?</v>
      </c>
      <c r="G527" s="7" t="e">
        <f ca="1">INDEX(A523:D531,,G522)</f>
        <v>#NAME?</v>
      </c>
      <c r="I527" s="6" t="e">
        <f t="shared" ca="1" si="169"/>
        <v>#NAME?</v>
      </c>
      <c r="J527" t="e">
        <f t="shared" ca="1" si="170"/>
        <v>#NAME?</v>
      </c>
      <c r="K527" t="e">
        <f t="shared" ca="1" si="171"/>
        <v>#NAME?</v>
      </c>
      <c r="L527" s="7" t="e">
        <f t="shared" ca="1" si="168"/>
        <v>#NAME?</v>
      </c>
      <c r="N527" s="3" t="e">
        <f ca="1">COS(O525)</f>
        <v>#NAME?</v>
      </c>
      <c r="O527" s="5" t="e">
        <f ca="1">-N528</f>
        <v>#NAME?</v>
      </c>
      <c r="Q527" s="6" t="e">
        <f ca="1"/>
        <v>#NAME?</v>
      </c>
      <c r="R527" s="7" t="e">
        <f ca="1"/>
        <v>#NAME?</v>
      </c>
    </row>
    <row r="528" spans="1:18" x14ac:dyDescent="0.35">
      <c r="A528" s="16" t="e">
        <f ca="1"/>
        <v>#NAME?</v>
      </c>
      <c r="B528" s="17" t="e">
        <f ca="1"/>
        <v>#NAME?</v>
      </c>
      <c r="C528" s="17" t="e">
        <f ca="1"/>
        <v>#NAME?</v>
      </c>
      <c r="D528" s="18" t="e">
        <f ca="1"/>
        <v>#NAME?</v>
      </c>
      <c r="F528" s="6" t="e">
        <f ca="1">INDEX(A528:D536,,F522)</f>
        <v>#NAME?</v>
      </c>
      <c r="G528" s="7" t="e">
        <f ca="1">INDEX(A523:D531,,G522)</f>
        <v>#NAME?</v>
      </c>
      <c r="I528" s="6" t="e">
        <f t="shared" ca="1" si="169"/>
        <v>#NAME?</v>
      </c>
      <c r="J528" t="e">
        <f t="shared" ca="1" si="170"/>
        <v>#NAME?</v>
      </c>
      <c r="K528" t="e">
        <f t="shared" ca="1" si="171"/>
        <v>#NAME?</v>
      </c>
      <c r="L528" s="7" t="e">
        <f t="shared" ca="1" si="168"/>
        <v>#NAME?</v>
      </c>
      <c r="N528" s="8" t="e">
        <f ca="1">SIN(O525)</f>
        <v>#NAME?</v>
      </c>
      <c r="O528" s="10" t="e">
        <f ca="1">N527</f>
        <v>#NAME?</v>
      </c>
      <c r="Q528" s="6" t="e">
        <f ca="1"/>
        <v>#NAME?</v>
      </c>
      <c r="R528" s="7" t="e">
        <f ca="1"/>
        <v>#NAME?</v>
      </c>
    </row>
    <row r="529" spans="1:18" x14ac:dyDescent="0.35">
      <c r="A529" s="16" t="e">
        <f ca="1"/>
        <v>#NAME?</v>
      </c>
      <c r="B529" s="17" t="e">
        <f ca="1"/>
        <v>#NAME?</v>
      </c>
      <c r="C529" s="17" t="e">
        <f ca="1"/>
        <v>#NAME?</v>
      </c>
      <c r="D529" s="18" t="e">
        <f ca="1"/>
        <v>#NAME?</v>
      </c>
      <c r="F529" s="6" t="e">
        <f ca="1">INDEX(A529:D537,,F522)</f>
        <v>#NAME?</v>
      </c>
      <c r="G529" s="7" t="e">
        <f ca="1">INDEX(A523:D531,,G522)</f>
        <v>#NAME?</v>
      </c>
      <c r="I529" s="6" t="e">
        <f t="shared" ca="1" si="169"/>
        <v>#NAME?</v>
      </c>
      <c r="J529" t="e">
        <f t="shared" ca="1" si="170"/>
        <v>#NAME?</v>
      </c>
      <c r="K529" t="e">
        <f t="shared" ca="1" si="171"/>
        <v>#NAME?</v>
      </c>
      <c r="L529" s="7" t="e">
        <f t="shared" ca="1" si="168"/>
        <v>#NAME?</v>
      </c>
      <c r="Q529" s="6" t="e">
        <f ca="1"/>
        <v>#NAME?</v>
      </c>
      <c r="R529" s="7" t="e">
        <f ca="1"/>
        <v>#NAME?</v>
      </c>
    </row>
    <row r="530" spans="1:18" x14ac:dyDescent="0.35">
      <c r="A530" s="16" t="e">
        <f ca="1"/>
        <v>#NAME?</v>
      </c>
      <c r="B530" s="17" t="e">
        <f ca="1"/>
        <v>#NAME?</v>
      </c>
      <c r="C530" s="17" t="e">
        <f ca="1"/>
        <v>#NAME?</v>
      </c>
      <c r="D530" s="18" t="e">
        <f ca="1"/>
        <v>#NAME?</v>
      </c>
      <c r="F530" s="6" t="e">
        <f ca="1">INDEX(A530:D538,,F522)</f>
        <v>#NAME?</v>
      </c>
      <c r="G530" s="7" t="e">
        <f ca="1">INDEX(A523:D531,,G522)</f>
        <v>#NAME?</v>
      </c>
      <c r="I530" s="6" t="e">
        <f t="shared" ca="1" si="169"/>
        <v>#NAME?</v>
      </c>
      <c r="J530" t="e">
        <f t="shared" ca="1" si="170"/>
        <v>#NAME?</v>
      </c>
      <c r="K530" t="e">
        <f t="shared" ca="1" si="171"/>
        <v>#NAME?</v>
      </c>
      <c r="L530" s="7" t="e">
        <f t="shared" ca="1" si="168"/>
        <v>#NAME?</v>
      </c>
      <c r="Q530" s="6" t="e">
        <f ca="1"/>
        <v>#NAME?</v>
      </c>
      <c r="R530" s="7" t="e">
        <f ca="1"/>
        <v>#NAME?</v>
      </c>
    </row>
    <row r="531" spans="1:18" x14ac:dyDescent="0.35">
      <c r="A531" s="20" t="e">
        <f ca="1"/>
        <v>#NAME?</v>
      </c>
      <c r="B531" s="21" t="e">
        <f ca="1"/>
        <v>#NAME?</v>
      </c>
      <c r="C531" s="21" t="e">
        <f ca="1"/>
        <v>#NAME?</v>
      </c>
      <c r="D531" s="22" t="e">
        <f ca="1"/>
        <v>#NAME?</v>
      </c>
      <c r="F531" s="8" t="e">
        <f ca="1">INDEX(A531:D539,,F522)</f>
        <v>#NAME?</v>
      </c>
      <c r="G531" s="10" t="e">
        <f ca="1">INDEX(A523:D531,,G522)</f>
        <v>#NAME?</v>
      </c>
      <c r="I531" s="8" t="e">
        <f t="shared" ca="1" si="169"/>
        <v>#NAME?</v>
      </c>
      <c r="J531" s="9" t="e">
        <f t="shared" ca="1" si="170"/>
        <v>#NAME?</v>
      </c>
      <c r="K531" s="9" t="e">
        <f t="shared" ca="1" si="171"/>
        <v>#NAME?</v>
      </c>
      <c r="L531" s="10" t="e">
        <f t="shared" ca="1" si="168"/>
        <v>#NAME?</v>
      </c>
      <c r="Q531" s="8" t="e">
        <f ca="1"/>
        <v>#NAME?</v>
      </c>
      <c r="R531" s="10" t="e">
        <f ca="1"/>
        <v>#NAME?</v>
      </c>
    </row>
    <row r="532" spans="1:18" x14ac:dyDescent="0.35">
      <c r="I532" t="e">
        <f ca="1">SUM(I523:I531)</f>
        <v>#NAME?</v>
      </c>
      <c r="J532" t="e">
        <f ca="1">SUM(J523:J531)</f>
        <v>#NAME?</v>
      </c>
      <c r="K532" t="e">
        <f ca="1">SUM(K523:K531)</f>
        <v>#NAME?</v>
      </c>
      <c r="L532" t="e">
        <f ca="1">SUM(L523:L531)</f>
        <v>#NAME?</v>
      </c>
    </row>
    <row r="533" spans="1:18" x14ac:dyDescent="0.35">
      <c r="A533" s="2" t="s">
        <v>16</v>
      </c>
      <c r="B533">
        <f ca="1">COUNT(A523:A531)</f>
        <v>0</v>
      </c>
      <c r="I533" s="2" t="s">
        <v>6</v>
      </c>
      <c r="J533" s="2" t="s">
        <v>17</v>
      </c>
      <c r="K533" s="2" t="s">
        <v>18</v>
      </c>
      <c r="L533" s="2" t="s">
        <v>19</v>
      </c>
      <c r="N533" s="2"/>
    </row>
    <row r="535" spans="1:18" x14ac:dyDescent="0.35">
      <c r="A535">
        <v>1</v>
      </c>
      <c r="B535">
        <v>2</v>
      </c>
      <c r="C535">
        <v>3</v>
      </c>
      <c r="D535">
        <v>4</v>
      </c>
      <c r="F535">
        <v>2</v>
      </c>
      <c r="G535">
        <v>4</v>
      </c>
      <c r="I535" s="2" t="s">
        <v>8</v>
      </c>
      <c r="J535" s="2" t="s">
        <v>9</v>
      </c>
      <c r="K535" s="2" t="s">
        <v>10</v>
      </c>
      <c r="L535" s="2" t="s">
        <v>11</v>
      </c>
      <c r="Q535">
        <f>F535</f>
        <v>2</v>
      </c>
      <c r="R535">
        <f>G535</f>
        <v>4</v>
      </c>
    </row>
    <row r="536" spans="1:18" x14ac:dyDescent="0.35">
      <c r="A536" s="12" t="e">
        <f t="array" aca="1" ref="A536:A544" ca="1">IF(A535=$Q522,$Q523:$Q531,IF(A535=$R522,$R523:$R531,A523:A531))</f>
        <v>#NAME?</v>
      </c>
      <c r="B536" s="13" t="e">
        <f t="array" aca="1" ref="B536:B544" ca="1">IF(B535=$Q522,$Q523:$Q531,IF(B535=$R522,$R523:$R531,B523:B531))</f>
        <v>#NAME?</v>
      </c>
      <c r="C536" s="13" t="e">
        <f t="array" aca="1" ref="C536:C544" ca="1">IF(C535=$Q522,$Q523:$Q531,IF(C535=$R522,$R523:$R531,C523:C531))</f>
        <v>#NAME?</v>
      </c>
      <c r="D536" s="14" t="e">
        <f t="array" aca="1" ref="D536:D544" ca="1">IF(D535=$Q522,$Q523:$Q531,IF(D535=$R522,$R523:$R531,D523:D531))</f>
        <v>#NAME?</v>
      </c>
      <c r="F536" s="3" t="e">
        <f ca="1">INDEX(A536:D544,,F535)</f>
        <v>#NAME?</v>
      </c>
      <c r="G536" s="5" t="e">
        <f ca="1">INDEX(A536:D544,,G535)</f>
        <v>#NAME?</v>
      </c>
      <c r="I536" s="3" t="e">
        <f ca="1">F536^2-G536^2</f>
        <v>#NAME?</v>
      </c>
      <c r="J536" s="4" t="e">
        <f ca="1">2*F536*G536</f>
        <v>#NAME?</v>
      </c>
      <c r="K536" s="4" t="e">
        <f ca="1">I536^2-J536^2</f>
        <v>#NAME?</v>
      </c>
      <c r="L536" s="5" t="e">
        <f t="shared" ref="L536:L544" ca="1" si="172">I536*J536</f>
        <v>#NAME?</v>
      </c>
      <c r="N536" t="s">
        <v>12</v>
      </c>
      <c r="O536" s="11" t="e">
        <f ca="1">L545*B546-2*I545*J545</f>
        <v>#NAME?</v>
      </c>
      <c r="Q536" s="3" t="e">
        <f t="array" aca="1" ref="Q536:R544" ca="1">MMULT(F536:G544,N540:O541)</f>
        <v>#NAME?</v>
      </c>
      <c r="R536" s="5" t="e">
        <f ca="1"/>
        <v>#NAME?</v>
      </c>
    </row>
    <row r="537" spans="1:18" x14ac:dyDescent="0.35">
      <c r="A537" s="16" t="e">
        <f ca="1"/>
        <v>#NAME?</v>
      </c>
      <c r="B537" s="17" t="e">
        <f ca="1"/>
        <v>#NAME?</v>
      </c>
      <c r="C537" s="17" t="e">
        <f ca="1"/>
        <v>#NAME?</v>
      </c>
      <c r="D537" s="18" t="e">
        <f ca="1"/>
        <v>#NAME?</v>
      </c>
      <c r="F537" s="6" t="e">
        <f ca="1">INDEX(A537:D545,,F535)</f>
        <v>#NAME?</v>
      </c>
      <c r="G537" s="7" t="e">
        <f ca="1">INDEX(A536:D544,,G535)</f>
        <v>#NAME?</v>
      </c>
      <c r="I537" s="6" t="e">
        <f t="shared" ref="I537:I544" ca="1" si="173">F537^2-G537^2</f>
        <v>#NAME?</v>
      </c>
      <c r="J537" t="e">
        <f t="shared" ref="J537:J544" ca="1" si="174">2*F537*G537</f>
        <v>#NAME?</v>
      </c>
      <c r="K537" t="e">
        <f t="shared" ref="K537:K544" ca="1" si="175">I537^2-J537^2</f>
        <v>#NAME?</v>
      </c>
      <c r="L537" s="7" t="e">
        <f t="shared" ca="1" si="172"/>
        <v>#NAME?</v>
      </c>
      <c r="N537" t="s">
        <v>13</v>
      </c>
      <c r="O537" s="15" t="e">
        <f ca="1">K545*B546-(I545^2-J545^2)</f>
        <v>#NAME?</v>
      </c>
      <c r="Q537" s="6" t="e">
        <f ca="1"/>
        <v>#NAME?</v>
      </c>
      <c r="R537" s="7" t="e">
        <f ca="1"/>
        <v>#NAME?</v>
      </c>
    </row>
    <row r="538" spans="1:18" x14ac:dyDescent="0.35">
      <c r="A538" s="16" t="e">
        <f ca="1"/>
        <v>#NAME?</v>
      </c>
      <c r="B538" s="17" t="e">
        <f ca="1"/>
        <v>#NAME?</v>
      </c>
      <c r="C538" s="17" t="e">
        <f ca="1"/>
        <v>#NAME?</v>
      </c>
      <c r="D538" s="18" t="e">
        <f ca="1"/>
        <v>#NAME?</v>
      </c>
      <c r="F538" s="6" t="e">
        <f ca="1">INDEX(A538:D546,,F535)</f>
        <v>#NAME?</v>
      </c>
      <c r="G538" s="7" t="e">
        <f ca="1">INDEX(A536:D544,,G535)</f>
        <v>#NAME?</v>
      </c>
      <c r="I538" s="6" t="e">
        <f t="shared" ca="1" si="173"/>
        <v>#NAME?</v>
      </c>
      <c r="J538" t="e">
        <f t="shared" ca="1" si="174"/>
        <v>#NAME?</v>
      </c>
      <c r="K538" t="e">
        <f t="shared" ca="1" si="175"/>
        <v>#NAME?</v>
      </c>
      <c r="L538" s="7" t="e">
        <f t="shared" ca="1" si="172"/>
        <v>#NAME?</v>
      </c>
      <c r="N538" t="s">
        <v>14</v>
      </c>
      <c r="O538" s="19" t="e">
        <f ca="1">0.25*ATAN(O536/O537)</f>
        <v>#NAME?</v>
      </c>
      <c r="Q538" s="6" t="e">
        <f ca="1"/>
        <v>#NAME?</v>
      </c>
      <c r="R538" s="7" t="e">
        <f ca="1"/>
        <v>#NAME?</v>
      </c>
    </row>
    <row r="539" spans="1:18" x14ac:dyDescent="0.35">
      <c r="A539" s="16" t="e">
        <f ca="1"/>
        <v>#NAME?</v>
      </c>
      <c r="B539" s="17" t="e">
        <f ca="1"/>
        <v>#NAME?</v>
      </c>
      <c r="C539" s="17" t="e">
        <f ca="1"/>
        <v>#NAME?</v>
      </c>
      <c r="D539" s="18" t="e">
        <f ca="1"/>
        <v>#NAME?</v>
      </c>
      <c r="F539" s="6" t="e">
        <f ca="1">INDEX(A539:D547,,F535)</f>
        <v>#NAME?</v>
      </c>
      <c r="G539" s="7" t="e">
        <f ca="1">INDEX(A536:D544,,G535)</f>
        <v>#NAME?</v>
      </c>
      <c r="I539" s="6" t="e">
        <f t="shared" ca="1" si="173"/>
        <v>#NAME?</v>
      </c>
      <c r="J539" t="e">
        <f t="shared" ca="1" si="174"/>
        <v>#NAME?</v>
      </c>
      <c r="K539" t="e">
        <f t="shared" ca="1" si="175"/>
        <v>#NAME?</v>
      </c>
      <c r="L539" s="7" t="e">
        <f t="shared" ca="1" si="172"/>
        <v>#NAME?</v>
      </c>
      <c r="Q539" s="6" t="e">
        <f ca="1"/>
        <v>#NAME?</v>
      </c>
      <c r="R539" s="7" t="e">
        <f ca="1"/>
        <v>#NAME?</v>
      </c>
    </row>
    <row r="540" spans="1:18" x14ac:dyDescent="0.35">
      <c r="A540" s="16" t="e">
        <f ca="1"/>
        <v>#NAME?</v>
      </c>
      <c r="B540" s="17" t="e">
        <f ca="1"/>
        <v>#NAME?</v>
      </c>
      <c r="C540" s="17" t="e">
        <f ca="1"/>
        <v>#NAME?</v>
      </c>
      <c r="D540" s="18" t="e">
        <f ca="1"/>
        <v>#NAME?</v>
      </c>
      <c r="F540" s="6" t="e">
        <f ca="1">INDEX(A540:D548,,F535)</f>
        <v>#NAME?</v>
      </c>
      <c r="G540" s="7" t="e">
        <f ca="1">INDEX(A536:D544,,G535)</f>
        <v>#NAME?</v>
      </c>
      <c r="I540" s="6" t="e">
        <f t="shared" ca="1" si="173"/>
        <v>#NAME?</v>
      </c>
      <c r="J540" t="e">
        <f t="shared" ca="1" si="174"/>
        <v>#NAME?</v>
      </c>
      <c r="K540" t="e">
        <f t="shared" ca="1" si="175"/>
        <v>#NAME?</v>
      </c>
      <c r="L540" s="7" t="e">
        <f t="shared" ca="1" si="172"/>
        <v>#NAME?</v>
      </c>
      <c r="N540" s="3" t="e">
        <f ca="1">COS(O538)</f>
        <v>#NAME?</v>
      </c>
      <c r="O540" s="5" t="e">
        <f ca="1">-N541</f>
        <v>#NAME?</v>
      </c>
      <c r="Q540" s="6" t="e">
        <f ca="1"/>
        <v>#NAME?</v>
      </c>
      <c r="R540" s="7" t="e">
        <f ca="1"/>
        <v>#NAME?</v>
      </c>
    </row>
    <row r="541" spans="1:18" x14ac:dyDescent="0.35">
      <c r="A541" s="16" t="e">
        <f ca="1"/>
        <v>#NAME?</v>
      </c>
      <c r="B541" s="17" t="e">
        <f ca="1"/>
        <v>#NAME?</v>
      </c>
      <c r="C541" s="17" t="e">
        <f ca="1"/>
        <v>#NAME?</v>
      </c>
      <c r="D541" s="18" t="e">
        <f ca="1"/>
        <v>#NAME?</v>
      </c>
      <c r="F541" s="6" t="e">
        <f ca="1">INDEX(A541:D549,,F535)</f>
        <v>#NAME?</v>
      </c>
      <c r="G541" s="7" t="e">
        <f ca="1">INDEX(A536:D544,,G535)</f>
        <v>#NAME?</v>
      </c>
      <c r="I541" s="6" t="e">
        <f t="shared" ca="1" si="173"/>
        <v>#NAME?</v>
      </c>
      <c r="J541" t="e">
        <f t="shared" ca="1" si="174"/>
        <v>#NAME?</v>
      </c>
      <c r="K541" t="e">
        <f t="shared" ca="1" si="175"/>
        <v>#NAME?</v>
      </c>
      <c r="L541" s="7" t="e">
        <f t="shared" ca="1" si="172"/>
        <v>#NAME?</v>
      </c>
      <c r="N541" s="8" t="e">
        <f ca="1">SIN(O538)</f>
        <v>#NAME?</v>
      </c>
      <c r="O541" s="10" t="e">
        <f ca="1">N540</f>
        <v>#NAME?</v>
      </c>
      <c r="Q541" s="6" t="e">
        <f ca="1"/>
        <v>#NAME?</v>
      </c>
      <c r="R541" s="7" t="e">
        <f ca="1"/>
        <v>#NAME?</v>
      </c>
    </row>
    <row r="542" spans="1:18" x14ac:dyDescent="0.35">
      <c r="A542" s="16" t="e">
        <f ca="1"/>
        <v>#NAME?</v>
      </c>
      <c r="B542" s="17" t="e">
        <f ca="1"/>
        <v>#NAME?</v>
      </c>
      <c r="C542" s="17" t="e">
        <f ca="1"/>
        <v>#NAME?</v>
      </c>
      <c r="D542" s="18" t="e">
        <f ca="1"/>
        <v>#NAME?</v>
      </c>
      <c r="F542" s="6" t="e">
        <f ca="1">INDEX(A542:D550,,F535)</f>
        <v>#NAME?</v>
      </c>
      <c r="G542" s="7" t="e">
        <f ca="1">INDEX(A536:D544,,G535)</f>
        <v>#NAME?</v>
      </c>
      <c r="I542" s="6" t="e">
        <f t="shared" ca="1" si="173"/>
        <v>#NAME?</v>
      </c>
      <c r="J542" t="e">
        <f t="shared" ca="1" si="174"/>
        <v>#NAME?</v>
      </c>
      <c r="K542" t="e">
        <f t="shared" ca="1" si="175"/>
        <v>#NAME?</v>
      </c>
      <c r="L542" s="7" t="e">
        <f t="shared" ca="1" si="172"/>
        <v>#NAME?</v>
      </c>
      <c r="Q542" s="6" t="e">
        <f ca="1"/>
        <v>#NAME?</v>
      </c>
      <c r="R542" s="7" t="e">
        <f ca="1"/>
        <v>#NAME?</v>
      </c>
    </row>
    <row r="543" spans="1:18" x14ac:dyDescent="0.35">
      <c r="A543" s="16" t="e">
        <f ca="1"/>
        <v>#NAME?</v>
      </c>
      <c r="B543" s="17" t="e">
        <f ca="1"/>
        <v>#NAME?</v>
      </c>
      <c r="C543" s="17" t="e">
        <f ca="1"/>
        <v>#NAME?</v>
      </c>
      <c r="D543" s="18" t="e">
        <f ca="1"/>
        <v>#NAME?</v>
      </c>
      <c r="F543" s="6" t="e">
        <f ca="1">INDEX(A543:D551,,F535)</f>
        <v>#NAME?</v>
      </c>
      <c r="G543" s="7" t="e">
        <f ca="1">INDEX(A536:D544,,G535)</f>
        <v>#NAME?</v>
      </c>
      <c r="I543" s="6" t="e">
        <f t="shared" ca="1" si="173"/>
        <v>#NAME?</v>
      </c>
      <c r="J543" t="e">
        <f t="shared" ca="1" si="174"/>
        <v>#NAME?</v>
      </c>
      <c r="K543" t="e">
        <f t="shared" ca="1" si="175"/>
        <v>#NAME?</v>
      </c>
      <c r="L543" s="7" t="e">
        <f t="shared" ca="1" si="172"/>
        <v>#NAME?</v>
      </c>
      <c r="Q543" s="6" t="e">
        <f ca="1"/>
        <v>#NAME?</v>
      </c>
      <c r="R543" s="7" t="e">
        <f ca="1"/>
        <v>#NAME?</v>
      </c>
    </row>
    <row r="544" spans="1:18" x14ac:dyDescent="0.35">
      <c r="A544" s="20" t="e">
        <f ca="1"/>
        <v>#NAME?</v>
      </c>
      <c r="B544" s="21" t="e">
        <f ca="1"/>
        <v>#NAME?</v>
      </c>
      <c r="C544" s="21" t="e">
        <f ca="1"/>
        <v>#NAME?</v>
      </c>
      <c r="D544" s="22" t="e">
        <f ca="1"/>
        <v>#NAME?</v>
      </c>
      <c r="F544" s="8" t="e">
        <f ca="1">INDEX(A544:D552,,F535)</f>
        <v>#NAME?</v>
      </c>
      <c r="G544" s="10" t="e">
        <f ca="1">INDEX(A536:D544,,G535)</f>
        <v>#NAME?</v>
      </c>
      <c r="I544" s="8" t="e">
        <f t="shared" ca="1" si="173"/>
        <v>#NAME?</v>
      </c>
      <c r="J544" s="9" t="e">
        <f t="shared" ca="1" si="174"/>
        <v>#NAME?</v>
      </c>
      <c r="K544" s="9" t="e">
        <f t="shared" ca="1" si="175"/>
        <v>#NAME?</v>
      </c>
      <c r="L544" s="10" t="e">
        <f t="shared" ca="1" si="172"/>
        <v>#NAME?</v>
      </c>
      <c r="Q544" s="8" t="e">
        <f ca="1"/>
        <v>#NAME?</v>
      </c>
      <c r="R544" s="10" t="e">
        <f ca="1"/>
        <v>#NAME?</v>
      </c>
    </row>
    <row r="545" spans="1:18" x14ac:dyDescent="0.35">
      <c r="I545" t="e">
        <f ca="1">SUM(I536:I544)</f>
        <v>#NAME?</v>
      </c>
      <c r="J545" t="e">
        <f ca="1">SUM(J536:J544)</f>
        <v>#NAME?</v>
      </c>
      <c r="K545" t="e">
        <f ca="1">SUM(K536:K544)</f>
        <v>#NAME?</v>
      </c>
      <c r="L545" t="e">
        <f ca="1">SUM(L536:L544)</f>
        <v>#NAME?</v>
      </c>
    </row>
    <row r="546" spans="1:18" x14ac:dyDescent="0.35">
      <c r="A546" s="2" t="s">
        <v>16</v>
      </c>
      <c r="B546">
        <f ca="1">COUNT(A536:A544)</f>
        <v>0</v>
      </c>
      <c r="I546" s="2" t="s">
        <v>6</v>
      </c>
      <c r="J546" s="2" t="s">
        <v>17</v>
      </c>
      <c r="K546" s="2" t="s">
        <v>18</v>
      </c>
      <c r="L546" s="2" t="s">
        <v>19</v>
      </c>
      <c r="N546" s="2"/>
    </row>
    <row r="548" spans="1:18" x14ac:dyDescent="0.35">
      <c r="A548">
        <v>1</v>
      </c>
      <c r="B548">
        <v>2</v>
      </c>
      <c r="C548">
        <v>3</v>
      </c>
      <c r="D548">
        <v>4</v>
      </c>
      <c r="F548">
        <v>3</v>
      </c>
      <c r="G548">
        <v>4</v>
      </c>
      <c r="I548" s="2" t="s">
        <v>8</v>
      </c>
      <c r="J548" s="2" t="s">
        <v>9</v>
      </c>
      <c r="K548" s="2" t="s">
        <v>10</v>
      </c>
      <c r="L548" s="2" t="s">
        <v>11</v>
      </c>
      <c r="Q548">
        <f>F548</f>
        <v>3</v>
      </c>
      <c r="R548">
        <f>G548</f>
        <v>4</v>
      </c>
    </row>
    <row r="549" spans="1:18" x14ac:dyDescent="0.35">
      <c r="A549" s="12" t="e">
        <f t="array" aca="1" ref="A549:A557" ca="1">IF(A548=$Q535,$Q536:$Q544,IF(A548=$R535,$R536:$R544,A536:A544))</f>
        <v>#NAME?</v>
      </c>
      <c r="B549" s="13" t="e">
        <f t="array" aca="1" ref="B549:B557" ca="1">IF(B548=$Q535,$Q536:$Q544,IF(B548=$R535,$R536:$R544,B536:B544))</f>
        <v>#NAME?</v>
      </c>
      <c r="C549" s="13" t="e">
        <f t="array" aca="1" ref="C549:C557" ca="1">IF(C548=$Q535,$Q536:$Q544,IF(C548=$R535,$R536:$R544,C536:C544))</f>
        <v>#NAME?</v>
      </c>
      <c r="D549" s="14" t="e">
        <f t="array" aca="1" ref="D549:D557" ca="1">IF(D548=$Q535,$Q536:$Q544,IF(D548=$R535,$R536:$R544,D536:D544))</f>
        <v>#NAME?</v>
      </c>
      <c r="F549" s="3" t="e">
        <f ca="1">INDEX(A549:D557,,F548)</f>
        <v>#NAME?</v>
      </c>
      <c r="G549" s="5" t="e">
        <f ca="1">INDEX(A549:D557,,G548)</f>
        <v>#NAME?</v>
      </c>
      <c r="I549" s="3" t="e">
        <f ca="1">F549^2-G549^2</f>
        <v>#NAME?</v>
      </c>
      <c r="J549" s="4" t="e">
        <f ca="1">2*F549*G549</f>
        <v>#NAME?</v>
      </c>
      <c r="K549" s="4" t="e">
        <f ca="1">I549^2-J549^2</f>
        <v>#NAME?</v>
      </c>
      <c r="L549" s="5" t="e">
        <f t="shared" ref="L549:L557" ca="1" si="176">I549*J549</f>
        <v>#NAME?</v>
      </c>
      <c r="N549" t="s">
        <v>12</v>
      </c>
      <c r="O549" s="11" t="e">
        <f ca="1">L558*B559-2*I558*J558</f>
        <v>#NAME?</v>
      </c>
      <c r="Q549" s="3" t="e">
        <f t="array" aca="1" ref="Q549:R557" ca="1">MMULT(F549:G557,N553:O554)</f>
        <v>#NAME?</v>
      </c>
      <c r="R549" s="5" t="e">
        <f ca="1"/>
        <v>#NAME?</v>
      </c>
    </row>
    <row r="550" spans="1:18" x14ac:dyDescent="0.35">
      <c r="A550" s="16" t="e">
        <f ca="1"/>
        <v>#NAME?</v>
      </c>
      <c r="B550" s="17" t="e">
        <f ca="1"/>
        <v>#NAME?</v>
      </c>
      <c r="C550" s="17" t="e">
        <f ca="1"/>
        <v>#NAME?</v>
      </c>
      <c r="D550" s="18" t="e">
        <f ca="1"/>
        <v>#NAME?</v>
      </c>
      <c r="F550" s="6" t="e">
        <f ca="1">INDEX(A550:D558,,F548)</f>
        <v>#NAME?</v>
      </c>
      <c r="G550" s="7" t="e">
        <f ca="1">INDEX(A549:D557,,G548)</f>
        <v>#NAME?</v>
      </c>
      <c r="I550" s="6" t="e">
        <f t="shared" ref="I550:I557" ca="1" si="177">F550^2-G550^2</f>
        <v>#NAME?</v>
      </c>
      <c r="J550" t="e">
        <f t="shared" ref="J550:J557" ca="1" si="178">2*F550*G550</f>
        <v>#NAME?</v>
      </c>
      <c r="K550" t="e">
        <f t="shared" ref="K550:K557" ca="1" si="179">I550^2-J550^2</f>
        <v>#NAME?</v>
      </c>
      <c r="L550" s="7" t="e">
        <f t="shared" ca="1" si="176"/>
        <v>#NAME?</v>
      </c>
      <c r="N550" t="s">
        <v>13</v>
      </c>
      <c r="O550" s="15" t="e">
        <f ca="1">K558*B559-(I558^2-J558^2)</f>
        <v>#NAME?</v>
      </c>
      <c r="Q550" s="6" t="e">
        <f ca="1"/>
        <v>#NAME?</v>
      </c>
      <c r="R550" s="7" t="e">
        <f ca="1"/>
        <v>#NAME?</v>
      </c>
    </row>
    <row r="551" spans="1:18" x14ac:dyDescent="0.35">
      <c r="A551" s="16" t="e">
        <f ca="1"/>
        <v>#NAME?</v>
      </c>
      <c r="B551" s="17" t="e">
        <f ca="1"/>
        <v>#NAME?</v>
      </c>
      <c r="C551" s="17" t="e">
        <f ca="1"/>
        <v>#NAME?</v>
      </c>
      <c r="D551" s="18" t="e">
        <f ca="1"/>
        <v>#NAME?</v>
      </c>
      <c r="F551" s="6" t="e">
        <f ca="1">INDEX(A551:D559,,F548)</f>
        <v>#NAME?</v>
      </c>
      <c r="G551" s="7" t="e">
        <f ca="1">INDEX(A549:D557,,G548)</f>
        <v>#NAME?</v>
      </c>
      <c r="I551" s="6" t="e">
        <f t="shared" ca="1" si="177"/>
        <v>#NAME?</v>
      </c>
      <c r="J551" t="e">
        <f t="shared" ca="1" si="178"/>
        <v>#NAME?</v>
      </c>
      <c r="K551" t="e">
        <f t="shared" ca="1" si="179"/>
        <v>#NAME?</v>
      </c>
      <c r="L551" s="7" t="e">
        <f t="shared" ca="1" si="176"/>
        <v>#NAME?</v>
      </c>
      <c r="N551" t="s">
        <v>14</v>
      </c>
      <c r="O551" s="19" t="e">
        <f ca="1">0.25*ATAN(O549/O550)</f>
        <v>#NAME?</v>
      </c>
      <c r="Q551" s="6" t="e">
        <f ca="1"/>
        <v>#NAME?</v>
      </c>
      <c r="R551" s="7" t="e">
        <f ca="1"/>
        <v>#NAME?</v>
      </c>
    </row>
    <row r="552" spans="1:18" x14ac:dyDescent="0.35">
      <c r="A552" s="16" t="e">
        <f ca="1"/>
        <v>#NAME?</v>
      </c>
      <c r="B552" s="17" t="e">
        <f ca="1"/>
        <v>#NAME?</v>
      </c>
      <c r="C552" s="17" t="e">
        <f ca="1"/>
        <v>#NAME?</v>
      </c>
      <c r="D552" s="18" t="e">
        <f ca="1"/>
        <v>#NAME?</v>
      </c>
      <c r="F552" s="6" t="e">
        <f ca="1">INDEX(A552:D560,,F548)</f>
        <v>#NAME?</v>
      </c>
      <c r="G552" s="7" t="e">
        <f ca="1">INDEX(A549:D557,,G548)</f>
        <v>#NAME?</v>
      </c>
      <c r="I552" s="6" t="e">
        <f t="shared" ca="1" si="177"/>
        <v>#NAME?</v>
      </c>
      <c r="J552" t="e">
        <f t="shared" ca="1" si="178"/>
        <v>#NAME?</v>
      </c>
      <c r="K552" t="e">
        <f t="shared" ca="1" si="179"/>
        <v>#NAME?</v>
      </c>
      <c r="L552" s="7" t="e">
        <f t="shared" ca="1" si="176"/>
        <v>#NAME?</v>
      </c>
      <c r="Q552" s="6" t="e">
        <f ca="1"/>
        <v>#NAME?</v>
      </c>
      <c r="R552" s="7" t="e">
        <f ca="1"/>
        <v>#NAME?</v>
      </c>
    </row>
    <row r="553" spans="1:18" x14ac:dyDescent="0.35">
      <c r="A553" s="16" t="e">
        <f ca="1"/>
        <v>#NAME?</v>
      </c>
      <c r="B553" s="17" t="e">
        <f ca="1"/>
        <v>#NAME?</v>
      </c>
      <c r="C553" s="17" t="e">
        <f ca="1"/>
        <v>#NAME?</v>
      </c>
      <c r="D553" s="18" t="e">
        <f ca="1"/>
        <v>#NAME?</v>
      </c>
      <c r="F553" s="6" t="e">
        <f ca="1">INDEX(A553:D561,,F548)</f>
        <v>#NAME?</v>
      </c>
      <c r="G553" s="7" t="e">
        <f ca="1">INDEX(A549:D557,,G548)</f>
        <v>#NAME?</v>
      </c>
      <c r="I553" s="6" t="e">
        <f t="shared" ca="1" si="177"/>
        <v>#NAME?</v>
      </c>
      <c r="J553" t="e">
        <f t="shared" ca="1" si="178"/>
        <v>#NAME?</v>
      </c>
      <c r="K553" t="e">
        <f t="shared" ca="1" si="179"/>
        <v>#NAME?</v>
      </c>
      <c r="L553" s="7" t="e">
        <f t="shared" ca="1" si="176"/>
        <v>#NAME?</v>
      </c>
      <c r="N553" s="3" t="e">
        <f ca="1">COS(O551)</f>
        <v>#NAME?</v>
      </c>
      <c r="O553" s="5" t="e">
        <f ca="1">-N554</f>
        <v>#NAME?</v>
      </c>
      <c r="Q553" s="6" t="e">
        <f ca="1"/>
        <v>#NAME?</v>
      </c>
      <c r="R553" s="7" t="e">
        <f ca="1"/>
        <v>#NAME?</v>
      </c>
    </row>
    <row r="554" spans="1:18" x14ac:dyDescent="0.35">
      <c r="A554" s="16" t="e">
        <f ca="1"/>
        <v>#NAME?</v>
      </c>
      <c r="B554" s="17" t="e">
        <f ca="1"/>
        <v>#NAME?</v>
      </c>
      <c r="C554" s="17" t="e">
        <f ca="1"/>
        <v>#NAME?</v>
      </c>
      <c r="D554" s="18" t="e">
        <f ca="1"/>
        <v>#NAME?</v>
      </c>
      <c r="F554" s="6" t="e">
        <f ca="1">INDEX(A554:D562,,F548)</f>
        <v>#NAME?</v>
      </c>
      <c r="G554" s="7" t="e">
        <f ca="1">INDEX(A549:D557,,G548)</f>
        <v>#NAME?</v>
      </c>
      <c r="I554" s="6" t="e">
        <f t="shared" ca="1" si="177"/>
        <v>#NAME?</v>
      </c>
      <c r="J554" t="e">
        <f t="shared" ca="1" si="178"/>
        <v>#NAME?</v>
      </c>
      <c r="K554" t="e">
        <f t="shared" ca="1" si="179"/>
        <v>#NAME?</v>
      </c>
      <c r="L554" s="7" t="e">
        <f t="shared" ca="1" si="176"/>
        <v>#NAME?</v>
      </c>
      <c r="N554" s="8" t="e">
        <f ca="1">SIN(O551)</f>
        <v>#NAME?</v>
      </c>
      <c r="O554" s="10" t="e">
        <f ca="1">N553</f>
        <v>#NAME?</v>
      </c>
      <c r="Q554" s="6" t="e">
        <f ca="1"/>
        <v>#NAME?</v>
      </c>
      <c r="R554" s="7" t="e">
        <f ca="1"/>
        <v>#NAME?</v>
      </c>
    </row>
    <row r="555" spans="1:18" x14ac:dyDescent="0.35">
      <c r="A555" s="16" t="e">
        <f ca="1"/>
        <v>#NAME?</v>
      </c>
      <c r="B555" s="17" t="e">
        <f ca="1"/>
        <v>#NAME?</v>
      </c>
      <c r="C555" s="17" t="e">
        <f ca="1"/>
        <v>#NAME?</v>
      </c>
      <c r="D555" s="18" t="e">
        <f ca="1"/>
        <v>#NAME?</v>
      </c>
      <c r="F555" s="6" t="e">
        <f ca="1">INDEX(A555:D563,,F548)</f>
        <v>#NAME?</v>
      </c>
      <c r="G555" s="7" t="e">
        <f ca="1">INDEX(A549:D557,,G548)</f>
        <v>#NAME?</v>
      </c>
      <c r="I555" s="6" t="e">
        <f t="shared" ca="1" si="177"/>
        <v>#NAME?</v>
      </c>
      <c r="J555" t="e">
        <f t="shared" ca="1" si="178"/>
        <v>#NAME?</v>
      </c>
      <c r="K555" t="e">
        <f t="shared" ca="1" si="179"/>
        <v>#NAME?</v>
      </c>
      <c r="L555" s="7" t="e">
        <f t="shared" ca="1" si="176"/>
        <v>#NAME?</v>
      </c>
      <c r="Q555" s="6" t="e">
        <f ca="1"/>
        <v>#NAME?</v>
      </c>
      <c r="R555" s="7" t="e">
        <f ca="1"/>
        <v>#NAME?</v>
      </c>
    </row>
    <row r="556" spans="1:18" x14ac:dyDescent="0.35">
      <c r="A556" s="16" t="e">
        <f ca="1"/>
        <v>#NAME?</v>
      </c>
      <c r="B556" s="17" t="e">
        <f ca="1"/>
        <v>#NAME?</v>
      </c>
      <c r="C556" s="17" t="e">
        <f ca="1"/>
        <v>#NAME?</v>
      </c>
      <c r="D556" s="18" t="e">
        <f ca="1"/>
        <v>#NAME?</v>
      </c>
      <c r="F556" s="6" t="e">
        <f ca="1">INDEX(A556:D564,,F548)</f>
        <v>#NAME?</v>
      </c>
      <c r="G556" s="7" t="e">
        <f ca="1">INDEX(A549:D557,,G548)</f>
        <v>#NAME?</v>
      </c>
      <c r="I556" s="6" t="e">
        <f t="shared" ca="1" si="177"/>
        <v>#NAME?</v>
      </c>
      <c r="J556" t="e">
        <f t="shared" ca="1" si="178"/>
        <v>#NAME?</v>
      </c>
      <c r="K556" t="e">
        <f t="shared" ca="1" si="179"/>
        <v>#NAME?</v>
      </c>
      <c r="L556" s="7" t="e">
        <f t="shared" ca="1" si="176"/>
        <v>#NAME?</v>
      </c>
      <c r="Q556" s="6" t="e">
        <f ca="1"/>
        <v>#NAME?</v>
      </c>
      <c r="R556" s="7" t="e">
        <f ca="1"/>
        <v>#NAME?</v>
      </c>
    </row>
    <row r="557" spans="1:18" x14ac:dyDescent="0.35">
      <c r="A557" s="20" t="e">
        <f ca="1"/>
        <v>#NAME?</v>
      </c>
      <c r="B557" s="21" t="e">
        <f ca="1"/>
        <v>#NAME?</v>
      </c>
      <c r="C557" s="21" t="e">
        <f ca="1"/>
        <v>#NAME?</v>
      </c>
      <c r="D557" s="22" t="e">
        <f ca="1"/>
        <v>#NAME?</v>
      </c>
      <c r="F557" s="8" t="e">
        <f ca="1">INDEX(A557:D565,,F548)</f>
        <v>#NAME?</v>
      </c>
      <c r="G557" s="10" t="e">
        <f ca="1">INDEX(A549:D557,,G548)</f>
        <v>#NAME?</v>
      </c>
      <c r="I557" s="8" t="e">
        <f t="shared" ca="1" si="177"/>
        <v>#NAME?</v>
      </c>
      <c r="J557" s="9" t="e">
        <f t="shared" ca="1" si="178"/>
        <v>#NAME?</v>
      </c>
      <c r="K557" s="9" t="e">
        <f t="shared" ca="1" si="179"/>
        <v>#NAME?</v>
      </c>
      <c r="L557" s="10" t="e">
        <f t="shared" ca="1" si="176"/>
        <v>#NAME?</v>
      </c>
      <c r="Q557" s="8" t="e">
        <f ca="1"/>
        <v>#NAME?</v>
      </c>
      <c r="R557" s="10" t="e">
        <f ca="1"/>
        <v>#NAME?</v>
      </c>
    </row>
    <row r="558" spans="1:18" x14ac:dyDescent="0.35">
      <c r="I558" t="e">
        <f ca="1">SUM(I549:I557)</f>
        <v>#NAME?</v>
      </c>
      <c r="J558" t="e">
        <f ca="1">SUM(J549:J557)</f>
        <v>#NAME?</v>
      </c>
      <c r="K558" t="e">
        <f ca="1">SUM(K549:K557)</f>
        <v>#NAME?</v>
      </c>
      <c r="L558" t="e">
        <f ca="1">SUM(L549:L557)</f>
        <v>#NAME?</v>
      </c>
    </row>
    <row r="559" spans="1:18" x14ac:dyDescent="0.35">
      <c r="A559" s="2" t="s">
        <v>16</v>
      </c>
      <c r="B559">
        <f ca="1">COUNT(A549:A557)</f>
        <v>0</v>
      </c>
      <c r="I559" s="2" t="s">
        <v>6</v>
      </c>
      <c r="J559" s="2" t="s">
        <v>17</v>
      </c>
      <c r="K559" s="2" t="s">
        <v>18</v>
      </c>
      <c r="L559" s="2" t="s">
        <v>19</v>
      </c>
      <c r="N559" s="2"/>
    </row>
    <row r="561" spans="1:18" x14ac:dyDescent="0.35">
      <c r="A561">
        <v>1</v>
      </c>
      <c r="B561">
        <v>2</v>
      </c>
      <c r="C561">
        <v>3</v>
      </c>
      <c r="D561">
        <v>4</v>
      </c>
      <c r="F561">
        <v>1</v>
      </c>
      <c r="G561">
        <v>2</v>
      </c>
      <c r="I561" s="2" t="s">
        <v>8</v>
      </c>
      <c r="J561" s="2" t="s">
        <v>9</v>
      </c>
      <c r="K561" s="2" t="s">
        <v>10</v>
      </c>
      <c r="L561" s="2" t="s">
        <v>11</v>
      </c>
      <c r="Q561">
        <f>F561</f>
        <v>1</v>
      </c>
      <c r="R561">
        <f>G561</f>
        <v>2</v>
      </c>
    </row>
    <row r="562" spans="1:18" x14ac:dyDescent="0.35">
      <c r="A562" s="12" t="e">
        <f t="array" aca="1" ref="A562:A570" ca="1">IF(A561=$Q548,$Q549:$Q557,IF(A561=$R548,$R549:$R557,A549:A557))</f>
        <v>#NAME?</v>
      </c>
      <c r="B562" s="13" t="e">
        <f t="array" aca="1" ref="B562:B570" ca="1">IF(B561=$Q548,$Q549:$Q557,IF(B561=$R548,$R549:$R557,B549:B557))</f>
        <v>#NAME?</v>
      </c>
      <c r="C562" s="13" t="e">
        <f t="array" aca="1" ref="C562:C570" ca="1">IF(C561=$Q548,$Q549:$Q557,IF(C561=$R548,$R549:$R557,C549:C557))</f>
        <v>#NAME?</v>
      </c>
      <c r="D562" s="14" t="e">
        <f t="array" aca="1" ref="D562:D570" ca="1">IF(D561=$Q548,$Q549:$Q557,IF(D561=$R548,$R549:$R557,D549:D557))</f>
        <v>#NAME?</v>
      </c>
      <c r="F562" s="3" t="e">
        <f ca="1">INDEX(A562:D570,,F561)</f>
        <v>#NAME?</v>
      </c>
      <c r="G562" s="5" t="e">
        <f ca="1">INDEX(A562:D570,,G561)</f>
        <v>#NAME?</v>
      </c>
      <c r="I562" s="3" t="e">
        <f ca="1">F562^2-G562^2</f>
        <v>#NAME?</v>
      </c>
      <c r="J562" s="4" t="e">
        <f ca="1">2*F562*G562</f>
        <v>#NAME?</v>
      </c>
      <c r="K562" s="4" t="e">
        <f ca="1">I562^2-J562^2</f>
        <v>#NAME?</v>
      </c>
      <c r="L562" s="5" t="e">
        <f t="shared" ref="L562:L570" ca="1" si="180">I562*J562</f>
        <v>#NAME?</v>
      </c>
      <c r="N562" t="s">
        <v>12</v>
      </c>
      <c r="O562" s="11" t="e">
        <f ca="1">L571*B572-2*I571*J571</f>
        <v>#NAME?</v>
      </c>
      <c r="Q562" s="3" t="e">
        <f t="array" aca="1" ref="Q562:R570" ca="1">MMULT(F562:G570,N566:O567)</f>
        <v>#NAME?</v>
      </c>
      <c r="R562" s="5" t="e">
        <f ca="1"/>
        <v>#NAME?</v>
      </c>
    </row>
    <row r="563" spans="1:18" x14ac:dyDescent="0.35">
      <c r="A563" s="16" t="e">
        <f ca="1"/>
        <v>#NAME?</v>
      </c>
      <c r="B563" s="17" t="e">
        <f ca="1"/>
        <v>#NAME?</v>
      </c>
      <c r="C563" s="17" t="e">
        <f ca="1"/>
        <v>#NAME?</v>
      </c>
      <c r="D563" s="18" t="e">
        <f ca="1"/>
        <v>#NAME?</v>
      </c>
      <c r="F563" s="6" t="e">
        <f ca="1">INDEX(A563:D571,,F561)</f>
        <v>#NAME?</v>
      </c>
      <c r="G563" s="7" t="e">
        <f ca="1">INDEX(A562:D570,,G561)</f>
        <v>#NAME?</v>
      </c>
      <c r="I563" s="6" t="e">
        <f t="shared" ref="I563:I570" ca="1" si="181">F563^2-G563^2</f>
        <v>#NAME?</v>
      </c>
      <c r="J563" t="e">
        <f t="shared" ref="J563:J570" ca="1" si="182">2*F563*G563</f>
        <v>#NAME?</v>
      </c>
      <c r="K563" t="e">
        <f t="shared" ref="K563:K570" ca="1" si="183">I563^2-J563^2</f>
        <v>#NAME?</v>
      </c>
      <c r="L563" s="7" t="e">
        <f t="shared" ca="1" si="180"/>
        <v>#NAME?</v>
      </c>
      <c r="N563" t="s">
        <v>13</v>
      </c>
      <c r="O563" s="15" t="e">
        <f ca="1">K571*B572-(I571^2-J571^2)</f>
        <v>#NAME?</v>
      </c>
      <c r="Q563" s="6" t="e">
        <f ca="1"/>
        <v>#NAME?</v>
      </c>
      <c r="R563" s="7" t="e">
        <f ca="1"/>
        <v>#NAME?</v>
      </c>
    </row>
    <row r="564" spans="1:18" x14ac:dyDescent="0.35">
      <c r="A564" s="16" t="e">
        <f ca="1"/>
        <v>#NAME?</v>
      </c>
      <c r="B564" s="17" t="e">
        <f ca="1"/>
        <v>#NAME?</v>
      </c>
      <c r="C564" s="17" t="e">
        <f ca="1"/>
        <v>#NAME?</v>
      </c>
      <c r="D564" s="18" t="e">
        <f ca="1"/>
        <v>#NAME?</v>
      </c>
      <c r="F564" s="6" t="e">
        <f ca="1">INDEX(A564:D572,,F561)</f>
        <v>#NAME?</v>
      </c>
      <c r="G564" s="7" t="e">
        <f ca="1">INDEX(A562:D570,,G561)</f>
        <v>#NAME?</v>
      </c>
      <c r="I564" s="6" t="e">
        <f t="shared" ca="1" si="181"/>
        <v>#NAME?</v>
      </c>
      <c r="J564" t="e">
        <f t="shared" ca="1" si="182"/>
        <v>#NAME?</v>
      </c>
      <c r="K564" t="e">
        <f t="shared" ca="1" si="183"/>
        <v>#NAME?</v>
      </c>
      <c r="L564" s="7" t="e">
        <f t="shared" ca="1" si="180"/>
        <v>#NAME?</v>
      </c>
      <c r="N564" t="s">
        <v>14</v>
      </c>
      <c r="O564" s="19" t="e">
        <f ca="1">0.25*ATAN(O562/O563)</f>
        <v>#NAME?</v>
      </c>
      <c r="Q564" s="6" t="e">
        <f ca="1"/>
        <v>#NAME?</v>
      </c>
      <c r="R564" s="7" t="e">
        <f ca="1"/>
        <v>#NAME?</v>
      </c>
    </row>
    <row r="565" spans="1:18" x14ac:dyDescent="0.35">
      <c r="A565" s="16" t="e">
        <f ca="1"/>
        <v>#NAME?</v>
      </c>
      <c r="B565" s="17" t="e">
        <f ca="1"/>
        <v>#NAME?</v>
      </c>
      <c r="C565" s="17" t="e">
        <f ca="1"/>
        <v>#NAME?</v>
      </c>
      <c r="D565" s="18" t="e">
        <f ca="1"/>
        <v>#NAME?</v>
      </c>
      <c r="F565" s="6" t="e">
        <f ca="1">INDEX(A565:D573,,F561)</f>
        <v>#NAME?</v>
      </c>
      <c r="G565" s="7" t="e">
        <f ca="1">INDEX(A562:D570,,G561)</f>
        <v>#NAME?</v>
      </c>
      <c r="I565" s="6" t="e">
        <f t="shared" ca="1" si="181"/>
        <v>#NAME?</v>
      </c>
      <c r="J565" t="e">
        <f t="shared" ca="1" si="182"/>
        <v>#NAME?</v>
      </c>
      <c r="K565" t="e">
        <f t="shared" ca="1" si="183"/>
        <v>#NAME?</v>
      </c>
      <c r="L565" s="7" t="e">
        <f t="shared" ca="1" si="180"/>
        <v>#NAME?</v>
      </c>
      <c r="Q565" s="6" t="e">
        <f ca="1"/>
        <v>#NAME?</v>
      </c>
      <c r="R565" s="7" t="e">
        <f ca="1"/>
        <v>#NAME?</v>
      </c>
    </row>
    <row r="566" spans="1:18" x14ac:dyDescent="0.35">
      <c r="A566" s="16" t="e">
        <f ca="1"/>
        <v>#NAME?</v>
      </c>
      <c r="B566" s="17" t="e">
        <f ca="1"/>
        <v>#NAME?</v>
      </c>
      <c r="C566" s="17" t="e">
        <f ca="1"/>
        <v>#NAME?</v>
      </c>
      <c r="D566" s="18" t="e">
        <f ca="1"/>
        <v>#NAME?</v>
      </c>
      <c r="F566" s="6" t="e">
        <f ca="1">INDEX(A566:D574,,F561)</f>
        <v>#NAME?</v>
      </c>
      <c r="G566" s="7" t="e">
        <f ca="1">INDEX(A562:D570,,G561)</f>
        <v>#NAME?</v>
      </c>
      <c r="I566" s="6" t="e">
        <f t="shared" ca="1" si="181"/>
        <v>#NAME?</v>
      </c>
      <c r="J566" t="e">
        <f t="shared" ca="1" si="182"/>
        <v>#NAME?</v>
      </c>
      <c r="K566" t="e">
        <f t="shared" ca="1" si="183"/>
        <v>#NAME?</v>
      </c>
      <c r="L566" s="7" t="e">
        <f t="shared" ca="1" si="180"/>
        <v>#NAME?</v>
      </c>
      <c r="N566" s="3" t="e">
        <f ca="1">COS(O564)</f>
        <v>#NAME?</v>
      </c>
      <c r="O566" s="5" t="e">
        <f ca="1">-N567</f>
        <v>#NAME?</v>
      </c>
      <c r="Q566" s="6" t="e">
        <f ca="1"/>
        <v>#NAME?</v>
      </c>
      <c r="R566" s="7" t="e">
        <f ca="1"/>
        <v>#NAME?</v>
      </c>
    </row>
    <row r="567" spans="1:18" x14ac:dyDescent="0.35">
      <c r="A567" s="16" t="e">
        <f ca="1"/>
        <v>#NAME?</v>
      </c>
      <c r="B567" s="17" t="e">
        <f ca="1"/>
        <v>#NAME?</v>
      </c>
      <c r="C567" s="17" t="e">
        <f ca="1"/>
        <v>#NAME?</v>
      </c>
      <c r="D567" s="18" t="e">
        <f ca="1"/>
        <v>#NAME?</v>
      </c>
      <c r="F567" s="6" t="e">
        <f ca="1">INDEX(A567:D575,,F561)</f>
        <v>#NAME?</v>
      </c>
      <c r="G567" s="7" t="e">
        <f ca="1">INDEX(A562:D570,,G561)</f>
        <v>#NAME?</v>
      </c>
      <c r="I567" s="6" t="e">
        <f t="shared" ca="1" si="181"/>
        <v>#NAME?</v>
      </c>
      <c r="J567" t="e">
        <f t="shared" ca="1" si="182"/>
        <v>#NAME?</v>
      </c>
      <c r="K567" t="e">
        <f t="shared" ca="1" si="183"/>
        <v>#NAME?</v>
      </c>
      <c r="L567" s="7" t="e">
        <f t="shared" ca="1" si="180"/>
        <v>#NAME?</v>
      </c>
      <c r="N567" s="8" t="e">
        <f ca="1">SIN(O564)</f>
        <v>#NAME?</v>
      </c>
      <c r="O567" s="10" t="e">
        <f ca="1">N566</f>
        <v>#NAME?</v>
      </c>
      <c r="Q567" s="6" t="e">
        <f ca="1"/>
        <v>#NAME?</v>
      </c>
      <c r="R567" s="7" t="e">
        <f ca="1"/>
        <v>#NAME?</v>
      </c>
    </row>
    <row r="568" spans="1:18" x14ac:dyDescent="0.35">
      <c r="A568" s="16" t="e">
        <f ca="1"/>
        <v>#NAME?</v>
      </c>
      <c r="B568" s="17" t="e">
        <f ca="1"/>
        <v>#NAME?</v>
      </c>
      <c r="C568" s="17" t="e">
        <f ca="1"/>
        <v>#NAME?</v>
      </c>
      <c r="D568" s="18" t="e">
        <f ca="1"/>
        <v>#NAME?</v>
      </c>
      <c r="F568" s="6" t="e">
        <f ca="1">INDEX(A568:D576,,F561)</f>
        <v>#NAME?</v>
      </c>
      <c r="G568" s="7" t="e">
        <f ca="1">INDEX(A562:D570,,G561)</f>
        <v>#NAME?</v>
      </c>
      <c r="I568" s="6" t="e">
        <f t="shared" ca="1" si="181"/>
        <v>#NAME?</v>
      </c>
      <c r="J568" t="e">
        <f t="shared" ca="1" si="182"/>
        <v>#NAME?</v>
      </c>
      <c r="K568" t="e">
        <f t="shared" ca="1" si="183"/>
        <v>#NAME?</v>
      </c>
      <c r="L568" s="7" t="e">
        <f t="shared" ca="1" si="180"/>
        <v>#NAME?</v>
      </c>
      <c r="Q568" s="6" t="e">
        <f ca="1"/>
        <v>#NAME?</v>
      </c>
      <c r="R568" s="7" t="e">
        <f ca="1"/>
        <v>#NAME?</v>
      </c>
    </row>
    <row r="569" spans="1:18" x14ac:dyDescent="0.35">
      <c r="A569" s="16" t="e">
        <f ca="1"/>
        <v>#NAME?</v>
      </c>
      <c r="B569" s="17" t="e">
        <f ca="1"/>
        <v>#NAME?</v>
      </c>
      <c r="C569" s="17" t="e">
        <f ca="1"/>
        <v>#NAME?</v>
      </c>
      <c r="D569" s="18" t="e">
        <f ca="1"/>
        <v>#NAME?</v>
      </c>
      <c r="F569" s="6" t="e">
        <f ca="1">INDEX(A569:D577,,F561)</f>
        <v>#NAME?</v>
      </c>
      <c r="G569" s="7" t="e">
        <f ca="1">INDEX(A562:D570,,G561)</f>
        <v>#NAME?</v>
      </c>
      <c r="I569" s="6" t="e">
        <f t="shared" ca="1" si="181"/>
        <v>#NAME?</v>
      </c>
      <c r="J569" t="e">
        <f t="shared" ca="1" si="182"/>
        <v>#NAME?</v>
      </c>
      <c r="K569" t="e">
        <f t="shared" ca="1" si="183"/>
        <v>#NAME?</v>
      </c>
      <c r="L569" s="7" t="e">
        <f t="shared" ca="1" si="180"/>
        <v>#NAME?</v>
      </c>
      <c r="Q569" s="6" t="e">
        <f ca="1"/>
        <v>#NAME?</v>
      </c>
      <c r="R569" s="7" t="e">
        <f ca="1"/>
        <v>#NAME?</v>
      </c>
    </row>
    <row r="570" spans="1:18" x14ac:dyDescent="0.35">
      <c r="A570" s="20" t="e">
        <f ca="1"/>
        <v>#NAME?</v>
      </c>
      <c r="B570" s="21" t="e">
        <f ca="1"/>
        <v>#NAME?</v>
      </c>
      <c r="C570" s="21" t="e">
        <f ca="1"/>
        <v>#NAME?</v>
      </c>
      <c r="D570" s="22" t="e">
        <f ca="1"/>
        <v>#NAME?</v>
      </c>
      <c r="F570" s="8" t="e">
        <f ca="1">INDEX(A570:D578,,F561)</f>
        <v>#NAME?</v>
      </c>
      <c r="G570" s="10" t="e">
        <f ca="1">INDEX(A562:D570,,G561)</f>
        <v>#NAME?</v>
      </c>
      <c r="I570" s="8" t="e">
        <f t="shared" ca="1" si="181"/>
        <v>#NAME?</v>
      </c>
      <c r="J570" s="9" t="e">
        <f t="shared" ca="1" si="182"/>
        <v>#NAME?</v>
      </c>
      <c r="K570" s="9" t="e">
        <f t="shared" ca="1" si="183"/>
        <v>#NAME?</v>
      </c>
      <c r="L570" s="10" t="e">
        <f t="shared" ca="1" si="180"/>
        <v>#NAME?</v>
      </c>
      <c r="Q570" s="8" t="e">
        <f ca="1"/>
        <v>#NAME?</v>
      </c>
      <c r="R570" s="10" t="e">
        <f ca="1"/>
        <v>#NAME?</v>
      </c>
    </row>
    <row r="571" spans="1:18" x14ac:dyDescent="0.35">
      <c r="I571" t="e">
        <f ca="1">SUM(I562:I570)</f>
        <v>#NAME?</v>
      </c>
      <c r="J571" t="e">
        <f ca="1">SUM(J562:J570)</f>
        <v>#NAME?</v>
      </c>
      <c r="K571" t="e">
        <f ca="1">SUM(K562:K570)</f>
        <v>#NAME?</v>
      </c>
      <c r="L571" t="e">
        <f ca="1">SUM(L562:L570)</f>
        <v>#NAME?</v>
      </c>
    </row>
    <row r="572" spans="1:18" x14ac:dyDescent="0.35">
      <c r="A572" s="2" t="s">
        <v>16</v>
      </c>
      <c r="B572">
        <f ca="1">COUNT(A562:A570)</f>
        <v>0</v>
      </c>
      <c r="I572" s="2" t="s">
        <v>6</v>
      </c>
      <c r="J572" s="2" t="s">
        <v>17</v>
      </c>
      <c r="K572" s="2" t="s">
        <v>18</v>
      </c>
      <c r="L572" s="2" t="s">
        <v>19</v>
      </c>
      <c r="N572" s="2"/>
    </row>
    <row r="574" spans="1:18" x14ac:dyDescent="0.35">
      <c r="A574">
        <v>1</v>
      </c>
      <c r="B574">
        <v>2</v>
      </c>
      <c r="C574">
        <v>3</v>
      </c>
      <c r="D574">
        <v>4</v>
      </c>
      <c r="F574">
        <v>1</v>
      </c>
      <c r="G574">
        <v>3</v>
      </c>
      <c r="I574" s="2" t="s">
        <v>8</v>
      </c>
      <c r="J574" s="2" t="s">
        <v>9</v>
      </c>
      <c r="K574" s="2" t="s">
        <v>10</v>
      </c>
      <c r="L574" s="2" t="s">
        <v>11</v>
      </c>
      <c r="Q574">
        <f>F574</f>
        <v>1</v>
      </c>
      <c r="R574">
        <f>G574</f>
        <v>3</v>
      </c>
    </row>
    <row r="575" spans="1:18" x14ac:dyDescent="0.35">
      <c r="A575" s="12" t="e">
        <f t="array" aca="1" ref="A575:A583" ca="1">IF(A574=$Q561,$Q562:$Q570,IF(A574=$R561,$R562:$R570,A562:A570))</f>
        <v>#NAME?</v>
      </c>
      <c r="B575" s="13" t="e">
        <f t="array" aca="1" ref="B575:B583" ca="1">IF(B574=$Q561,$Q562:$Q570,IF(B574=$R561,$R562:$R570,B562:B570))</f>
        <v>#NAME?</v>
      </c>
      <c r="C575" s="13" t="e">
        <f t="array" aca="1" ref="C575:C583" ca="1">IF(C574=$Q561,$Q562:$Q570,IF(C574=$R561,$R562:$R570,C562:C570))</f>
        <v>#NAME?</v>
      </c>
      <c r="D575" s="14" t="e">
        <f t="array" aca="1" ref="D575:D583" ca="1">IF(D574=$Q561,$Q562:$Q570,IF(D574=$R561,$R562:$R570,D562:D570))</f>
        <v>#NAME?</v>
      </c>
      <c r="F575" s="3" t="e">
        <f ca="1">INDEX(A575:D583,,F574)</f>
        <v>#NAME?</v>
      </c>
      <c r="G575" s="5" t="e">
        <f ca="1">INDEX(A575:D583,,G574)</f>
        <v>#NAME?</v>
      </c>
      <c r="I575" s="3" t="e">
        <f ca="1">F575^2-G575^2</f>
        <v>#NAME?</v>
      </c>
      <c r="J575" s="4" t="e">
        <f ca="1">2*F575*G575</f>
        <v>#NAME?</v>
      </c>
      <c r="K575" s="4" t="e">
        <f ca="1">I575^2-J575^2</f>
        <v>#NAME?</v>
      </c>
      <c r="L575" s="5" t="e">
        <f t="shared" ref="L575:L583" ca="1" si="184">I575*J575</f>
        <v>#NAME?</v>
      </c>
      <c r="N575" t="s">
        <v>12</v>
      </c>
      <c r="O575" s="11" t="e">
        <f ca="1">L584*B585-2*I584*J584</f>
        <v>#NAME?</v>
      </c>
      <c r="Q575" s="3" t="e">
        <f t="array" aca="1" ref="Q575:R583" ca="1">MMULT(F575:G583,N579:O580)</f>
        <v>#NAME?</v>
      </c>
      <c r="R575" s="5" t="e">
        <f ca="1"/>
        <v>#NAME?</v>
      </c>
    </row>
    <row r="576" spans="1:18" x14ac:dyDescent="0.35">
      <c r="A576" s="16" t="e">
        <f ca="1"/>
        <v>#NAME?</v>
      </c>
      <c r="B576" s="17" t="e">
        <f ca="1"/>
        <v>#NAME?</v>
      </c>
      <c r="C576" s="17" t="e">
        <f ca="1"/>
        <v>#NAME?</v>
      </c>
      <c r="D576" s="18" t="e">
        <f ca="1"/>
        <v>#NAME?</v>
      </c>
      <c r="F576" s="6" t="e">
        <f ca="1">INDEX(A576:D584,,F574)</f>
        <v>#NAME?</v>
      </c>
      <c r="G576" s="7" t="e">
        <f ca="1">INDEX(A575:D583,,G574)</f>
        <v>#NAME?</v>
      </c>
      <c r="I576" s="6" t="e">
        <f t="shared" ref="I576:I583" ca="1" si="185">F576^2-G576^2</f>
        <v>#NAME?</v>
      </c>
      <c r="J576" t="e">
        <f t="shared" ref="J576:J583" ca="1" si="186">2*F576*G576</f>
        <v>#NAME?</v>
      </c>
      <c r="K576" t="e">
        <f t="shared" ref="K576:K583" ca="1" si="187">I576^2-J576^2</f>
        <v>#NAME?</v>
      </c>
      <c r="L576" s="7" t="e">
        <f t="shared" ca="1" si="184"/>
        <v>#NAME?</v>
      </c>
      <c r="N576" t="s">
        <v>13</v>
      </c>
      <c r="O576" s="15" t="e">
        <f ca="1">K584*B585-(I584^2-J584^2)</f>
        <v>#NAME?</v>
      </c>
      <c r="Q576" s="6" t="e">
        <f ca="1"/>
        <v>#NAME?</v>
      </c>
      <c r="R576" s="7" t="e">
        <f ca="1"/>
        <v>#NAME?</v>
      </c>
    </row>
    <row r="577" spans="1:18" x14ac:dyDescent="0.35">
      <c r="A577" s="16" t="e">
        <f ca="1"/>
        <v>#NAME?</v>
      </c>
      <c r="B577" s="17" t="e">
        <f ca="1"/>
        <v>#NAME?</v>
      </c>
      <c r="C577" s="17" t="e">
        <f ca="1"/>
        <v>#NAME?</v>
      </c>
      <c r="D577" s="18" t="e">
        <f ca="1"/>
        <v>#NAME?</v>
      </c>
      <c r="F577" s="6" t="e">
        <f ca="1">INDEX(A577:D585,,F574)</f>
        <v>#NAME?</v>
      </c>
      <c r="G577" s="7" t="e">
        <f ca="1">INDEX(A575:D583,,G574)</f>
        <v>#NAME?</v>
      </c>
      <c r="I577" s="6" t="e">
        <f t="shared" ca="1" si="185"/>
        <v>#NAME?</v>
      </c>
      <c r="J577" t="e">
        <f t="shared" ca="1" si="186"/>
        <v>#NAME?</v>
      </c>
      <c r="K577" t="e">
        <f t="shared" ca="1" si="187"/>
        <v>#NAME?</v>
      </c>
      <c r="L577" s="7" t="e">
        <f t="shared" ca="1" si="184"/>
        <v>#NAME?</v>
      </c>
      <c r="N577" t="s">
        <v>14</v>
      </c>
      <c r="O577" s="19" t="e">
        <f ca="1">0.25*ATAN(O575/O576)</f>
        <v>#NAME?</v>
      </c>
      <c r="Q577" s="6" t="e">
        <f ca="1"/>
        <v>#NAME?</v>
      </c>
      <c r="R577" s="7" t="e">
        <f ca="1"/>
        <v>#NAME?</v>
      </c>
    </row>
    <row r="578" spans="1:18" x14ac:dyDescent="0.35">
      <c r="A578" s="16" t="e">
        <f ca="1"/>
        <v>#NAME?</v>
      </c>
      <c r="B578" s="17" t="e">
        <f ca="1"/>
        <v>#NAME?</v>
      </c>
      <c r="C578" s="17" t="e">
        <f ca="1"/>
        <v>#NAME?</v>
      </c>
      <c r="D578" s="18" t="e">
        <f ca="1"/>
        <v>#NAME?</v>
      </c>
      <c r="F578" s="6" t="e">
        <f ca="1">INDEX(A578:D586,,F574)</f>
        <v>#NAME?</v>
      </c>
      <c r="G578" s="7" t="e">
        <f ca="1">INDEX(A575:D583,,G574)</f>
        <v>#NAME?</v>
      </c>
      <c r="I578" s="6" t="e">
        <f t="shared" ca="1" si="185"/>
        <v>#NAME?</v>
      </c>
      <c r="J578" t="e">
        <f t="shared" ca="1" si="186"/>
        <v>#NAME?</v>
      </c>
      <c r="K578" t="e">
        <f t="shared" ca="1" si="187"/>
        <v>#NAME?</v>
      </c>
      <c r="L578" s="7" t="e">
        <f t="shared" ca="1" si="184"/>
        <v>#NAME?</v>
      </c>
      <c r="Q578" s="6" t="e">
        <f ca="1"/>
        <v>#NAME?</v>
      </c>
      <c r="R578" s="7" t="e">
        <f ca="1"/>
        <v>#NAME?</v>
      </c>
    </row>
    <row r="579" spans="1:18" x14ac:dyDescent="0.35">
      <c r="A579" s="16" t="e">
        <f ca="1"/>
        <v>#NAME?</v>
      </c>
      <c r="B579" s="17" t="e">
        <f ca="1"/>
        <v>#NAME?</v>
      </c>
      <c r="C579" s="17" t="e">
        <f ca="1"/>
        <v>#NAME?</v>
      </c>
      <c r="D579" s="18" t="e">
        <f ca="1"/>
        <v>#NAME?</v>
      </c>
      <c r="F579" s="6" t="e">
        <f ca="1">INDEX(A579:D587,,F574)</f>
        <v>#NAME?</v>
      </c>
      <c r="G579" s="7" t="e">
        <f ca="1">INDEX(A575:D583,,G574)</f>
        <v>#NAME?</v>
      </c>
      <c r="I579" s="6" t="e">
        <f t="shared" ca="1" si="185"/>
        <v>#NAME?</v>
      </c>
      <c r="J579" t="e">
        <f t="shared" ca="1" si="186"/>
        <v>#NAME?</v>
      </c>
      <c r="K579" t="e">
        <f t="shared" ca="1" si="187"/>
        <v>#NAME?</v>
      </c>
      <c r="L579" s="7" t="e">
        <f t="shared" ca="1" si="184"/>
        <v>#NAME?</v>
      </c>
      <c r="N579" s="3" t="e">
        <f ca="1">COS(O577)</f>
        <v>#NAME?</v>
      </c>
      <c r="O579" s="5" t="e">
        <f ca="1">-N580</f>
        <v>#NAME?</v>
      </c>
      <c r="Q579" s="6" t="e">
        <f ca="1"/>
        <v>#NAME?</v>
      </c>
      <c r="R579" s="7" t="e">
        <f ca="1"/>
        <v>#NAME?</v>
      </c>
    </row>
    <row r="580" spans="1:18" x14ac:dyDescent="0.35">
      <c r="A580" s="16" t="e">
        <f ca="1"/>
        <v>#NAME?</v>
      </c>
      <c r="B580" s="17" t="e">
        <f ca="1"/>
        <v>#NAME?</v>
      </c>
      <c r="C580" s="17" t="e">
        <f ca="1"/>
        <v>#NAME?</v>
      </c>
      <c r="D580" s="18" t="e">
        <f ca="1"/>
        <v>#NAME?</v>
      </c>
      <c r="F580" s="6" t="e">
        <f ca="1">INDEX(A580:D588,,F574)</f>
        <v>#NAME?</v>
      </c>
      <c r="G580" s="7" t="e">
        <f ca="1">INDEX(A575:D583,,G574)</f>
        <v>#NAME?</v>
      </c>
      <c r="I580" s="6" t="e">
        <f t="shared" ca="1" si="185"/>
        <v>#NAME?</v>
      </c>
      <c r="J580" t="e">
        <f t="shared" ca="1" si="186"/>
        <v>#NAME?</v>
      </c>
      <c r="K580" t="e">
        <f t="shared" ca="1" si="187"/>
        <v>#NAME?</v>
      </c>
      <c r="L580" s="7" t="e">
        <f t="shared" ca="1" si="184"/>
        <v>#NAME?</v>
      </c>
      <c r="N580" s="8" t="e">
        <f ca="1">SIN(O577)</f>
        <v>#NAME?</v>
      </c>
      <c r="O580" s="10" t="e">
        <f ca="1">N579</f>
        <v>#NAME?</v>
      </c>
      <c r="Q580" s="6" t="e">
        <f ca="1"/>
        <v>#NAME?</v>
      </c>
      <c r="R580" s="7" t="e">
        <f ca="1"/>
        <v>#NAME?</v>
      </c>
    </row>
    <row r="581" spans="1:18" x14ac:dyDescent="0.35">
      <c r="A581" s="16" t="e">
        <f ca="1"/>
        <v>#NAME?</v>
      </c>
      <c r="B581" s="17" t="e">
        <f ca="1"/>
        <v>#NAME?</v>
      </c>
      <c r="C581" s="17" t="e">
        <f ca="1"/>
        <v>#NAME?</v>
      </c>
      <c r="D581" s="18" t="e">
        <f ca="1"/>
        <v>#NAME?</v>
      </c>
      <c r="F581" s="6" t="e">
        <f ca="1">INDEX(A581:D589,,F574)</f>
        <v>#NAME?</v>
      </c>
      <c r="G581" s="7" t="e">
        <f ca="1">INDEX(A575:D583,,G574)</f>
        <v>#NAME?</v>
      </c>
      <c r="I581" s="6" t="e">
        <f t="shared" ca="1" si="185"/>
        <v>#NAME?</v>
      </c>
      <c r="J581" t="e">
        <f t="shared" ca="1" si="186"/>
        <v>#NAME?</v>
      </c>
      <c r="K581" t="e">
        <f t="shared" ca="1" si="187"/>
        <v>#NAME?</v>
      </c>
      <c r="L581" s="7" t="e">
        <f t="shared" ca="1" si="184"/>
        <v>#NAME?</v>
      </c>
      <c r="Q581" s="6" t="e">
        <f ca="1"/>
        <v>#NAME?</v>
      </c>
      <c r="R581" s="7" t="e">
        <f ca="1"/>
        <v>#NAME?</v>
      </c>
    </row>
    <row r="582" spans="1:18" x14ac:dyDescent="0.35">
      <c r="A582" s="16" t="e">
        <f ca="1"/>
        <v>#NAME?</v>
      </c>
      <c r="B582" s="17" t="e">
        <f ca="1"/>
        <v>#NAME?</v>
      </c>
      <c r="C582" s="17" t="e">
        <f ca="1"/>
        <v>#NAME?</v>
      </c>
      <c r="D582" s="18" t="e">
        <f ca="1"/>
        <v>#NAME?</v>
      </c>
      <c r="F582" s="6" t="e">
        <f ca="1">INDEX(A582:D590,,F574)</f>
        <v>#NAME?</v>
      </c>
      <c r="G582" s="7" t="e">
        <f ca="1">INDEX(A575:D583,,G574)</f>
        <v>#NAME?</v>
      </c>
      <c r="I582" s="6" t="e">
        <f t="shared" ca="1" si="185"/>
        <v>#NAME?</v>
      </c>
      <c r="J582" t="e">
        <f t="shared" ca="1" si="186"/>
        <v>#NAME?</v>
      </c>
      <c r="K582" t="e">
        <f t="shared" ca="1" si="187"/>
        <v>#NAME?</v>
      </c>
      <c r="L582" s="7" t="e">
        <f t="shared" ca="1" si="184"/>
        <v>#NAME?</v>
      </c>
      <c r="Q582" s="6" t="e">
        <f ca="1"/>
        <v>#NAME?</v>
      </c>
      <c r="R582" s="7" t="e">
        <f ca="1"/>
        <v>#NAME?</v>
      </c>
    </row>
    <row r="583" spans="1:18" x14ac:dyDescent="0.35">
      <c r="A583" s="20" t="e">
        <f ca="1"/>
        <v>#NAME?</v>
      </c>
      <c r="B583" s="21" t="e">
        <f ca="1"/>
        <v>#NAME?</v>
      </c>
      <c r="C583" s="21" t="e">
        <f ca="1"/>
        <v>#NAME?</v>
      </c>
      <c r="D583" s="22" t="e">
        <f ca="1"/>
        <v>#NAME?</v>
      </c>
      <c r="F583" s="8" t="e">
        <f ca="1">INDEX(A583:D591,,F574)</f>
        <v>#NAME?</v>
      </c>
      <c r="G583" s="10" t="e">
        <f ca="1">INDEX(A575:D583,,G574)</f>
        <v>#NAME?</v>
      </c>
      <c r="I583" s="8" t="e">
        <f t="shared" ca="1" si="185"/>
        <v>#NAME?</v>
      </c>
      <c r="J583" s="9" t="e">
        <f t="shared" ca="1" si="186"/>
        <v>#NAME?</v>
      </c>
      <c r="K583" s="9" t="e">
        <f t="shared" ca="1" si="187"/>
        <v>#NAME?</v>
      </c>
      <c r="L583" s="10" t="e">
        <f t="shared" ca="1" si="184"/>
        <v>#NAME?</v>
      </c>
      <c r="Q583" s="8" t="e">
        <f ca="1"/>
        <v>#NAME?</v>
      </c>
      <c r="R583" s="10" t="e">
        <f ca="1"/>
        <v>#NAME?</v>
      </c>
    </row>
    <row r="584" spans="1:18" x14ac:dyDescent="0.35">
      <c r="I584" t="e">
        <f ca="1">SUM(I575:I583)</f>
        <v>#NAME?</v>
      </c>
      <c r="J584" t="e">
        <f ca="1">SUM(J575:J583)</f>
        <v>#NAME?</v>
      </c>
      <c r="K584" t="e">
        <f ca="1">SUM(K575:K583)</f>
        <v>#NAME?</v>
      </c>
      <c r="L584" t="e">
        <f ca="1">SUM(L575:L583)</f>
        <v>#NAME?</v>
      </c>
    </row>
    <row r="585" spans="1:18" x14ac:dyDescent="0.35">
      <c r="A585" s="2" t="s">
        <v>16</v>
      </c>
      <c r="B585">
        <f ca="1">COUNT(A575:A583)</f>
        <v>0</v>
      </c>
      <c r="I585" s="2" t="s">
        <v>6</v>
      </c>
      <c r="J585" s="2" t="s">
        <v>17</v>
      </c>
      <c r="K585" s="2" t="s">
        <v>18</v>
      </c>
      <c r="L585" s="2" t="s">
        <v>19</v>
      </c>
      <c r="N585" s="2"/>
    </row>
    <row r="587" spans="1:18" x14ac:dyDescent="0.35">
      <c r="A587">
        <v>1</v>
      </c>
      <c r="B587">
        <v>2</v>
      </c>
      <c r="C587">
        <v>3</v>
      </c>
      <c r="D587">
        <v>4</v>
      </c>
      <c r="F587">
        <v>1</v>
      </c>
      <c r="G587">
        <v>4</v>
      </c>
      <c r="I587" s="2" t="s">
        <v>8</v>
      </c>
      <c r="J587" s="2" t="s">
        <v>9</v>
      </c>
      <c r="K587" s="2" t="s">
        <v>10</v>
      </c>
      <c r="L587" s="2" t="s">
        <v>11</v>
      </c>
      <c r="Q587">
        <f>F587</f>
        <v>1</v>
      </c>
      <c r="R587">
        <f>G587</f>
        <v>4</v>
      </c>
    </row>
    <row r="588" spans="1:18" x14ac:dyDescent="0.35">
      <c r="A588" s="12" t="e">
        <f t="array" aca="1" ref="A588:A596" ca="1">IF(A587=$Q574,$Q575:$Q583,IF(A587=$R574,$R575:$R583,A575:A583))</f>
        <v>#NAME?</v>
      </c>
      <c r="B588" s="13" t="e">
        <f t="array" aca="1" ref="B588:B596" ca="1">IF(B587=$Q574,$Q575:$Q583,IF(B587=$R574,$R575:$R583,B575:B583))</f>
        <v>#NAME?</v>
      </c>
      <c r="C588" s="13" t="e">
        <f t="array" aca="1" ref="C588:C596" ca="1">IF(C587=$Q574,$Q575:$Q583,IF(C587=$R574,$R575:$R583,C575:C583))</f>
        <v>#NAME?</v>
      </c>
      <c r="D588" s="14" t="e">
        <f t="array" aca="1" ref="D588:D596" ca="1">IF(D587=$Q574,$Q575:$Q583,IF(D587=$R574,$R575:$R583,D575:D583))</f>
        <v>#NAME?</v>
      </c>
      <c r="F588" s="3" t="e">
        <f ca="1">INDEX(A588:D596,,F587)</f>
        <v>#NAME?</v>
      </c>
      <c r="G588" s="5" t="e">
        <f ca="1">INDEX(A588:D596,,G587)</f>
        <v>#NAME?</v>
      </c>
      <c r="I588" s="3" t="e">
        <f ca="1">F588^2-G588^2</f>
        <v>#NAME?</v>
      </c>
      <c r="J588" s="4" t="e">
        <f ca="1">2*F588*G588</f>
        <v>#NAME?</v>
      </c>
      <c r="K588" s="4" t="e">
        <f ca="1">I588^2-J588^2</f>
        <v>#NAME?</v>
      </c>
      <c r="L588" s="5" t="e">
        <f t="shared" ref="L588:L596" ca="1" si="188">I588*J588</f>
        <v>#NAME?</v>
      </c>
      <c r="N588" t="s">
        <v>12</v>
      </c>
      <c r="O588" s="11" t="e">
        <f ca="1">L597*B598-2*I597*J597</f>
        <v>#NAME?</v>
      </c>
      <c r="Q588" s="3" t="e">
        <f t="array" aca="1" ref="Q588:R596" ca="1">MMULT(F588:G596,N592:O593)</f>
        <v>#NAME?</v>
      </c>
      <c r="R588" s="5" t="e">
        <f ca="1"/>
        <v>#NAME?</v>
      </c>
    </row>
    <row r="589" spans="1:18" x14ac:dyDescent="0.35">
      <c r="A589" s="16" t="e">
        <f ca="1"/>
        <v>#NAME?</v>
      </c>
      <c r="B589" s="17" t="e">
        <f ca="1"/>
        <v>#NAME?</v>
      </c>
      <c r="C589" s="17" t="e">
        <f ca="1"/>
        <v>#NAME?</v>
      </c>
      <c r="D589" s="18" t="e">
        <f ca="1"/>
        <v>#NAME?</v>
      </c>
      <c r="F589" s="6" t="e">
        <f ca="1">INDEX(A589:D597,,F587)</f>
        <v>#NAME?</v>
      </c>
      <c r="G589" s="7" t="e">
        <f ca="1">INDEX(A588:D596,,G587)</f>
        <v>#NAME?</v>
      </c>
      <c r="I589" s="6" t="e">
        <f t="shared" ref="I589:I596" ca="1" si="189">F589^2-G589^2</f>
        <v>#NAME?</v>
      </c>
      <c r="J589" t="e">
        <f t="shared" ref="J589:J596" ca="1" si="190">2*F589*G589</f>
        <v>#NAME?</v>
      </c>
      <c r="K589" t="e">
        <f t="shared" ref="K589:K596" ca="1" si="191">I589^2-J589^2</f>
        <v>#NAME?</v>
      </c>
      <c r="L589" s="7" t="e">
        <f t="shared" ca="1" si="188"/>
        <v>#NAME?</v>
      </c>
      <c r="N589" t="s">
        <v>13</v>
      </c>
      <c r="O589" s="15" t="e">
        <f ca="1">K597*B598-(I597^2-J597^2)</f>
        <v>#NAME?</v>
      </c>
      <c r="Q589" s="6" t="e">
        <f ca="1"/>
        <v>#NAME?</v>
      </c>
      <c r="R589" s="7" t="e">
        <f ca="1"/>
        <v>#NAME?</v>
      </c>
    </row>
    <row r="590" spans="1:18" x14ac:dyDescent="0.35">
      <c r="A590" s="16" t="e">
        <f ca="1"/>
        <v>#NAME?</v>
      </c>
      <c r="B590" s="17" t="e">
        <f ca="1"/>
        <v>#NAME?</v>
      </c>
      <c r="C590" s="17" t="e">
        <f ca="1"/>
        <v>#NAME?</v>
      </c>
      <c r="D590" s="18" t="e">
        <f ca="1"/>
        <v>#NAME?</v>
      </c>
      <c r="F590" s="6" t="e">
        <f ca="1">INDEX(A590:D598,,F587)</f>
        <v>#NAME?</v>
      </c>
      <c r="G590" s="7" t="e">
        <f ca="1">INDEX(A588:D596,,G587)</f>
        <v>#NAME?</v>
      </c>
      <c r="I590" s="6" t="e">
        <f t="shared" ca="1" si="189"/>
        <v>#NAME?</v>
      </c>
      <c r="J590" t="e">
        <f t="shared" ca="1" si="190"/>
        <v>#NAME?</v>
      </c>
      <c r="K590" t="e">
        <f t="shared" ca="1" si="191"/>
        <v>#NAME?</v>
      </c>
      <c r="L590" s="7" t="e">
        <f t="shared" ca="1" si="188"/>
        <v>#NAME?</v>
      </c>
      <c r="N590" t="s">
        <v>14</v>
      </c>
      <c r="O590" s="19" t="e">
        <f ca="1">0.25*ATAN(O588/O589)</f>
        <v>#NAME?</v>
      </c>
      <c r="Q590" s="6" t="e">
        <f ca="1"/>
        <v>#NAME?</v>
      </c>
      <c r="R590" s="7" t="e">
        <f ca="1"/>
        <v>#NAME?</v>
      </c>
    </row>
    <row r="591" spans="1:18" x14ac:dyDescent="0.35">
      <c r="A591" s="16" t="e">
        <f ca="1"/>
        <v>#NAME?</v>
      </c>
      <c r="B591" s="17" t="e">
        <f ca="1"/>
        <v>#NAME?</v>
      </c>
      <c r="C591" s="17" t="e">
        <f ca="1"/>
        <v>#NAME?</v>
      </c>
      <c r="D591" s="18" t="e">
        <f ca="1"/>
        <v>#NAME?</v>
      </c>
      <c r="F591" s="6" t="e">
        <f ca="1">INDEX(A591:D599,,F587)</f>
        <v>#NAME?</v>
      </c>
      <c r="G591" s="7" t="e">
        <f ca="1">INDEX(A588:D596,,G587)</f>
        <v>#NAME?</v>
      </c>
      <c r="I591" s="6" t="e">
        <f t="shared" ca="1" si="189"/>
        <v>#NAME?</v>
      </c>
      <c r="J591" t="e">
        <f t="shared" ca="1" si="190"/>
        <v>#NAME?</v>
      </c>
      <c r="K591" t="e">
        <f t="shared" ca="1" si="191"/>
        <v>#NAME?</v>
      </c>
      <c r="L591" s="7" t="e">
        <f t="shared" ca="1" si="188"/>
        <v>#NAME?</v>
      </c>
      <c r="Q591" s="6" t="e">
        <f ca="1"/>
        <v>#NAME?</v>
      </c>
      <c r="R591" s="7" t="e">
        <f ca="1"/>
        <v>#NAME?</v>
      </c>
    </row>
    <row r="592" spans="1:18" x14ac:dyDescent="0.35">
      <c r="A592" s="16" t="e">
        <f ca="1"/>
        <v>#NAME?</v>
      </c>
      <c r="B592" s="17" t="e">
        <f ca="1"/>
        <v>#NAME?</v>
      </c>
      <c r="C592" s="17" t="e">
        <f ca="1"/>
        <v>#NAME?</v>
      </c>
      <c r="D592" s="18" t="e">
        <f ca="1"/>
        <v>#NAME?</v>
      </c>
      <c r="F592" s="6" t="e">
        <f ca="1">INDEX(A592:D600,,F587)</f>
        <v>#NAME?</v>
      </c>
      <c r="G592" s="7" t="e">
        <f ca="1">INDEX(A588:D596,,G587)</f>
        <v>#NAME?</v>
      </c>
      <c r="I592" s="6" t="e">
        <f t="shared" ca="1" si="189"/>
        <v>#NAME?</v>
      </c>
      <c r="J592" t="e">
        <f t="shared" ca="1" si="190"/>
        <v>#NAME?</v>
      </c>
      <c r="K592" t="e">
        <f t="shared" ca="1" si="191"/>
        <v>#NAME?</v>
      </c>
      <c r="L592" s="7" t="e">
        <f t="shared" ca="1" si="188"/>
        <v>#NAME?</v>
      </c>
      <c r="N592" s="3" t="e">
        <f ca="1">COS(O590)</f>
        <v>#NAME?</v>
      </c>
      <c r="O592" s="5" t="e">
        <f ca="1">-N593</f>
        <v>#NAME?</v>
      </c>
      <c r="Q592" s="6" t="e">
        <f ca="1"/>
        <v>#NAME?</v>
      </c>
      <c r="R592" s="7" t="e">
        <f ca="1"/>
        <v>#NAME?</v>
      </c>
    </row>
    <row r="593" spans="1:18" x14ac:dyDescent="0.35">
      <c r="A593" s="16" t="e">
        <f ca="1"/>
        <v>#NAME?</v>
      </c>
      <c r="B593" s="17" t="e">
        <f ca="1"/>
        <v>#NAME?</v>
      </c>
      <c r="C593" s="17" t="e">
        <f ca="1"/>
        <v>#NAME?</v>
      </c>
      <c r="D593" s="18" t="e">
        <f ca="1"/>
        <v>#NAME?</v>
      </c>
      <c r="F593" s="6" t="e">
        <f ca="1">INDEX(A593:D601,,F587)</f>
        <v>#NAME?</v>
      </c>
      <c r="G593" s="7" t="e">
        <f ca="1">INDEX(A588:D596,,G587)</f>
        <v>#NAME?</v>
      </c>
      <c r="I593" s="6" t="e">
        <f t="shared" ca="1" si="189"/>
        <v>#NAME?</v>
      </c>
      <c r="J593" t="e">
        <f t="shared" ca="1" si="190"/>
        <v>#NAME?</v>
      </c>
      <c r="K593" t="e">
        <f t="shared" ca="1" si="191"/>
        <v>#NAME?</v>
      </c>
      <c r="L593" s="7" t="e">
        <f t="shared" ca="1" si="188"/>
        <v>#NAME?</v>
      </c>
      <c r="N593" s="8" t="e">
        <f ca="1">SIN(O590)</f>
        <v>#NAME?</v>
      </c>
      <c r="O593" s="10" t="e">
        <f ca="1">N592</f>
        <v>#NAME?</v>
      </c>
      <c r="Q593" s="6" t="e">
        <f ca="1"/>
        <v>#NAME?</v>
      </c>
      <c r="R593" s="7" t="e">
        <f ca="1"/>
        <v>#NAME?</v>
      </c>
    </row>
    <row r="594" spans="1:18" x14ac:dyDescent="0.35">
      <c r="A594" s="16" t="e">
        <f ca="1"/>
        <v>#NAME?</v>
      </c>
      <c r="B594" s="17" t="e">
        <f ca="1"/>
        <v>#NAME?</v>
      </c>
      <c r="C594" s="17" t="e">
        <f ca="1"/>
        <v>#NAME?</v>
      </c>
      <c r="D594" s="18" t="e">
        <f ca="1"/>
        <v>#NAME?</v>
      </c>
      <c r="F594" s="6" t="e">
        <f ca="1">INDEX(A594:D602,,F587)</f>
        <v>#NAME?</v>
      </c>
      <c r="G594" s="7" t="e">
        <f ca="1">INDEX(A588:D596,,G587)</f>
        <v>#NAME?</v>
      </c>
      <c r="I594" s="6" t="e">
        <f t="shared" ca="1" si="189"/>
        <v>#NAME?</v>
      </c>
      <c r="J594" t="e">
        <f t="shared" ca="1" si="190"/>
        <v>#NAME?</v>
      </c>
      <c r="K594" t="e">
        <f t="shared" ca="1" si="191"/>
        <v>#NAME?</v>
      </c>
      <c r="L594" s="7" t="e">
        <f t="shared" ca="1" si="188"/>
        <v>#NAME?</v>
      </c>
      <c r="Q594" s="6" t="e">
        <f ca="1"/>
        <v>#NAME?</v>
      </c>
      <c r="R594" s="7" t="e">
        <f ca="1"/>
        <v>#NAME?</v>
      </c>
    </row>
    <row r="595" spans="1:18" x14ac:dyDescent="0.35">
      <c r="A595" s="16" t="e">
        <f ca="1"/>
        <v>#NAME?</v>
      </c>
      <c r="B595" s="17" t="e">
        <f ca="1"/>
        <v>#NAME?</v>
      </c>
      <c r="C595" s="17" t="e">
        <f ca="1"/>
        <v>#NAME?</v>
      </c>
      <c r="D595" s="18" t="e">
        <f ca="1"/>
        <v>#NAME?</v>
      </c>
      <c r="F595" s="6" t="e">
        <f ca="1">INDEX(A595:D603,,F587)</f>
        <v>#NAME?</v>
      </c>
      <c r="G595" s="7" t="e">
        <f ca="1">INDEX(A588:D596,,G587)</f>
        <v>#NAME?</v>
      </c>
      <c r="I595" s="6" t="e">
        <f t="shared" ca="1" si="189"/>
        <v>#NAME?</v>
      </c>
      <c r="J595" t="e">
        <f t="shared" ca="1" si="190"/>
        <v>#NAME?</v>
      </c>
      <c r="K595" t="e">
        <f t="shared" ca="1" si="191"/>
        <v>#NAME?</v>
      </c>
      <c r="L595" s="7" t="e">
        <f t="shared" ca="1" si="188"/>
        <v>#NAME?</v>
      </c>
      <c r="Q595" s="6" t="e">
        <f ca="1"/>
        <v>#NAME?</v>
      </c>
      <c r="R595" s="7" t="e">
        <f ca="1"/>
        <v>#NAME?</v>
      </c>
    </row>
    <row r="596" spans="1:18" x14ac:dyDescent="0.35">
      <c r="A596" s="20" t="e">
        <f ca="1"/>
        <v>#NAME?</v>
      </c>
      <c r="B596" s="21" t="e">
        <f ca="1"/>
        <v>#NAME?</v>
      </c>
      <c r="C596" s="21" t="e">
        <f ca="1"/>
        <v>#NAME?</v>
      </c>
      <c r="D596" s="22" t="e">
        <f ca="1"/>
        <v>#NAME?</v>
      </c>
      <c r="F596" s="8" t="e">
        <f ca="1">INDEX(A596:D604,,F587)</f>
        <v>#NAME?</v>
      </c>
      <c r="G596" s="10" t="e">
        <f ca="1">INDEX(A588:D596,,G587)</f>
        <v>#NAME?</v>
      </c>
      <c r="I596" s="8" t="e">
        <f t="shared" ca="1" si="189"/>
        <v>#NAME?</v>
      </c>
      <c r="J596" s="9" t="e">
        <f t="shared" ca="1" si="190"/>
        <v>#NAME?</v>
      </c>
      <c r="K596" s="9" t="e">
        <f t="shared" ca="1" si="191"/>
        <v>#NAME?</v>
      </c>
      <c r="L596" s="10" t="e">
        <f t="shared" ca="1" si="188"/>
        <v>#NAME?</v>
      </c>
      <c r="Q596" s="8" t="e">
        <f ca="1"/>
        <v>#NAME?</v>
      </c>
      <c r="R596" s="10" t="e">
        <f ca="1"/>
        <v>#NAME?</v>
      </c>
    </row>
    <row r="597" spans="1:18" x14ac:dyDescent="0.35">
      <c r="I597" t="e">
        <f ca="1">SUM(I588:I596)</f>
        <v>#NAME?</v>
      </c>
      <c r="J597" t="e">
        <f ca="1">SUM(J588:J596)</f>
        <v>#NAME?</v>
      </c>
      <c r="K597" t="e">
        <f ca="1">SUM(K588:K596)</f>
        <v>#NAME?</v>
      </c>
      <c r="L597" t="e">
        <f ca="1">SUM(L588:L596)</f>
        <v>#NAME?</v>
      </c>
    </row>
    <row r="598" spans="1:18" x14ac:dyDescent="0.35">
      <c r="A598" s="2" t="s">
        <v>16</v>
      </c>
      <c r="B598">
        <f ca="1">COUNT(A588:A596)</f>
        <v>0</v>
      </c>
      <c r="I598" s="2" t="s">
        <v>6</v>
      </c>
      <c r="J598" s="2" t="s">
        <v>17</v>
      </c>
      <c r="K598" s="2" t="s">
        <v>18</v>
      </c>
      <c r="L598" s="2" t="s">
        <v>19</v>
      </c>
      <c r="N598" s="2"/>
    </row>
    <row r="600" spans="1:18" x14ac:dyDescent="0.35">
      <c r="A600">
        <v>1</v>
      </c>
      <c r="B600">
        <v>2</v>
      </c>
      <c r="C600">
        <v>3</v>
      </c>
      <c r="D600">
        <v>4</v>
      </c>
      <c r="F600">
        <v>2</v>
      </c>
      <c r="G600">
        <v>3</v>
      </c>
      <c r="I600" s="2" t="s">
        <v>8</v>
      </c>
      <c r="J600" s="2" t="s">
        <v>9</v>
      </c>
      <c r="K600" s="2" t="s">
        <v>10</v>
      </c>
      <c r="L600" s="2" t="s">
        <v>11</v>
      </c>
      <c r="Q600">
        <f>F600</f>
        <v>2</v>
      </c>
      <c r="R600">
        <f>G600</f>
        <v>3</v>
      </c>
    </row>
    <row r="601" spans="1:18" x14ac:dyDescent="0.35">
      <c r="A601" s="12" t="e">
        <f t="array" aca="1" ref="A601:A609" ca="1">IF(A600=$Q587,$Q588:$Q596,IF(A600=$R587,$R588:$R596,A588:A596))</f>
        <v>#NAME?</v>
      </c>
      <c r="B601" s="13" t="e">
        <f t="array" aca="1" ref="B601:B609" ca="1">IF(B600=$Q587,$Q588:$Q596,IF(B600=$R587,$R588:$R596,B588:B596))</f>
        <v>#NAME?</v>
      </c>
      <c r="C601" s="13" t="e">
        <f t="array" aca="1" ref="C601:C609" ca="1">IF(C600=$Q587,$Q588:$Q596,IF(C600=$R587,$R588:$R596,C588:C596))</f>
        <v>#NAME?</v>
      </c>
      <c r="D601" s="14" t="e">
        <f t="array" aca="1" ref="D601:D609" ca="1">IF(D600=$Q587,$Q588:$Q596,IF(D600=$R587,$R588:$R596,D588:D596))</f>
        <v>#NAME?</v>
      </c>
      <c r="F601" s="3" t="e">
        <f ca="1">INDEX(A601:D609,,F600)</f>
        <v>#NAME?</v>
      </c>
      <c r="G601" s="5" t="e">
        <f ca="1">INDEX(A601:D609,,G600)</f>
        <v>#NAME?</v>
      </c>
      <c r="I601" s="3" t="e">
        <f ca="1">F601^2-G601^2</f>
        <v>#NAME?</v>
      </c>
      <c r="J601" s="4" t="e">
        <f ca="1">2*F601*G601</f>
        <v>#NAME?</v>
      </c>
      <c r="K601" s="4" t="e">
        <f ca="1">I601^2-J601^2</f>
        <v>#NAME?</v>
      </c>
      <c r="L601" s="5" t="e">
        <f t="shared" ref="L601:L609" ca="1" si="192">I601*J601</f>
        <v>#NAME?</v>
      </c>
      <c r="N601" t="s">
        <v>12</v>
      </c>
      <c r="O601" s="11" t="e">
        <f ca="1">L610*B611-2*I610*J610</f>
        <v>#NAME?</v>
      </c>
      <c r="Q601" s="3" t="e">
        <f t="array" aca="1" ref="Q601:R609" ca="1">MMULT(F601:G609,N605:O606)</f>
        <v>#NAME?</v>
      </c>
      <c r="R601" s="5" t="e">
        <f ca="1"/>
        <v>#NAME?</v>
      </c>
    </row>
    <row r="602" spans="1:18" x14ac:dyDescent="0.35">
      <c r="A602" s="16" t="e">
        <f ca="1"/>
        <v>#NAME?</v>
      </c>
      <c r="B602" s="17" t="e">
        <f ca="1"/>
        <v>#NAME?</v>
      </c>
      <c r="C602" s="17" t="e">
        <f ca="1"/>
        <v>#NAME?</v>
      </c>
      <c r="D602" s="18" t="e">
        <f ca="1"/>
        <v>#NAME?</v>
      </c>
      <c r="F602" s="6" t="e">
        <f ca="1">INDEX(A602:D610,,F600)</f>
        <v>#NAME?</v>
      </c>
      <c r="G602" s="7" t="e">
        <f ca="1">INDEX(A601:D609,,G600)</f>
        <v>#NAME?</v>
      </c>
      <c r="I602" s="6" t="e">
        <f t="shared" ref="I602:I609" ca="1" si="193">F602^2-G602^2</f>
        <v>#NAME?</v>
      </c>
      <c r="J602" t="e">
        <f t="shared" ref="J602:J609" ca="1" si="194">2*F602*G602</f>
        <v>#NAME?</v>
      </c>
      <c r="K602" t="e">
        <f t="shared" ref="K602:K609" ca="1" si="195">I602^2-J602^2</f>
        <v>#NAME?</v>
      </c>
      <c r="L602" s="7" t="e">
        <f t="shared" ca="1" si="192"/>
        <v>#NAME?</v>
      </c>
      <c r="N602" t="s">
        <v>13</v>
      </c>
      <c r="O602" s="15" t="e">
        <f ca="1">K610*B611-(I610^2-J610^2)</f>
        <v>#NAME?</v>
      </c>
      <c r="Q602" s="6" t="e">
        <f ca="1"/>
        <v>#NAME?</v>
      </c>
      <c r="R602" s="7" t="e">
        <f ca="1"/>
        <v>#NAME?</v>
      </c>
    </row>
    <row r="603" spans="1:18" x14ac:dyDescent="0.35">
      <c r="A603" s="16" t="e">
        <f ca="1"/>
        <v>#NAME?</v>
      </c>
      <c r="B603" s="17" t="e">
        <f ca="1"/>
        <v>#NAME?</v>
      </c>
      <c r="C603" s="17" t="e">
        <f ca="1"/>
        <v>#NAME?</v>
      </c>
      <c r="D603" s="18" t="e">
        <f ca="1"/>
        <v>#NAME?</v>
      </c>
      <c r="F603" s="6" t="e">
        <f ca="1">INDEX(A603:D611,,F600)</f>
        <v>#NAME?</v>
      </c>
      <c r="G603" s="7" t="e">
        <f ca="1">INDEX(A601:D609,,G600)</f>
        <v>#NAME?</v>
      </c>
      <c r="I603" s="6" t="e">
        <f t="shared" ca="1" si="193"/>
        <v>#NAME?</v>
      </c>
      <c r="J603" t="e">
        <f t="shared" ca="1" si="194"/>
        <v>#NAME?</v>
      </c>
      <c r="K603" t="e">
        <f t="shared" ca="1" si="195"/>
        <v>#NAME?</v>
      </c>
      <c r="L603" s="7" t="e">
        <f t="shared" ca="1" si="192"/>
        <v>#NAME?</v>
      </c>
      <c r="N603" t="s">
        <v>14</v>
      </c>
      <c r="O603" s="19" t="e">
        <f ca="1">0.25*ATAN(O601/O602)</f>
        <v>#NAME?</v>
      </c>
      <c r="Q603" s="6" t="e">
        <f ca="1"/>
        <v>#NAME?</v>
      </c>
      <c r="R603" s="7" t="e">
        <f ca="1"/>
        <v>#NAME?</v>
      </c>
    </row>
    <row r="604" spans="1:18" x14ac:dyDescent="0.35">
      <c r="A604" s="16" t="e">
        <f ca="1"/>
        <v>#NAME?</v>
      </c>
      <c r="B604" s="17" t="e">
        <f ca="1"/>
        <v>#NAME?</v>
      </c>
      <c r="C604" s="17" t="e">
        <f ca="1"/>
        <v>#NAME?</v>
      </c>
      <c r="D604" s="18" t="e">
        <f ca="1"/>
        <v>#NAME?</v>
      </c>
      <c r="F604" s="6" t="e">
        <f ca="1">INDEX(A604:D612,,F600)</f>
        <v>#NAME?</v>
      </c>
      <c r="G604" s="7" t="e">
        <f ca="1">INDEX(A601:D609,,G600)</f>
        <v>#NAME?</v>
      </c>
      <c r="I604" s="6" t="e">
        <f t="shared" ca="1" si="193"/>
        <v>#NAME?</v>
      </c>
      <c r="J604" t="e">
        <f t="shared" ca="1" si="194"/>
        <v>#NAME?</v>
      </c>
      <c r="K604" t="e">
        <f t="shared" ca="1" si="195"/>
        <v>#NAME?</v>
      </c>
      <c r="L604" s="7" t="e">
        <f t="shared" ca="1" si="192"/>
        <v>#NAME?</v>
      </c>
      <c r="Q604" s="6" t="e">
        <f ca="1"/>
        <v>#NAME?</v>
      </c>
      <c r="R604" s="7" t="e">
        <f ca="1"/>
        <v>#NAME?</v>
      </c>
    </row>
    <row r="605" spans="1:18" x14ac:dyDescent="0.35">
      <c r="A605" s="16" t="e">
        <f ca="1"/>
        <v>#NAME?</v>
      </c>
      <c r="B605" s="17" t="e">
        <f ca="1"/>
        <v>#NAME?</v>
      </c>
      <c r="C605" s="17" t="e">
        <f ca="1"/>
        <v>#NAME?</v>
      </c>
      <c r="D605" s="18" t="e">
        <f ca="1"/>
        <v>#NAME?</v>
      </c>
      <c r="F605" s="6" t="e">
        <f ca="1">INDEX(A605:D613,,F600)</f>
        <v>#NAME?</v>
      </c>
      <c r="G605" s="7" t="e">
        <f ca="1">INDEX(A601:D609,,G600)</f>
        <v>#NAME?</v>
      </c>
      <c r="I605" s="6" t="e">
        <f t="shared" ca="1" si="193"/>
        <v>#NAME?</v>
      </c>
      <c r="J605" t="e">
        <f t="shared" ca="1" si="194"/>
        <v>#NAME?</v>
      </c>
      <c r="K605" t="e">
        <f t="shared" ca="1" si="195"/>
        <v>#NAME?</v>
      </c>
      <c r="L605" s="7" t="e">
        <f t="shared" ca="1" si="192"/>
        <v>#NAME?</v>
      </c>
      <c r="N605" s="3" t="e">
        <f ca="1">COS(O603)</f>
        <v>#NAME?</v>
      </c>
      <c r="O605" s="5" t="e">
        <f ca="1">-N606</f>
        <v>#NAME?</v>
      </c>
      <c r="Q605" s="6" t="e">
        <f ca="1"/>
        <v>#NAME?</v>
      </c>
      <c r="R605" s="7" t="e">
        <f ca="1"/>
        <v>#NAME?</v>
      </c>
    </row>
    <row r="606" spans="1:18" x14ac:dyDescent="0.35">
      <c r="A606" s="16" t="e">
        <f ca="1"/>
        <v>#NAME?</v>
      </c>
      <c r="B606" s="17" t="e">
        <f ca="1"/>
        <v>#NAME?</v>
      </c>
      <c r="C606" s="17" t="e">
        <f ca="1"/>
        <v>#NAME?</v>
      </c>
      <c r="D606" s="18" t="e">
        <f ca="1"/>
        <v>#NAME?</v>
      </c>
      <c r="F606" s="6" t="e">
        <f ca="1">INDEX(A606:D614,,F600)</f>
        <v>#NAME?</v>
      </c>
      <c r="G606" s="7" t="e">
        <f ca="1">INDEX(A601:D609,,G600)</f>
        <v>#NAME?</v>
      </c>
      <c r="I606" s="6" t="e">
        <f t="shared" ca="1" si="193"/>
        <v>#NAME?</v>
      </c>
      <c r="J606" t="e">
        <f t="shared" ca="1" si="194"/>
        <v>#NAME?</v>
      </c>
      <c r="K606" t="e">
        <f t="shared" ca="1" si="195"/>
        <v>#NAME?</v>
      </c>
      <c r="L606" s="7" t="e">
        <f t="shared" ca="1" si="192"/>
        <v>#NAME?</v>
      </c>
      <c r="N606" s="8" t="e">
        <f ca="1">SIN(O603)</f>
        <v>#NAME?</v>
      </c>
      <c r="O606" s="10" t="e">
        <f ca="1">N605</f>
        <v>#NAME?</v>
      </c>
      <c r="Q606" s="6" t="e">
        <f ca="1"/>
        <v>#NAME?</v>
      </c>
      <c r="R606" s="7" t="e">
        <f ca="1"/>
        <v>#NAME?</v>
      </c>
    </row>
    <row r="607" spans="1:18" x14ac:dyDescent="0.35">
      <c r="A607" s="16" t="e">
        <f ca="1"/>
        <v>#NAME?</v>
      </c>
      <c r="B607" s="17" t="e">
        <f ca="1"/>
        <v>#NAME?</v>
      </c>
      <c r="C607" s="17" t="e">
        <f ca="1"/>
        <v>#NAME?</v>
      </c>
      <c r="D607" s="18" t="e">
        <f ca="1"/>
        <v>#NAME?</v>
      </c>
      <c r="F607" s="6" t="e">
        <f ca="1">INDEX(A607:D615,,F600)</f>
        <v>#NAME?</v>
      </c>
      <c r="G607" s="7" t="e">
        <f ca="1">INDEX(A601:D609,,G600)</f>
        <v>#NAME?</v>
      </c>
      <c r="I607" s="6" t="e">
        <f t="shared" ca="1" si="193"/>
        <v>#NAME?</v>
      </c>
      <c r="J607" t="e">
        <f t="shared" ca="1" si="194"/>
        <v>#NAME?</v>
      </c>
      <c r="K607" t="e">
        <f t="shared" ca="1" si="195"/>
        <v>#NAME?</v>
      </c>
      <c r="L607" s="7" t="e">
        <f t="shared" ca="1" si="192"/>
        <v>#NAME?</v>
      </c>
      <c r="Q607" s="6" t="e">
        <f ca="1"/>
        <v>#NAME?</v>
      </c>
      <c r="R607" s="7" t="e">
        <f ca="1"/>
        <v>#NAME?</v>
      </c>
    </row>
    <row r="608" spans="1:18" x14ac:dyDescent="0.35">
      <c r="A608" s="16" t="e">
        <f ca="1"/>
        <v>#NAME?</v>
      </c>
      <c r="B608" s="17" t="e">
        <f ca="1"/>
        <v>#NAME?</v>
      </c>
      <c r="C608" s="17" t="e">
        <f ca="1"/>
        <v>#NAME?</v>
      </c>
      <c r="D608" s="18" t="e">
        <f ca="1"/>
        <v>#NAME?</v>
      </c>
      <c r="F608" s="6" t="e">
        <f ca="1">INDEX(A608:D616,,F600)</f>
        <v>#NAME?</v>
      </c>
      <c r="G608" s="7" t="e">
        <f ca="1">INDEX(A601:D609,,G600)</f>
        <v>#NAME?</v>
      </c>
      <c r="I608" s="6" t="e">
        <f t="shared" ca="1" si="193"/>
        <v>#NAME?</v>
      </c>
      <c r="J608" t="e">
        <f t="shared" ca="1" si="194"/>
        <v>#NAME?</v>
      </c>
      <c r="K608" t="e">
        <f t="shared" ca="1" si="195"/>
        <v>#NAME?</v>
      </c>
      <c r="L608" s="7" t="e">
        <f t="shared" ca="1" si="192"/>
        <v>#NAME?</v>
      </c>
      <c r="Q608" s="6" t="e">
        <f ca="1"/>
        <v>#NAME?</v>
      </c>
      <c r="R608" s="7" t="e">
        <f ca="1"/>
        <v>#NAME?</v>
      </c>
    </row>
    <row r="609" spans="1:18" x14ac:dyDescent="0.35">
      <c r="A609" s="20" t="e">
        <f ca="1"/>
        <v>#NAME?</v>
      </c>
      <c r="B609" s="21" t="e">
        <f ca="1"/>
        <v>#NAME?</v>
      </c>
      <c r="C609" s="21" t="e">
        <f ca="1"/>
        <v>#NAME?</v>
      </c>
      <c r="D609" s="22" t="e">
        <f ca="1"/>
        <v>#NAME?</v>
      </c>
      <c r="F609" s="8" t="e">
        <f ca="1">INDEX(A609:D617,,F600)</f>
        <v>#NAME?</v>
      </c>
      <c r="G609" s="10" t="e">
        <f ca="1">INDEX(A601:D609,,G600)</f>
        <v>#NAME?</v>
      </c>
      <c r="I609" s="8" t="e">
        <f t="shared" ca="1" si="193"/>
        <v>#NAME?</v>
      </c>
      <c r="J609" s="9" t="e">
        <f t="shared" ca="1" si="194"/>
        <v>#NAME?</v>
      </c>
      <c r="K609" s="9" t="e">
        <f t="shared" ca="1" si="195"/>
        <v>#NAME?</v>
      </c>
      <c r="L609" s="10" t="e">
        <f t="shared" ca="1" si="192"/>
        <v>#NAME?</v>
      </c>
      <c r="Q609" s="8" t="e">
        <f ca="1"/>
        <v>#NAME?</v>
      </c>
      <c r="R609" s="10" t="e">
        <f ca="1"/>
        <v>#NAME?</v>
      </c>
    </row>
    <row r="610" spans="1:18" x14ac:dyDescent="0.35">
      <c r="I610" t="e">
        <f ca="1">SUM(I601:I609)</f>
        <v>#NAME?</v>
      </c>
      <c r="J610" t="e">
        <f ca="1">SUM(J601:J609)</f>
        <v>#NAME?</v>
      </c>
      <c r="K610" t="e">
        <f ca="1">SUM(K601:K609)</f>
        <v>#NAME?</v>
      </c>
      <c r="L610" t="e">
        <f ca="1">SUM(L601:L609)</f>
        <v>#NAME?</v>
      </c>
    </row>
    <row r="611" spans="1:18" x14ac:dyDescent="0.35">
      <c r="A611" s="2" t="s">
        <v>16</v>
      </c>
      <c r="B611">
        <f ca="1">COUNT(A601:A609)</f>
        <v>0</v>
      </c>
      <c r="I611" s="2" t="s">
        <v>6</v>
      </c>
      <c r="J611" s="2" t="s">
        <v>17</v>
      </c>
      <c r="K611" s="2" t="s">
        <v>18</v>
      </c>
      <c r="L611" s="2" t="s">
        <v>19</v>
      </c>
      <c r="N611" s="2"/>
    </row>
    <row r="613" spans="1:18" x14ac:dyDescent="0.35">
      <c r="A613">
        <v>1</v>
      </c>
      <c r="B613">
        <v>2</v>
      </c>
      <c r="C613">
        <v>3</v>
      </c>
      <c r="D613">
        <v>4</v>
      </c>
      <c r="F613">
        <v>2</v>
      </c>
      <c r="G613">
        <v>4</v>
      </c>
      <c r="I613" s="2" t="s">
        <v>8</v>
      </c>
      <c r="J613" s="2" t="s">
        <v>9</v>
      </c>
      <c r="K613" s="2" t="s">
        <v>10</v>
      </c>
      <c r="L613" s="2" t="s">
        <v>11</v>
      </c>
      <c r="Q613">
        <f>F613</f>
        <v>2</v>
      </c>
      <c r="R613">
        <f>G613</f>
        <v>4</v>
      </c>
    </row>
    <row r="614" spans="1:18" x14ac:dyDescent="0.35">
      <c r="A614" s="12" t="e">
        <f t="array" aca="1" ref="A614:A622" ca="1">IF(A613=$Q600,$Q601:$Q609,IF(A613=$R600,$R601:$R609,A601:A609))</f>
        <v>#NAME?</v>
      </c>
      <c r="B614" s="13" t="e">
        <f t="array" aca="1" ref="B614:B622" ca="1">IF(B613=$Q600,$Q601:$Q609,IF(B613=$R600,$R601:$R609,B601:B609))</f>
        <v>#NAME?</v>
      </c>
      <c r="C614" s="13" t="e">
        <f t="array" aca="1" ref="C614:C622" ca="1">IF(C613=$Q600,$Q601:$Q609,IF(C613=$R600,$R601:$R609,C601:C609))</f>
        <v>#NAME?</v>
      </c>
      <c r="D614" s="14" t="e">
        <f t="array" aca="1" ref="D614:D622" ca="1">IF(D613=$Q600,$Q601:$Q609,IF(D613=$R600,$R601:$R609,D601:D609))</f>
        <v>#NAME?</v>
      </c>
      <c r="F614" s="3" t="e">
        <f ca="1">INDEX(A614:D622,,F613)</f>
        <v>#NAME?</v>
      </c>
      <c r="G614" s="5" t="e">
        <f ca="1">INDEX(A614:D622,,G613)</f>
        <v>#NAME?</v>
      </c>
      <c r="I614" s="3" t="e">
        <f ca="1">F614^2-G614^2</f>
        <v>#NAME?</v>
      </c>
      <c r="J614" s="4" t="e">
        <f ca="1">2*F614*G614</f>
        <v>#NAME?</v>
      </c>
      <c r="K614" s="4" t="e">
        <f ca="1">I614^2-J614^2</f>
        <v>#NAME?</v>
      </c>
      <c r="L614" s="5" t="e">
        <f t="shared" ref="L614:L622" ca="1" si="196">I614*J614</f>
        <v>#NAME?</v>
      </c>
      <c r="N614" t="s">
        <v>12</v>
      </c>
      <c r="O614" s="11" t="e">
        <f ca="1">L623*B624-2*I623*J623</f>
        <v>#NAME?</v>
      </c>
      <c r="Q614" s="3" t="e">
        <f t="array" aca="1" ref="Q614:R622" ca="1">MMULT(F614:G622,N618:O619)</f>
        <v>#NAME?</v>
      </c>
      <c r="R614" s="5" t="e">
        <f ca="1"/>
        <v>#NAME?</v>
      </c>
    </row>
    <row r="615" spans="1:18" x14ac:dyDescent="0.35">
      <c r="A615" s="16" t="e">
        <f ca="1"/>
        <v>#NAME?</v>
      </c>
      <c r="B615" s="17" t="e">
        <f ca="1"/>
        <v>#NAME?</v>
      </c>
      <c r="C615" s="17" t="e">
        <f ca="1"/>
        <v>#NAME?</v>
      </c>
      <c r="D615" s="18" t="e">
        <f ca="1"/>
        <v>#NAME?</v>
      </c>
      <c r="F615" s="6" t="e">
        <f ca="1">INDEX(A615:D623,,F613)</f>
        <v>#NAME?</v>
      </c>
      <c r="G615" s="7" t="e">
        <f ca="1">INDEX(A614:D622,,G613)</f>
        <v>#NAME?</v>
      </c>
      <c r="I615" s="6" t="e">
        <f t="shared" ref="I615:I622" ca="1" si="197">F615^2-G615^2</f>
        <v>#NAME?</v>
      </c>
      <c r="J615" t="e">
        <f t="shared" ref="J615:J622" ca="1" si="198">2*F615*G615</f>
        <v>#NAME?</v>
      </c>
      <c r="K615" t="e">
        <f t="shared" ref="K615:K622" ca="1" si="199">I615^2-J615^2</f>
        <v>#NAME?</v>
      </c>
      <c r="L615" s="7" t="e">
        <f t="shared" ca="1" si="196"/>
        <v>#NAME?</v>
      </c>
      <c r="N615" t="s">
        <v>13</v>
      </c>
      <c r="O615" s="15" t="e">
        <f ca="1">K623*B624-(I623^2-J623^2)</f>
        <v>#NAME?</v>
      </c>
      <c r="Q615" s="6" t="e">
        <f ca="1"/>
        <v>#NAME?</v>
      </c>
      <c r="R615" s="7" t="e">
        <f ca="1"/>
        <v>#NAME?</v>
      </c>
    </row>
    <row r="616" spans="1:18" x14ac:dyDescent="0.35">
      <c r="A616" s="16" t="e">
        <f ca="1"/>
        <v>#NAME?</v>
      </c>
      <c r="B616" s="17" t="e">
        <f ca="1"/>
        <v>#NAME?</v>
      </c>
      <c r="C616" s="17" t="e">
        <f ca="1"/>
        <v>#NAME?</v>
      </c>
      <c r="D616" s="18" t="e">
        <f ca="1"/>
        <v>#NAME?</v>
      </c>
      <c r="F616" s="6" t="e">
        <f ca="1">INDEX(A616:D624,,F613)</f>
        <v>#NAME?</v>
      </c>
      <c r="G616" s="7" t="e">
        <f ca="1">INDEX(A614:D622,,G613)</f>
        <v>#NAME?</v>
      </c>
      <c r="I616" s="6" t="e">
        <f t="shared" ca="1" si="197"/>
        <v>#NAME?</v>
      </c>
      <c r="J616" t="e">
        <f t="shared" ca="1" si="198"/>
        <v>#NAME?</v>
      </c>
      <c r="K616" t="e">
        <f t="shared" ca="1" si="199"/>
        <v>#NAME?</v>
      </c>
      <c r="L616" s="7" t="e">
        <f t="shared" ca="1" si="196"/>
        <v>#NAME?</v>
      </c>
      <c r="N616" t="s">
        <v>14</v>
      </c>
      <c r="O616" s="19" t="e">
        <f ca="1">0.25*ATAN(O614/O615)</f>
        <v>#NAME?</v>
      </c>
      <c r="Q616" s="6" t="e">
        <f ca="1"/>
        <v>#NAME?</v>
      </c>
      <c r="R616" s="7" t="e">
        <f ca="1"/>
        <v>#NAME?</v>
      </c>
    </row>
    <row r="617" spans="1:18" x14ac:dyDescent="0.35">
      <c r="A617" s="16" t="e">
        <f ca="1"/>
        <v>#NAME?</v>
      </c>
      <c r="B617" s="17" t="e">
        <f ca="1"/>
        <v>#NAME?</v>
      </c>
      <c r="C617" s="17" t="e">
        <f ca="1"/>
        <v>#NAME?</v>
      </c>
      <c r="D617" s="18" t="e">
        <f ca="1"/>
        <v>#NAME?</v>
      </c>
      <c r="F617" s="6" t="e">
        <f ca="1">INDEX(A617:D625,,F613)</f>
        <v>#NAME?</v>
      </c>
      <c r="G617" s="7" t="e">
        <f ca="1">INDEX(A614:D622,,G613)</f>
        <v>#NAME?</v>
      </c>
      <c r="I617" s="6" t="e">
        <f t="shared" ca="1" si="197"/>
        <v>#NAME?</v>
      </c>
      <c r="J617" t="e">
        <f t="shared" ca="1" si="198"/>
        <v>#NAME?</v>
      </c>
      <c r="K617" t="e">
        <f t="shared" ca="1" si="199"/>
        <v>#NAME?</v>
      </c>
      <c r="L617" s="7" t="e">
        <f t="shared" ca="1" si="196"/>
        <v>#NAME?</v>
      </c>
      <c r="Q617" s="6" t="e">
        <f ca="1"/>
        <v>#NAME?</v>
      </c>
      <c r="R617" s="7" t="e">
        <f ca="1"/>
        <v>#NAME?</v>
      </c>
    </row>
    <row r="618" spans="1:18" x14ac:dyDescent="0.35">
      <c r="A618" s="16" t="e">
        <f ca="1"/>
        <v>#NAME?</v>
      </c>
      <c r="B618" s="17" t="e">
        <f ca="1"/>
        <v>#NAME?</v>
      </c>
      <c r="C618" s="17" t="e">
        <f ca="1"/>
        <v>#NAME?</v>
      </c>
      <c r="D618" s="18" t="e">
        <f ca="1"/>
        <v>#NAME?</v>
      </c>
      <c r="F618" s="6" t="e">
        <f ca="1">INDEX(A618:D626,,F613)</f>
        <v>#NAME?</v>
      </c>
      <c r="G618" s="7" t="e">
        <f ca="1">INDEX(A614:D622,,G613)</f>
        <v>#NAME?</v>
      </c>
      <c r="I618" s="6" t="e">
        <f t="shared" ca="1" si="197"/>
        <v>#NAME?</v>
      </c>
      <c r="J618" t="e">
        <f t="shared" ca="1" si="198"/>
        <v>#NAME?</v>
      </c>
      <c r="K618" t="e">
        <f t="shared" ca="1" si="199"/>
        <v>#NAME?</v>
      </c>
      <c r="L618" s="7" t="e">
        <f t="shared" ca="1" si="196"/>
        <v>#NAME?</v>
      </c>
      <c r="N618" s="3" t="e">
        <f ca="1">COS(O616)</f>
        <v>#NAME?</v>
      </c>
      <c r="O618" s="5" t="e">
        <f ca="1">-N619</f>
        <v>#NAME?</v>
      </c>
      <c r="Q618" s="6" t="e">
        <f ca="1"/>
        <v>#NAME?</v>
      </c>
      <c r="R618" s="7" t="e">
        <f ca="1"/>
        <v>#NAME?</v>
      </c>
    </row>
    <row r="619" spans="1:18" x14ac:dyDescent="0.35">
      <c r="A619" s="16" t="e">
        <f ca="1"/>
        <v>#NAME?</v>
      </c>
      <c r="B619" s="17" t="e">
        <f ca="1"/>
        <v>#NAME?</v>
      </c>
      <c r="C619" s="17" t="e">
        <f ca="1"/>
        <v>#NAME?</v>
      </c>
      <c r="D619" s="18" t="e">
        <f ca="1"/>
        <v>#NAME?</v>
      </c>
      <c r="F619" s="6" t="e">
        <f ca="1">INDEX(A619:D627,,F613)</f>
        <v>#NAME?</v>
      </c>
      <c r="G619" s="7" t="e">
        <f ca="1">INDEX(A614:D622,,G613)</f>
        <v>#NAME?</v>
      </c>
      <c r="I619" s="6" t="e">
        <f t="shared" ca="1" si="197"/>
        <v>#NAME?</v>
      </c>
      <c r="J619" t="e">
        <f t="shared" ca="1" si="198"/>
        <v>#NAME?</v>
      </c>
      <c r="K619" t="e">
        <f t="shared" ca="1" si="199"/>
        <v>#NAME?</v>
      </c>
      <c r="L619" s="7" t="e">
        <f t="shared" ca="1" si="196"/>
        <v>#NAME?</v>
      </c>
      <c r="N619" s="8" t="e">
        <f ca="1">SIN(O616)</f>
        <v>#NAME?</v>
      </c>
      <c r="O619" s="10" t="e">
        <f ca="1">N618</f>
        <v>#NAME?</v>
      </c>
      <c r="Q619" s="6" t="e">
        <f ca="1"/>
        <v>#NAME?</v>
      </c>
      <c r="R619" s="7" t="e">
        <f ca="1"/>
        <v>#NAME?</v>
      </c>
    </row>
    <row r="620" spans="1:18" x14ac:dyDescent="0.35">
      <c r="A620" s="16" t="e">
        <f ca="1"/>
        <v>#NAME?</v>
      </c>
      <c r="B620" s="17" t="e">
        <f ca="1"/>
        <v>#NAME?</v>
      </c>
      <c r="C620" s="17" t="e">
        <f ca="1"/>
        <v>#NAME?</v>
      </c>
      <c r="D620" s="18" t="e">
        <f ca="1"/>
        <v>#NAME?</v>
      </c>
      <c r="F620" s="6" t="e">
        <f ca="1">INDEX(A620:D628,,F613)</f>
        <v>#NAME?</v>
      </c>
      <c r="G620" s="7" t="e">
        <f ca="1">INDEX(A614:D622,,G613)</f>
        <v>#NAME?</v>
      </c>
      <c r="I620" s="6" t="e">
        <f t="shared" ca="1" si="197"/>
        <v>#NAME?</v>
      </c>
      <c r="J620" t="e">
        <f t="shared" ca="1" si="198"/>
        <v>#NAME?</v>
      </c>
      <c r="K620" t="e">
        <f t="shared" ca="1" si="199"/>
        <v>#NAME?</v>
      </c>
      <c r="L620" s="7" t="e">
        <f t="shared" ca="1" si="196"/>
        <v>#NAME?</v>
      </c>
      <c r="Q620" s="6" t="e">
        <f ca="1"/>
        <v>#NAME?</v>
      </c>
      <c r="R620" s="7" t="e">
        <f ca="1"/>
        <v>#NAME?</v>
      </c>
    </row>
    <row r="621" spans="1:18" x14ac:dyDescent="0.35">
      <c r="A621" s="16" t="e">
        <f ca="1"/>
        <v>#NAME?</v>
      </c>
      <c r="B621" s="17" t="e">
        <f ca="1"/>
        <v>#NAME?</v>
      </c>
      <c r="C621" s="17" t="e">
        <f ca="1"/>
        <v>#NAME?</v>
      </c>
      <c r="D621" s="18" t="e">
        <f ca="1"/>
        <v>#NAME?</v>
      </c>
      <c r="F621" s="6" t="e">
        <f ca="1">INDEX(A621:D629,,F613)</f>
        <v>#NAME?</v>
      </c>
      <c r="G621" s="7" t="e">
        <f ca="1">INDEX(A614:D622,,G613)</f>
        <v>#NAME?</v>
      </c>
      <c r="I621" s="6" t="e">
        <f t="shared" ca="1" si="197"/>
        <v>#NAME?</v>
      </c>
      <c r="J621" t="e">
        <f t="shared" ca="1" si="198"/>
        <v>#NAME?</v>
      </c>
      <c r="K621" t="e">
        <f t="shared" ca="1" si="199"/>
        <v>#NAME?</v>
      </c>
      <c r="L621" s="7" t="e">
        <f t="shared" ca="1" si="196"/>
        <v>#NAME?</v>
      </c>
      <c r="Q621" s="6" t="e">
        <f ca="1"/>
        <v>#NAME?</v>
      </c>
      <c r="R621" s="7" t="e">
        <f ca="1"/>
        <v>#NAME?</v>
      </c>
    </row>
    <row r="622" spans="1:18" x14ac:dyDescent="0.35">
      <c r="A622" s="20" t="e">
        <f ca="1"/>
        <v>#NAME?</v>
      </c>
      <c r="B622" s="21" t="e">
        <f ca="1"/>
        <v>#NAME?</v>
      </c>
      <c r="C622" s="21" t="e">
        <f ca="1"/>
        <v>#NAME?</v>
      </c>
      <c r="D622" s="22" t="e">
        <f ca="1"/>
        <v>#NAME?</v>
      </c>
      <c r="F622" s="8" t="e">
        <f ca="1">INDEX(A622:D630,,F613)</f>
        <v>#NAME?</v>
      </c>
      <c r="G622" s="10" t="e">
        <f ca="1">INDEX(A614:D622,,G613)</f>
        <v>#NAME?</v>
      </c>
      <c r="I622" s="8" t="e">
        <f t="shared" ca="1" si="197"/>
        <v>#NAME?</v>
      </c>
      <c r="J622" s="9" t="e">
        <f t="shared" ca="1" si="198"/>
        <v>#NAME?</v>
      </c>
      <c r="K622" s="9" t="e">
        <f t="shared" ca="1" si="199"/>
        <v>#NAME?</v>
      </c>
      <c r="L622" s="10" t="e">
        <f t="shared" ca="1" si="196"/>
        <v>#NAME?</v>
      </c>
      <c r="Q622" s="8" t="e">
        <f ca="1"/>
        <v>#NAME?</v>
      </c>
      <c r="R622" s="10" t="e">
        <f ca="1"/>
        <v>#NAME?</v>
      </c>
    </row>
    <row r="623" spans="1:18" x14ac:dyDescent="0.35">
      <c r="I623" t="e">
        <f ca="1">SUM(I614:I622)</f>
        <v>#NAME?</v>
      </c>
      <c r="J623" t="e">
        <f ca="1">SUM(J614:J622)</f>
        <v>#NAME?</v>
      </c>
      <c r="K623" t="e">
        <f ca="1">SUM(K614:K622)</f>
        <v>#NAME?</v>
      </c>
      <c r="L623" t="e">
        <f ca="1">SUM(L614:L622)</f>
        <v>#NAME?</v>
      </c>
    </row>
    <row r="624" spans="1:18" x14ac:dyDescent="0.35">
      <c r="A624" s="2" t="s">
        <v>16</v>
      </c>
      <c r="B624">
        <f ca="1">COUNT(A614:A622)</f>
        <v>0</v>
      </c>
      <c r="I624" s="2" t="s">
        <v>6</v>
      </c>
      <c r="J624" s="2" t="s">
        <v>17</v>
      </c>
      <c r="K624" s="2" t="s">
        <v>18</v>
      </c>
      <c r="L624" s="2" t="s">
        <v>19</v>
      </c>
      <c r="N624" s="2"/>
    </row>
    <row r="626" spans="1:18" x14ac:dyDescent="0.35">
      <c r="A626">
        <v>1</v>
      </c>
      <c r="B626">
        <v>2</v>
      </c>
      <c r="C626">
        <v>3</v>
      </c>
      <c r="D626">
        <v>4</v>
      </c>
      <c r="F626">
        <v>3</v>
      </c>
      <c r="G626">
        <v>4</v>
      </c>
      <c r="I626" s="2" t="s">
        <v>8</v>
      </c>
      <c r="J626" s="2" t="s">
        <v>9</v>
      </c>
      <c r="K626" s="2" t="s">
        <v>10</v>
      </c>
      <c r="L626" s="2" t="s">
        <v>11</v>
      </c>
      <c r="Q626">
        <f>F626</f>
        <v>3</v>
      </c>
      <c r="R626">
        <f>G626</f>
        <v>4</v>
      </c>
    </row>
    <row r="627" spans="1:18" x14ac:dyDescent="0.35">
      <c r="A627" s="12" t="e">
        <f t="array" aca="1" ref="A627:A635" ca="1">IF(A626=$Q613,$Q614:$Q622,IF(A626=$R613,$R614:$R622,A614:A622))</f>
        <v>#NAME?</v>
      </c>
      <c r="B627" s="13" t="e">
        <f t="array" aca="1" ref="B627:B635" ca="1">IF(B626=$Q613,$Q614:$Q622,IF(B626=$R613,$R614:$R622,B614:B622))</f>
        <v>#NAME?</v>
      </c>
      <c r="C627" s="13" t="e">
        <f t="array" aca="1" ref="C627:C635" ca="1">IF(C626=$Q613,$Q614:$Q622,IF(C626=$R613,$R614:$R622,C614:C622))</f>
        <v>#NAME?</v>
      </c>
      <c r="D627" s="14" t="e">
        <f t="array" aca="1" ref="D627:D635" ca="1">IF(D626=$Q613,$Q614:$Q622,IF(D626=$R613,$R614:$R622,D614:D622))</f>
        <v>#NAME?</v>
      </c>
      <c r="F627" s="3" t="e">
        <f ca="1">INDEX(A627:D635,,F626)</f>
        <v>#NAME?</v>
      </c>
      <c r="G627" s="5" t="e">
        <f ca="1">INDEX(A627:D635,,G626)</f>
        <v>#NAME?</v>
      </c>
      <c r="I627" s="3" t="e">
        <f ca="1">F627^2-G627^2</f>
        <v>#NAME?</v>
      </c>
      <c r="J627" s="4" t="e">
        <f ca="1">2*F627*G627</f>
        <v>#NAME?</v>
      </c>
      <c r="K627" s="4" t="e">
        <f ca="1">I627^2-J627^2</f>
        <v>#NAME?</v>
      </c>
      <c r="L627" s="5" t="e">
        <f t="shared" ref="L627:L635" ca="1" si="200">I627*J627</f>
        <v>#NAME?</v>
      </c>
      <c r="N627" t="s">
        <v>12</v>
      </c>
      <c r="O627" s="11" t="e">
        <f ca="1">L636*B637-2*I636*J636</f>
        <v>#NAME?</v>
      </c>
      <c r="Q627" s="3" t="e">
        <f t="array" aca="1" ref="Q627:R635" ca="1">MMULT(F627:G635,N631:O632)</f>
        <v>#NAME?</v>
      </c>
      <c r="R627" s="5" t="e">
        <f ca="1"/>
        <v>#NAME?</v>
      </c>
    </row>
    <row r="628" spans="1:18" x14ac:dyDescent="0.35">
      <c r="A628" s="16" t="e">
        <f ca="1"/>
        <v>#NAME?</v>
      </c>
      <c r="B628" s="17" t="e">
        <f ca="1"/>
        <v>#NAME?</v>
      </c>
      <c r="C628" s="17" t="e">
        <f ca="1"/>
        <v>#NAME?</v>
      </c>
      <c r="D628" s="18" t="e">
        <f ca="1"/>
        <v>#NAME?</v>
      </c>
      <c r="F628" s="6" t="e">
        <f ca="1">INDEX(A628:D636,,F626)</f>
        <v>#NAME?</v>
      </c>
      <c r="G628" s="7" t="e">
        <f ca="1">INDEX(A627:D635,,G626)</f>
        <v>#NAME?</v>
      </c>
      <c r="I628" s="6" t="e">
        <f t="shared" ref="I628:I635" ca="1" si="201">F628^2-G628^2</f>
        <v>#NAME?</v>
      </c>
      <c r="J628" t="e">
        <f t="shared" ref="J628:J635" ca="1" si="202">2*F628*G628</f>
        <v>#NAME?</v>
      </c>
      <c r="K628" t="e">
        <f t="shared" ref="K628:K635" ca="1" si="203">I628^2-J628^2</f>
        <v>#NAME?</v>
      </c>
      <c r="L628" s="7" t="e">
        <f t="shared" ca="1" si="200"/>
        <v>#NAME?</v>
      </c>
      <c r="N628" t="s">
        <v>13</v>
      </c>
      <c r="O628" s="15" t="e">
        <f ca="1">K636*B637-(I636^2-J636^2)</f>
        <v>#NAME?</v>
      </c>
      <c r="Q628" s="6" t="e">
        <f ca="1"/>
        <v>#NAME?</v>
      </c>
      <c r="R628" s="7" t="e">
        <f ca="1"/>
        <v>#NAME?</v>
      </c>
    </row>
    <row r="629" spans="1:18" x14ac:dyDescent="0.35">
      <c r="A629" s="16" t="e">
        <f ca="1"/>
        <v>#NAME?</v>
      </c>
      <c r="B629" s="17" t="e">
        <f ca="1"/>
        <v>#NAME?</v>
      </c>
      <c r="C629" s="17" t="e">
        <f ca="1"/>
        <v>#NAME?</v>
      </c>
      <c r="D629" s="18" t="e">
        <f ca="1"/>
        <v>#NAME?</v>
      </c>
      <c r="F629" s="6" t="e">
        <f ca="1">INDEX(A629:D637,,F626)</f>
        <v>#NAME?</v>
      </c>
      <c r="G629" s="7" t="e">
        <f ca="1">INDEX(A627:D635,,G626)</f>
        <v>#NAME?</v>
      </c>
      <c r="I629" s="6" t="e">
        <f t="shared" ca="1" si="201"/>
        <v>#NAME?</v>
      </c>
      <c r="J629" t="e">
        <f t="shared" ca="1" si="202"/>
        <v>#NAME?</v>
      </c>
      <c r="K629" t="e">
        <f t="shared" ca="1" si="203"/>
        <v>#NAME?</v>
      </c>
      <c r="L629" s="7" t="e">
        <f t="shared" ca="1" si="200"/>
        <v>#NAME?</v>
      </c>
      <c r="N629" t="s">
        <v>14</v>
      </c>
      <c r="O629" s="19" t="e">
        <f ca="1">0.25*ATAN(O627/O628)</f>
        <v>#NAME?</v>
      </c>
      <c r="Q629" s="6" t="e">
        <f ca="1"/>
        <v>#NAME?</v>
      </c>
      <c r="R629" s="7" t="e">
        <f ca="1"/>
        <v>#NAME?</v>
      </c>
    </row>
    <row r="630" spans="1:18" x14ac:dyDescent="0.35">
      <c r="A630" s="16" t="e">
        <f ca="1"/>
        <v>#NAME?</v>
      </c>
      <c r="B630" s="17" t="e">
        <f ca="1"/>
        <v>#NAME?</v>
      </c>
      <c r="C630" s="17" t="e">
        <f ca="1"/>
        <v>#NAME?</v>
      </c>
      <c r="D630" s="18" t="e">
        <f ca="1"/>
        <v>#NAME?</v>
      </c>
      <c r="F630" s="6" t="e">
        <f ca="1">INDEX(A630:D638,,F626)</f>
        <v>#NAME?</v>
      </c>
      <c r="G630" s="7" t="e">
        <f ca="1">INDEX(A627:D635,,G626)</f>
        <v>#NAME?</v>
      </c>
      <c r="I630" s="6" t="e">
        <f t="shared" ca="1" si="201"/>
        <v>#NAME?</v>
      </c>
      <c r="J630" t="e">
        <f t="shared" ca="1" si="202"/>
        <v>#NAME?</v>
      </c>
      <c r="K630" t="e">
        <f t="shared" ca="1" si="203"/>
        <v>#NAME?</v>
      </c>
      <c r="L630" s="7" t="e">
        <f t="shared" ca="1" si="200"/>
        <v>#NAME?</v>
      </c>
      <c r="Q630" s="6" t="e">
        <f ca="1"/>
        <v>#NAME?</v>
      </c>
      <c r="R630" s="7" t="e">
        <f ca="1"/>
        <v>#NAME?</v>
      </c>
    </row>
    <row r="631" spans="1:18" x14ac:dyDescent="0.35">
      <c r="A631" s="16" t="e">
        <f ca="1"/>
        <v>#NAME?</v>
      </c>
      <c r="B631" s="17" t="e">
        <f ca="1"/>
        <v>#NAME?</v>
      </c>
      <c r="C631" s="17" t="e">
        <f ca="1"/>
        <v>#NAME?</v>
      </c>
      <c r="D631" s="18" t="e">
        <f ca="1"/>
        <v>#NAME?</v>
      </c>
      <c r="F631" s="6" t="e">
        <f ca="1">INDEX(A631:D639,,F626)</f>
        <v>#NAME?</v>
      </c>
      <c r="G631" s="7" t="e">
        <f ca="1">INDEX(A627:D635,,G626)</f>
        <v>#NAME?</v>
      </c>
      <c r="I631" s="6" t="e">
        <f t="shared" ca="1" si="201"/>
        <v>#NAME?</v>
      </c>
      <c r="J631" t="e">
        <f t="shared" ca="1" si="202"/>
        <v>#NAME?</v>
      </c>
      <c r="K631" t="e">
        <f t="shared" ca="1" si="203"/>
        <v>#NAME?</v>
      </c>
      <c r="L631" s="7" t="e">
        <f t="shared" ca="1" si="200"/>
        <v>#NAME?</v>
      </c>
      <c r="N631" s="3" t="e">
        <f ca="1">COS(O629)</f>
        <v>#NAME?</v>
      </c>
      <c r="O631" s="5" t="e">
        <f ca="1">-N632</f>
        <v>#NAME?</v>
      </c>
      <c r="Q631" s="6" t="e">
        <f ca="1"/>
        <v>#NAME?</v>
      </c>
      <c r="R631" s="7" t="e">
        <f ca="1"/>
        <v>#NAME?</v>
      </c>
    </row>
    <row r="632" spans="1:18" x14ac:dyDescent="0.35">
      <c r="A632" s="16" t="e">
        <f ca="1"/>
        <v>#NAME?</v>
      </c>
      <c r="B632" s="17" t="e">
        <f ca="1"/>
        <v>#NAME?</v>
      </c>
      <c r="C632" s="17" t="e">
        <f ca="1"/>
        <v>#NAME?</v>
      </c>
      <c r="D632" s="18" t="e">
        <f ca="1"/>
        <v>#NAME?</v>
      </c>
      <c r="F632" s="6" t="e">
        <f ca="1">INDEX(A632:D640,,F626)</f>
        <v>#NAME?</v>
      </c>
      <c r="G632" s="7" t="e">
        <f ca="1">INDEX(A627:D635,,G626)</f>
        <v>#NAME?</v>
      </c>
      <c r="I632" s="6" t="e">
        <f t="shared" ca="1" si="201"/>
        <v>#NAME?</v>
      </c>
      <c r="J632" t="e">
        <f t="shared" ca="1" si="202"/>
        <v>#NAME?</v>
      </c>
      <c r="K632" t="e">
        <f t="shared" ca="1" si="203"/>
        <v>#NAME?</v>
      </c>
      <c r="L632" s="7" t="e">
        <f t="shared" ca="1" si="200"/>
        <v>#NAME?</v>
      </c>
      <c r="N632" s="8" t="e">
        <f ca="1">SIN(O629)</f>
        <v>#NAME?</v>
      </c>
      <c r="O632" s="10" t="e">
        <f ca="1">N631</f>
        <v>#NAME?</v>
      </c>
      <c r="Q632" s="6" t="e">
        <f ca="1"/>
        <v>#NAME?</v>
      </c>
      <c r="R632" s="7" t="e">
        <f ca="1"/>
        <v>#NAME?</v>
      </c>
    </row>
    <row r="633" spans="1:18" x14ac:dyDescent="0.35">
      <c r="A633" s="16" t="e">
        <f ca="1"/>
        <v>#NAME?</v>
      </c>
      <c r="B633" s="17" t="e">
        <f ca="1"/>
        <v>#NAME?</v>
      </c>
      <c r="C633" s="17" t="e">
        <f ca="1"/>
        <v>#NAME?</v>
      </c>
      <c r="D633" s="18" t="e">
        <f ca="1"/>
        <v>#NAME?</v>
      </c>
      <c r="F633" s="6" t="e">
        <f ca="1">INDEX(A633:D641,,F626)</f>
        <v>#NAME?</v>
      </c>
      <c r="G633" s="7" t="e">
        <f ca="1">INDEX(A627:D635,,G626)</f>
        <v>#NAME?</v>
      </c>
      <c r="I633" s="6" t="e">
        <f t="shared" ca="1" si="201"/>
        <v>#NAME?</v>
      </c>
      <c r="J633" t="e">
        <f t="shared" ca="1" si="202"/>
        <v>#NAME?</v>
      </c>
      <c r="K633" t="e">
        <f t="shared" ca="1" si="203"/>
        <v>#NAME?</v>
      </c>
      <c r="L633" s="7" t="e">
        <f t="shared" ca="1" si="200"/>
        <v>#NAME?</v>
      </c>
      <c r="Q633" s="6" t="e">
        <f ca="1"/>
        <v>#NAME?</v>
      </c>
      <c r="R633" s="7" t="e">
        <f ca="1"/>
        <v>#NAME?</v>
      </c>
    </row>
    <row r="634" spans="1:18" x14ac:dyDescent="0.35">
      <c r="A634" s="16" t="e">
        <f ca="1"/>
        <v>#NAME?</v>
      </c>
      <c r="B634" s="17" t="e">
        <f ca="1"/>
        <v>#NAME?</v>
      </c>
      <c r="C634" s="17" t="e">
        <f ca="1"/>
        <v>#NAME?</v>
      </c>
      <c r="D634" s="18" t="e">
        <f ca="1"/>
        <v>#NAME?</v>
      </c>
      <c r="F634" s="6" t="e">
        <f ca="1">INDEX(A634:D642,,F626)</f>
        <v>#NAME?</v>
      </c>
      <c r="G634" s="7" t="e">
        <f ca="1">INDEX(A627:D635,,G626)</f>
        <v>#NAME?</v>
      </c>
      <c r="I634" s="6" t="e">
        <f t="shared" ca="1" si="201"/>
        <v>#NAME?</v>
      </c>
      <c r="J634" t="e">
        <f t="shared" ca="1" si="202"/>
        <v>#NAME?</v>
      </c>
      <c r="K634" t="e">
        <f t="shared" ca="1" si="203"/>
        <v>#NAME?</v>
      </c>
      <c r="L634" s="7" t="e">
        <f t="shared" ca="1" si="200"/>
        <v>#NAME?</v>
      </c>
      <c r="Q634" s="6" t="e">
        <f ca="1"/>
        <v>#NAME?</v>
      </c>
      <c r="R634" s="7" t="e">
        <f ca="1"/>
        <v>#NAME?</v>
      </c>
    </row>
    <row r="635" spans="1:18" x14ac:dyDescent="0.35">
      <c r="A635" s="20" t="e">
        <f ca="1"/>
        <v>#NAME?</v>
      </c>
      <c r="B635" s="21" t="e">
        <f ca="1"/>
        <v>#NAME?</v>
      </c>
      <c r="C635" s="21" t="e">
        <f ca="1"/>
        <v>#NAME?</v>
      </c>
      <c r="D635" s="22" t="e">
        <f ca="1"/>
        <v>#NAME?</v>
      </c>
      <c r="F635" s="8" t="e">
        <f ca="1">INDEX(A635:D643,,F626)</f>
        <v>#NAME?</v>
      </c>
      <c r="G635" s="10" t="e">
        <f ca="1">INDEX(A627:D635,,G626)</f>
        <v>#NAME?</v>
      </c>
      <c r="I635" s="8" t="e">
        <f t="shared" ca="1" si="201"/>
        <v>#NAME?</v>
      </c>
      <c r="J635" s="9" t="e">
        <f t="shared" ca="1" si="202"/>
        <v>#NAME?</v>
      </c>
      <c r="K635" s="9" t="e">
        <f t="shared" ca="1" si="203"/>
        <v>#NAME?</v>
      </c>
      <c r="L635" s="10" t="e">
        <f t="shared" ca="1" si="200"/>
        <v>#NAME?</v>
      </c>
      <c r="Q635" s="8" t="e">
        <f ca="1"/>
        <v>#NAME?</v>
      </c>
      <c r="R635" s="10" t="e">
        <f ca="1"/>
        <v>#NAME?</v>
      </c>
    </row>
    <row r="636" spans="1:18" x14ac:dyDescent="0.35">
      <c r="I636" t="e">
        <f ca="1">SUM(I627:I635)</f>
        <v>#NAME?</v>
      </c>
      <c r="J636" t="e">
        <f ca="1">SUM(J627:J635)</f>
        <v>#NAME?</v>
      </c>
      <c r="K636" t="e">
        <f ca="1">SUM(K627:K635)</f>
        <v>#NAME?</v>
      </c>
      <c r="L636" t="e">
        <f ca="1">SUM(L627:L635)</f>
        <v>#NAME?</v>
      </c>
    </row>
    <row r="637" spans="1:18" x14ac:dyDescent="0.35">
      <c r="A637" s="2" t="s">
        <v>16</v>
      </c>
      <c r="B637">
        <f ca="1">COUNT(A627:A635)</f>
        <v>0</v>
      </c>
      <c r="I637" s="2" t="s">
        <v>6</v>
      </c>
      <c r="J637" s="2" t="s">
        <v>17</v>
      </c>
      <c r="K637" s="2" t="s">
        <v>18</v>
      </c>
      <c r="L637" s="2" t="s">
        <v>19</v>
      </c>
      <c r="N637" s="2"/>
    </row>
    <row r="639" spans="1:18" x14ac:dyDescent="0.35">
      <c r="A639">
        <v>1</v>
      </c>
      <c r="B639">
        <v>2</v>
      </c>
      <c r="C639">
        <v>3</v>
      </c>
      <c r="D639">
        <v>4</v>
      </c>
      <c r="F639">
        <v>1</v>
      </c>
      <c r="G639">
        <v>2</v>
      </c>
      <c r="I639" s="2" t="s">
        <v>8</v>
      </c>
      <c r="J639" s="2" t="s">
        <v>9</v>
      </c>
      <c r="K639" s="2" t="s">
        <v>10</v>
      </c>
      <c r="L639" s="2" t="s">
        <v>11</v>
      </c>
      <c r="Q639">
        <f>F639</f>
        <v>1</v>
      </c>
      <c r="R639">
        <f>G639</f>
        <v>2</v>
      </c>
    </row>
    <row r="640" spans="1:18" x14ac:dyDescent="0.35">
      <c r="A640" s="12" t="e">
        <f t="array" aca="1" ref="A640:A648" ca="1">IF(A639=$Q626,$Q627:$Q635,IF(A639=$R626,$R627:$R635,A627:A635))</f>
        <v>#NAME?</v>
      </c>
      <c r="B640" s="13" t="e">
        <f t="array" aca="1" ref="B640:B648" ca="1">IF(B639=$Q626,$Q627:$Q635,IF(B639=$R626,$R627:$R635,B627:B635))</f>
        <v>#NAME?</v>
      </c>
      <c r="C640" s="13" t="e">
        <f t="array" aca="1" ref="C640:C648" ca="1">IF(C639=$Q626,$Q627:$Q635,IF(C639=$R626,$R627:$R635,C627:C635))</f>
        <v>#NAME?</v>
      </c>
      <c r="D640" s="14" t="e">
        <f t="array" aca="1" ref="D640:D648" ca="1">IF(D639=$Q626,$Q627:$Q635,IF(D639=$R626,$R627:$R635,D627:D635))</f>
        <v>#NAME?</v>
      </c>
      <c r="F640" s="3" t="e">
        <f ca="1">INDEX(A640:D648,,F639)</f>
        <v>#NAME?</v>
      </c>
      <c r="G640" s="5" t="e">
        <f ca="1">INDEX(A640:D648,,G639)</f>
        <v>#NAME?</v>
      </c>
      <c r="I640" s="3" t="e">
        <f ca="1">F640^2-G640^2</f>
        <v>#NAME?</v>
      </c>
      <c r="J640" s="4" t="e">
        <f ca="1">2*F640*G640</f>
        <v>#NAME?</v>
      </c>
      <c r="K640" s="4" t="e">
        <f ca="1">I640^2-J640^2</f>
        <v>#NAME?</v>
      </c>
      <c r="L640" s="5" t="e">
        <f t="shared" ref="L640:L648" ca="1" si="204">I640*J640</f>
        <v>#NAME?</v>
      </c>
      <c r="N640" t="s">
        <v>12</v>
      </c>
      <c r="O640" s="11" t="e">
        <f ca="1">L649*B650-2*I649*J649</f>
        <v>#NAME?</v>
      </c>
      <c r="Q640" s="3" t="e">
        <f t="array" aca="1" ref="Q640:R648" ca="1">MMULT(F640:G648,N644:O645)</f>
        <v>#NAME?</v>
      </c>
      <c r="R640" s="5" t="e">
        <f ca="1"/>
        <v>#NAME?</v>
      </c>
    </row>
    <row r="641" spans="1:18" x14ac:dyDescent="0.35">
      <c r="A641" s="16" t="e">
        <f ca="1"/>
        <v>#NAME?</v>
      </c>
      <c r="B641" s="17" t="e">
        <f ca="1"/>
        <v>#NAME?</v>
      </c>
      <c r="C641" s="17" t="e">
        <f ca="1"/>
        <v>#NAME?</v>
      </c>
      <c r="D641" s="18" t="e">
        <f ca="1"/>
        <v>#NAME?</v>
      </c>
      <c r="F641" s="6" t="e">
        <f ca="1">INDEX(A641:D649,,F639)</f>
        <v>#NAME?</v>
      </c>
      <c r="G641" s="7" t="e">
        <f ca="1">INDEX(A640:D648,,G639)</f>
        <v>#NAME?</v>
      </c>
      <c r="I641" s="6" t="e">
        <f t="shared" ref="I641:I648" ca="1" si="205">F641^2-G641^2</f>
        <v>#NAME?</v>
      </c>
      <c r="J641" t="e">
        <f t="shared" ref="J641:J648" ca="1" si="206">2*F641*G641</f>
        <v>#NAME?</v>
      </c>
      <c r="K641" t="e">
        <f t="shared" ref="K641:K648" ca="1" si="207">I641^2-J641^2</f>
        <v>#NAME?</v>
      </c>
      <c r="L641" s="7" t="e">
        <f t="shared" ca="1" si="204"/>
        <v>#NAME?</v>
      </c>
      <c r="N641" t="s">
        <v>13</v>
      </c>
      <c r="O641" s="15" t="e">
        <f ca="1">K649*B650-(I649^2-J649^2)</f>
        <v>#NAME?</v>
      </c>
      <c r="Q641" s="6" t="e">
        <f ca="1"/>
        <v>#NAME?</v>
      </c>
      <c r="R641" s="7" t="e">
        <f ca="1"/>
        <v>#NAME?</v>
      </c>
    </row>
    <row r="642" spans="1:18" x14ac:dyDescent="0.35">
      <c r="A642" s="16" t="e">
        <f ca="1"/>
        <v>#NAME?</v>
      </c>
      <c r="B642" s="17" t="e">
        <f ca="1"/>
        <v>#NAME?</v>
      </c>
      <c r="C642" s="17" t="e">
        <f ca="1"/>
        <v>#NAME?</v>
      </c>
      <c r="D642" s="18" t="e">
        <f ca="1"/>
        <v>#NAME?</v>
      </c>
      <c r="F642" s="6" t="e">
        <f ca="1">INDEX(A642:D650,,F639)</f>
        <v>#NAME?</v>
      </c>
      <c r="G642" s="7" t="e">
        <f ca="1">INDEX(A640:D648,,G639)</f>
        <v>#NAME?</v>
      </c>
      <c r="I642" s="6" t="e">
        <f t="shared" ca="1" si="205"/>
        <v>#NAME?</v>
      </c>
      <c r="J642" t="e">
        <f t="shared" ca="1" si="206"/>
        <v>#NAME?</v>
      </c>
      <c r="K642" t="e">
        <f t="shared" ca="1" si="207"/>
        <v>#NAME?</v>
      </c>
      <c r="L642" s="7" t="e">
        <f t="shared" ca="1" si="204"/>
        <v>#NAME?</v>
      </c>
      <c r="N642" t="s">
        <v>14</v>
      </c>
      <c r="O642" s="19" t="e">
        <f ca="1">0.25*ATAN(O640/O641)</f>
        <v>#NAME?</v>
      </c>
      <c r="Q642" s="6" t="e">
        <f ca="1"/>
        <v>#NAME?</v>
      </c>
      <c r="R642" s="7" t="e">
        <f ca="1"/>
        <v>#NAME?</v>
      </c>
    </row>
    <row r="643" spans="1:18" x14ac:dyDescent="0.35">
      <c r="A643" s="16" t="e">
        <f ca="1"/>
        <v>#NAME?</v>
      </c>
      <c r="B643" s="17" t="e">
        <f ca="1"/>
        <v>#NAME?</v>
      </c>
      <c r="C643" s="17" t="e">
        <f ca="1"/>
        <v>#NAME?</v>
      </c>
      <c r="D643" s="18" t="e">
        <f ca="1"/>
        <v>#NAME?</v>
      </c>
      <c r="F643" s="6" t="e">
        <f ca="1">INDEX(A643:D651,,F639)</f>
        <v>#NAME?</v>
      </c>
      <c r="G643" s="7" t="e">
        <f ca="1">INDEX(A640:D648,,G639)</f>
        <v>#NAME?</v>
      </c>
      <c r="I643" s="6" t="e">
        <f t="shared" ca="1" si="205"/>
        <v>#NAME?</v>
      </c>
      <c r="J643" t="e">
        <f t="shared" ca="1" si="206"/>
        <v>#NAME?</v>
      </c>
      <c r="K643" t="e">
        <f t="shared" ca="1" si="207"/>
        <v>#NAME?</v>
      </c>
      <c r="L643" s="7" t="e">
        <f t="shared" ca="1" si="204"/>
        <v>#NAME?</v>
      </c>
      <c r="Q643" s="6" t="e">
        <f ca="1"/>
        <v>#NAME?</v>
      </c>
      <c r="R643" s="7" t="e">
        <f ca="1"/>
        <v>#NAME?</v>
      </c>
    </row>
    <row r="644" spans="1:18" x14ac:dyDescent="0.35">
      <c r="A644" s="16" t="e">
        <f ca="1"/>
        <v>#NAME?</v>
      </c>
      <c r="B644" s="17" t="e">
        <f ca="1"/>
        <v>#NAME?</v>
      </c>
      <c r="C644" s="17" t="e">
        <f ca="1"/>
        <v>#NAME?</v>
      </c>
      <c r="D644" s="18" t="e">
        <f ca="1"/>
        <v>#NAME?</v>
      </c>
      <c r="F644" s="6" t="e">
        <f ca="1">INDEX(A644:D652,,F639)</f>
        <v>#NAME?</v>
      </c>
      <c r="G644" s="7" t="e">
        <f ca="1">INDEX(A640:D648,,G639)</f>
        <v>#NAME?</v>
      </c>
      <c r="I644" s="6" t="e">
        <f t="shared" ca="1" si="205"/>
        <v>#NAME?</v>
      </c>
      <c r="J644" t="e">
        <f t="shared" ca="1" si="206"/>
        <v>#NAME?</v>
      </c>
      <c r="K644" t="e">
        <f t="shared" ca="1" si="207"/>
        <v>#NAME?</v>
      </c>
      <c r="L644" s="7" t="e">
        <f t="shared" ca="1" si="204"/>
        <v>#NAME?</v>
      </c>
      <c r="N644" s="3" t="e">
        <f ca="1">COS(O642)</f>
        <v>#NAME?</v>
      </c>
      <c r="O644" s="5" t="e">
        <f ca="1">-N645</f>
        <v>#NAME?</v>
      </c>
      <c r="Q644" s="6" t="e">
        <f ca="1"/>
        <v>#NAME?</v>
      </c>
      <c r="R644" s="7" t="e">
        <f ca="1"/>
        <v>#NAME?</v>
      </c>
    </row>
    <row r="645" spans="1:18" x14ac:dyDescent="0.35">
      <c r="A645" s="16" t="e">
        <f ca="1"/>
        <v>#NAME?</v>
      </c>
      <c r="B645" s="17" t="e">
        <f ca="1"/>
        <v>#NAME?</v>
      </c>
      <c r="C645" s="17" t="e">
        <f ca="1"/>
        <v>#NAME?</v>
      </c>
      <c r="D645" s="18" t="e">
        <f ca="1"/>
        <v>#NAME?</v>
      </c>
      <c r="F645" s="6" t="e">
        <f ca="1">INDEX(A645:D653,,F639)</f>
        <v>#NAME?</v>
      </c>
      <c r="G645" s="7" t="e">
        <f ca="1">INDEX(A640:D648,,G639)</f>
        <v>#NAME?</v>
      </c>
      <c r="I645" s="6" t="e">
        <f t="shared" ca="1" si="205"/>
        <v>#NAME?</v>
      </c>
      <c r="J645" t="e">
        <f t="shared" ca="1" si="206"/>
        <v>#NAME?</v>
      </c>
      <c r="K645" t="e">
        <f t="shared" ca="1" si="207"/>
        <v>#NAME?</v>
      </c>
      <c r="L645" s="7" t="e">
        <f t="shared" ca="1" si="204"/>
        <v>#NAME?</v>
      </c>
      <c r="N645" s="8" t="e">
        <f ca="1">SIN(O642)</f>
        <v>#NAME?</v>
      </c>
      <c r="O645" s="10" t="e">
        <f ca="1">N644</f>
        <v>#NAME?</v>
      </c>
      <c r="Q645" s="6" t="e">
        <f ca="1"/>
        <v>#NAME?</v>
      </c>
      <c r="R645" s="7" t="e">
        <f ca="1"/>
        <v>#NAME?</v>
      </c>
    </row>
    <row r="646" spans="1:18" x14ac:dyDescent="0.35">
      <c r="A646" s="16" t="e">
        <f ca="1"/>
        <v>#NAME?</v>
      </c>
      <c r="B646" s="17" t="e">
        <f ca="1"/>
        <v>#NAME?</v>
      </c>
      <c r="C646" s="17" t="e">
        <f ca="1"/>
        <v>#NAME?</v>
      </c>
      <c r="D646" s="18" t="e">
        <f ca="1"/>
        <v>#NAME?</v>
      </c>
      <c r="F646" s="6" t="e">
        <f ca="1">INDEX(A646:D654,,F639)</f>
        <v>#NAME?</v>
      </c>
      <c r="G646" s="7" t="e">
        <f ca="1">INDEX(A640:D648,,G639)</f>
        <v>#NAME?</v>
      </c>
      <c r="I646" s="6" t="e">
        <f t="shared" ca="1" si="205"/>
        <v>#NAME?</v>
      </c>
      <c r="J646" t="e">
        <f t="shared" ca="1" si="206"/>
        <v>#NAME?</v>
      </c>
      <c r="K646" t="e">
        <f t="shared" ca="1" si="207"/>
        <v>#NAME?</v>
      </c>
      <c r="L646" s="7" t="e">
        <f t="shared" ca="1" si="204"/>
        <v>#NAME?</v>
      </c>
      <c r="Q646" s="6" t="e">
        <f ca="1"/>
        <v>#NAME?</v>
      </c>
      <c r="R646" s="7" t="e">
        <f ca="1"/>
        <v>#NAME?</v>
      </c>
    </row>
    <row r="647" spans="1:18" x14ac:dyDescent="0.35">
      <c r="A647" s="16" t="e">
        <f ca="1"/>
        <v>#NAME?</v>
      </c>
      <c r="B647" s="17" t="e">
        <f ca="1"/>
        <v>#NAME?</v>
      </c>
      <c r="C647" s="17" t="e">
        <f ca="1"/>
        <v>#NAME?</v>
      </c>
      <c r="D647" s="18" t="e">
        <f ca="1"/>
        <v>#NAME?</v>
      </c>
      <c r="F647" s="6" t="e">
        <f ca="1">INDEX(A647:D655,,F639)</f>
        <v>#NAME?</v>
      </c>
      <c r="G647" s="7" t="e">
        <f ca="1">INDEX(A640:D648,,G639)</f>
        <v>#NAME?</v>
      </c>
      <c r="I647" s="6" t="e">
        <f t="shared" ca="1" si="205"/>
        <v>#NAME?</v>
      </c>
      <c r="J647" t="e">
        <f t="shared" ca="1" si="206"/>
        <v>#NAME?</v>
      </c>
      <c r="K647" t="e">
        <f t="shared" ca="1" si="207"/>
        <v>#NAME?</v>
      </c>
      <c r="L647" s="7" t="e">
        <f t="shared" ca="1" si="204"/>
        <v>#NAME?</v>
      </c>
      <c r="Q647" s="6" t="e">
        <f ca="1"/>
        <v>#NAME?</v>
      </c>
      <c r="R647" s="7" t="e">
        <f ca="1"/>
        <v>#NAME?</v>
      </c>
    </row>
    <row r="648" spans="1:18" x14ac:dyDescent="0.35">
      <c r="A648" s="20" t="e">
        <f ca="1"/>
        <v>#NAME?</v>
      </c>
      <c r="B648" s="21" t="e">
        <f ca="1"/>
        <v>#NAME?</v>
      </c>
      <c r="C648" s="21" t="e">
        <f ca="1"/>
        <v>#NAME?</v>
      </c>
      <c r="D648" s="22" t="e">
        <f ca="1"/>
        <v>#NAME?</v>
      </c>
      <c r="F648" s="8" t="e">
        <f ca="1">INDEX(A648:D656,,F639)</f>
        <v>#NAME?</v>
      </c>
      <c r="G648" s="10" t="e">
        <f ca="1">INDEX(A640:D648,,G639)</f>
        <v>#NAME?</v>
      </c>
      <c r="I648" s="8" t="e">
        <f t="shared" ca="1" si="205"/>
        <v>#NAME?</v>
      </c>
      <c r="J648" s="9" t="e">
        <f t="shared" ca="1" si="206"/>
        <v>#NAME?</v>
      </c>
      <c r="K648" s="9" t="e">
        <f t="shared" ca="1" si="207"/>
        <v>#NAME?</v>
      </c>
      <c r="L648" s="10" t="e">
        <f t="shared" ca="1" si="204"/>
        <v>#NAME?</v>
      </c>
      <c r="Q648" s="8" t="e">
        <f ca="1"/>
        <v>#NAME?</v>
      </c>
      <c r="R648" s="10" t="e">
        <f ca="1"/>
        <v>#NAME?</v>
      </c>
    </row>
    <row r="649" spans="1:18" x14ac:dyDescent="0.35">
      <c r="I649" t="e">
        <f ca="1">SUM(I640:I648)</f>
        <v>#NAME?</v>
      </c>
      <c r="J649" t="e">
        <f ca="1">SUM(J640:J648)</f>
        <v>#NAME?</v>
      </c>
      <c r="K649" t="e">
        <f ca="1">SUM(K640:K648)</f>
        <v>#NAME?</v>
      </c>
      <c r="L649" t="e">
        <f ca="1">SUM(L640:L648)</f>
        <v>#NAME?</v>
      </c>
    </row>
    <row r="650" spans="1:18" x14ac:dyDescent="0.35">
      <c r="A650" s="2" t="s">
        <v>16</v>
      </c>
      <c r="B650">
        <f ca="1">COUNT(A640:A648)</f>
        <v>0</v>
      </c>
      <c r="I650" s="2" t="s">
        <v>6</v>
      </c>
      <c r="J650" s="2" t="s">
        <v>17</v>
      </c>
      <c r="K650" s="2" t="s">
        <v>18</v>
      </c>
      <c r="L650" s="2" t="s">
        <v>19</v>
      </c>
      <c r="N650" s="2"/>
    </row>
    <row r="652" spans="1:18" x14ac:dyDescent="0.35">
      <c r="A652">
        <v>1</v>
      </c>
      <c r="B652">
        <v>2</v>
      </c>
      <c r="C652">
        <v>3</v>
      </c>
      <c r="D652">
        <v>4</v>
      </c>
      <c r="F652">
        <v>1</v>
      </c>
      <c r="G652">
        <v>3</v>
      </c>
      <c r="I652" s="2" t="s">
        <v>8</v>
      </c>
      <c r="J652" s="2" t="s">
        <v>9</v>
      </c>
      <c r="K652" s="2" t="s">
        <v>10</v>
      </c>
      <c r="L652" s="2" t="s">
        <v>11</v>
      </c>
      <c r="Q652">
        <f>F652</f>
        <v>1</v>
      </c>
      <c r="R652">
        <f>G652</f>
        <v>3</v>
      </c>
    </row>
    <row r="653" spans="1:18" x14ac:dyDescent="0.35">
      <c r="A653" s="12" t="e">
        <f t="array" aca="1" ref="A653:A661" ca="1">IF(A652=$Q639,$Q640:$Q648,IF(A652=$R639,$R640:$R648,A640:A648))</f>
        <v>#NAME?</v>
      </c>
      <c r="B653" s="13" t="e">
        <f t="array" aca="1" ref="B653:B661" ca="1">IF(B652=$Q639,$Q640:$Q648,IF(B652=$R639,$R640:$R648,B640:B648))</f>
        <v>#NAME?</v>
      </c>
      <c r="C653" s="13" t="e">
        <f t="array" aca="1" ref="C653:C661" ca="1">IF(C652=$Q639,$Q640:$Q648,IF(C652=$R639,$R640:$R648,C640:C648))</f>
        <v>#NAME?</v>
      </c>
      <c r="D653" s="14" t="e">
        <f t="array" aca="1" ref="D653:D661" ca="1">IF(D652=$Q639,$Q640:$Q648,IF(D652=$R639,$R640:$R648,D640:D648))</f>
        <v>#NAME?</v>
      </c>
      <c r="F653" s="3" t="e">
        <f ca="1">INDEX(A653:D661,,F652)</f>
        <v>#NAME?</v>
      </c>
      <c r="G653" s="5" t="e">
        <f ca="1">INDEX(A653:D661,,G652)</f>
        <v>#NAME?</v>
      </c>
      <c r="I653" s="3" t="e">
        <f ca="1">F653^2-G653^2</f>
        <v>#NAME?</v>
      </c>
      <c r="J653" s="4" t="e">
        <f ca="1">2*F653*G653</f>
        <v>#NAME?</v>
      </c>
      <c r="K653" s="4" t="e">
        <f ca="1">I653^2-J653^2</f>
        <v>#NAME?</v>
      </c>
      <c r="L653" s="5" t="e">
        <f t="shared" ref="L653:L661" ca="1" si="208">I653*J653</f>
        <v>#NAME?</v>
      </c>
      <c r="N653" t="s">
        <v>12</v>
      </c>
      <c r="O653" s="11" t="e">
        <f ca="1">L662*B663-2*I662*J662</f>
        <v>#NAME?</v>
      </c>
      <c r="Q653" s="3" t="e">
        <f t="array" aca="1" ref="Q653:R661" ca="1">MMULT(F653:G661,N657:O658)</f>
        <v>#NAME?</v>
      </c>
      <c r="R653" s="5" t="e">
        <f ca="1"/>
        <v>#NAME?</v>
      </c>
    </row>
    <row r="654" spans="1:18" x14ac:dyDescent="0.35">
      <c r="A654" s="16" t="e">
        <f ca="1"/>
        <v>#NAME?</v>
      </c>
      <c r="B654" s="17" t="e">
        <f ca="1"/>
        <v>#NAME?</v>
      </c>
      <c r="C654" s="17" t="e">
        <f ca="1"/>
        <v>#NAME?</v>
      </c>
      <c r="D654" s="18" t="e">
        <f ca="1"/>
        <v>#NAME?</v>
      </c>
      <c r="F654" s="6" t="e">
        <f ca="1">INDEX(A654:D662,,F652)</f>
        <v>#NAME?</v>
      </c>
      <c r="G654" s="7" t="e">
        <f ca="1">INDEX(A653:D661,,G652)</f>
        <v>#NAME?</v>
      </c>
      <c r="I654" s="6" t="e">
        <f t="shared" ref="I654:I661" ca="1" si="209">F654^2-G654^2</f>
        <v>#NAME?</v>
      </c>
      <c r="J654" t="e">
        <f t="shared" ref="J654:J661" ca="1" si="210">2*F654*G654</f>
        <v>#NAME?</v>
      </c>
      <c r="K654" t="e">
        <f t="shared" ref="K654:K661" ca="1" si="211">I654^2-J654^2</f>
        <v>#NAME?</v>
      </c>
      <c r="L654" s="7" t="e">
        <f t="shared" ca="1" si="208"/>
        <v>#NAME?</v>
      </c>
      <c r="N654" t="s">
        <v>13</v>
      </c>
      <c r="O654" s="15" t="e">
        <f ca="1">K662*B663-(I662^2-J662^2)</f>
        <v>#NAME?</v>
      </c>
      <c r="Q654" s="6" t="e">
        <f ca="1"/>
        <v>#NAME?</v>
      </c>
      <c r="R654" s="7" t="e">
        <f ca="1"/>
        <v>#NAME?</v>
      </c>
    </row>
    <row r="655" spans="1:18" x14ac:dyDescent="0.35">
      <c r="A655" s="16" t="e">
        <f ca="1"/>
        <v>#NAME?</v>
      </c>
      <c r="B655" s="17" t="e">
        <f ca="1"/>
        <v>#NAME?</v>
      </c>
      <c r="C655" s="17" t="e">
        <f ca="1"/>
        <v>#NAME?</v>
      </c>
      <c r="D655" s="18" t="e">
        <f ca="1"/>
        <v>#NAME?</v>
      </c>
      <c r="F655" s="6" t="e">
        <f ca="1">INDEX(A655:D663,,F652)</f>
        <v>#NAME?</v>
      </c>
      <c r="G655" s="7" t="e">
        <f ca="1">INDEX(A653:D661,,G652)</f>
        <v>#NAME?</v>
      </c>
      <c r="I655" s="6" t="e">
        <f t="shared" ca="1" si="209"/>
        <v>#NAME?</v>
      </c>
      <c r="J655" t="e">
        <f t="shared" ca="1" si="210"/>
        <v>#NAME?</v>
      </c>
      <c r="K655" t="e">
        <f t="shared" ca="1" si="211"/>
        <v>#NAME?</v>
      </c>
      <c r="L655" s="7" t="e">
        <f t="shared" ca="1" si="208"/>
        <v>#NAME?</v>
      </c>
      <c r="N655" t="s">
        <v>14</v>
      </c>
      <c r="O655" s="19" t="e">
        <f ca="1">0.25*ATAN(O653/O654)</f>
        <v>#NAME?</v>
      </c>
      <c r="Q655" s="6" t="e">
        <f ca="1"/>
        <v>#NAME?</v>
      </c>
      <c r="R655" s="7" t="e">
        <f ca="1"/>
        <v>#NAME?</v>
      </c>
    </row>
    <row r="656" spans="1:18" x14ac:dyDescent="0.35">
      <c r="A656" s="16" t="e">
        <f ca="1"/>
        <v>#NAME?</v>
      </c>
      <c r="B656" s="17" t="e">
        <f ca="1"/>
        <v>#NAME?</v>
      </c>
      <c r="C656" s="17" t="e">
        <f ca="1"/>
        <v>#NAME?</v>
      </c>
      <c r="D656" s="18" t="e">
        <f ca="1"/>
        <v>#NAME?</v>
      </c>
      <c r="F656" s="6" t="e">
        <f ca="1">INDEX(A656:D664,,F652)</f>
        <v>#NAME?</v>
      </c>
      <c r="G656" s="7" t="e">
        <f ca="1">INDEX(A653:D661,,G652)</f>
        <v>#NAME?</v>
      </c>
      <c r="I656" s="6" t="e">
        <f t="shared" ca="1" si="209"/>
        <v>#NAME?</v>
      </c>
      <c r="J656" t="e">
        <f t="shared" ca="1" si="210"/>
        <v>#NAME?</v>
      </c>
      <c r="K656" t="e">
        <f t="shared" ca="1" si="211"/>
        <v>#NAME?</v>
      </c>
      <c r="L656" s="7" t="e">
        <f t="shared" ca="1" si="208"/>
        <v>#NAME?</v>
      </c>
      <c r="Q656" s="6" t="e">
        <f ca="1"/>
        <v>#NAME?</v>
      </c>
      <c r="R656" s="7" t="e">
        <f ca="1"/>
        <v>#NAME?</v>
      </c>
    </row>
    <row r="657" spans="1:18" x14ac:dyDescent="0.35">
      <c r="A657" s="16" t="e">
        <f ca="1"/>
        <v>#NAME?</v>
      </c>
      <c r="B657" s="17" t="e">
        <f ca="1"/>
        <v>#NAME?</v>
      </c>
      <c r="C657" s="17" t="e">
        <f ca="1"/>
        <v>#NAME?</v>
      </c>
      <c r="D657" s="18" t="e">
        <f ca="1"/>
        <v>#NAME?</v>
      </c>
      <c r="F657" s="6" t="e">
        <f ca="1">INDEX(A657:D665,,F652)</f>
        <v>#NAME?</v>
      </c>
      <c r="G657" s="7" t="e">
        <f ca="1">INDEX(A653:D661,,G652)</f>
        <v>#NAME?</v>
      </c>
      <c r="I657" s="6" t="e">
        <f t="shared" ca="1" si="209"/>
        <v>#NAME?</v>
      </c>
      <c r="J657" t="e">
        <f t="shared" ca="1" si="210"/>
        <v>#NAME?</v>
      </c>
      <c r="K657" t="e">
        <f t="shared" ca="1" si="211"/>
        <v>#NAME?</v>
      </c>
      <c r="L657" s="7" t="e">
        <f t="shared" ca="1" si="208"/>
        <v>#NAME?</v>
      </c>
      <c r="N657" s="3" t="e">
        <f ca="1">COS(O655)</f>
        <v>#NAME?</v>
      </c>
      <c r="O657" s="5" t="e">
        <f ca="1">-N658</f>
        <v>#NAME?</v>
      </c>
      <c r="Q657" s="6" t="e">
        <f ca="1"/>
        <v>#NAME?</v>
      </c>
      <c r="R657" s="7" t="e">
        <f ca="1"/>
        <v>#NAME?</v>
      </c>
    </row>
    <row r="658" spans="1:18" x14ac:dyDescent="0.35">
      <c r="A658" s="16" t="e">
        <f ca="1"/>
        <v>#NAME?</v>
      </c>
      <c r="B658" s="17" t="e">
        <f ca="1"/>
        <v>#NAME?</v>
      </c>
      <c r="C658" s="17" t="e">
        <f ca="1"/>
        <v>#NAME?</v>
      </c>
      <c r="D658" s="18" t="e">
        <f ca="1"/>
        <v>#NAME?</v>
      </c>
      <c r="F658" s="6" t="e">
        <f ca="1">INDEX(A658:D666,,F652)</f>
        <v>#NAME?</v>
      </c>
      <c r="G658" s="7" t="e">
        <f ca="1">INDEX(A653:D661,,G652)</f>
        <v>#NAME?</v>
      </c>
      <c r="I658" s="6" t="e">
        <f t="shared" ca="1" si="209"/>
        <v>#NAME?</v>
      </c>
      <c r="J658" t="e">
        <f t="shared" ca="1" si="210"/>
        <v>#NAME?</v>
      </c>
      <c r="K658" t="e">
        <f t="shared" ca="1" si="211"/>
        <v>#NAME?</v>
      </c>
      <c r="L658" s="7" t="e">
        <f t="shared" ca="1" si="208"/>
        <v>#NAME?</v>
      </c>
      <c r="N658" s="8" t="e">
        <f ca="1">SIN(O655)</f>
        <v>#NAME?</v>
      </c>
      <c r="O658" s="10" t="e">
        <f ca="1">N657</f>
        <v>#NAME?</v>
      </c>
      <c r="Q658" s="6" t="e">
        <f ca="1"/>
        <v>#NAME?</v>
      </c>
      <c r="R658" s="7" t="e">
        <f ca="1"/>
        <v>#NAME?</v>
      </c>
    </row>
    <row r="659" spans="1:18" x14ac:dyDescent="0.35">
      <c r="A659" s="16" t="e">
        <f ca="1"/>
        <v>#NAME?</v>
      </c>
      <c r="B659" s="17" t="e">
        <f ca="1"/>
        <v>#NAME?</v>
      </c>
      <c r="C659" s="17" t="e">
        <f ca="1"/>
        <v>#NAME?</v>
      </c>
      <c r="D659" s="18" t="e">
        <f ca="1"/>
        <v>#NAME?</v>
      </c>
      <c r="F659" s="6" t="e">
        <f ca="1">INDEX(A659:D667,,F652)</f>
        <v>#NAME?</v>
      </c>
      <c r="G659" s="7" t="e">
        <f ca="1">INDEX(A653:D661,,G652)</f>
        <v>#NAME?</v>
      </c>
      <c r="I659" s="6" t="e">
        <f t="shared" ca="1" si="209"/>
        <v>#NAME?</v>
      </c>
      <c r="J659" t="e">
        <f t="shared" ca="1" si="210"/>
        <v>#NAME?</v>
      </c>
      <c r="K659" t="e">
        <f t="shared" ca="1" si="211"/>
        <v>#NAME?</v>
      </c>
      <c r="L659" s="7" t="e">
        <f t="shared" ca="1" si="208"/>
        <v>#NAME?</v>
      </c>
      <c r="Q659" s="6" t="e">
        <f ca="1"/>
        <v>#NAME?</v>
      </c>
      <c r="R659" s="7" t="e">
        <f ca="1"/>
        <v>#NAME?</v>
      </c>
    </row>
    <row r="660" spans="1:18" x14ac:dyDescent="0.35">
      <c r="A660" s="16" t="e">
        <f ca="1"/>
        <v>#NAME?</v>
      </c>
      <c r="B660" s="17" t="e">
        <f ca="1"/>
        <v>#NAME?</v>
      </c>
      <c r="C660" s="17" t="e">
        <f ca="1"/>
        <v>#NAME?</v>
      </c>
      <c r="D660" s="18" t="e">
        <f ca="1"/>
        <v>#NAME?</v>
      </c>
      <c r="F660" s="6" t="e">
        <f ca="1">INDEX(A660:D668,,F652)</f>
        <v>#NAME?</v>
      </c>
      <c r="G660" s="7" t="e">
        <f ca="1">INDEX(A653:D661,,G652)</f>
        <v>#NAME?</v>
      </c>
      <c r="I660" s="6" t="e">
        <f t="shared" ca="1" si="209"/>
        <v>#NAME?</v>
      </c>
      <c r="J660" t="e">
        <f t="shared" ca="1" si="210"/>
        <v>#NAME?</v>
      </c>
      <c r="K660" t="e">
        <f t="shared" ca="1" si="211"/>
        <v>#NAME?</v>
      </c>
      <c r="L660" s="7" t="e">
        <f t="shared" ca="1" si="208"/>
        <v>#NAME?</v>
      </c>
      <c r="Q660" s="6" t="e">
        <f ca="1"/>
        <v>#NAME?</v>
      </c>
      <c r="R660" s="7" t="e">
        <f ca="1"/>
        <v>#NAME?</v>
      </c>
    </row>
    <row r="661" spans="1:18" x14ac:dyDescent="0.35">
      <c r="A661" s="20" t="e">
        <f ca="1"/>
        <v>#NAME?</v>
      </c>
      <c r="B661" s="21" t="e">
        <f ca="1"/>
        <v>#NAME?</v>
      </c>
      <c r="C661" s="21" t="e">
        <f ca="1"/>
        <v>#NAME?</v>
      </c>
      <c r="D661" s="22" t="e">
        <f ca="1"/>
        <v>#NAME?</v>
      </c>
      <c r="F661" s="8" t="e">
        <f ca="1">INDEX(A661:D669,,F652)</f>
        <v>#NAME?</v>
      </c>
      <c r="G661" s="10" t="e">
        <f ca="1">INDEX(A653:D661,,G652)</f>
        <v>#NAME?</v>
      </c>
      <c r="I661" s="8" t="e">
        <f t="shared" ca="1" si="209"/>
        <v>#NAME?</v>
      </c>
      <c r="J661" s="9" t="e">
        <f t="shared" ca="1" si="210"/>
        <v>#NAME?</v>
      </c>
      <c r="K661" s="9" t="e">
        <f t="shared" ca="1" si="211"/>
        <v>#NAME?</v>
      </c>
      <c r="L661" s="10" t="e">
        <f t="shared" ca="1" si="208"/>
        <v>#NAME?</v>
      </c>
      <c r="Q661" s="8" t="e">
        <f ca="1"/>
        <v>#NAME?</v>
      </c>
      <c r="R661" s="10" t="e">
        <f ca="1"/>
        <v>#NAME?</v>
      </c>
    </row>
    <row r="662" spans="1:18" x14ac:dyDescent="0.35">
      <c r="I662" t="e">
        <f ca="1">SUM(I653:I661)</f>
        <v>#NAME?</v>
      </c>
      <c r="J662" t="e">
        <f ca="1">SUM(J653:J661)</f>
        <v>#NAME?</v>
      </c>
      <c r="K662" t="e">
        <f ca="1">SUM(K653:K661)</f>
        <v>#NAME?</v>
      </c>
      <c r="L662" t="e">
        <f ca="1">SUM(L653:L661)</f>
        <v>#NAME?</v>
      </c>
    </row>
    <row r="663" spans="1:18" x14ac:dyDescent="0.35">
      <c r="A663" s="2" t="s">
        <v>16</v>
      </c>
      <c r="B663">
        <f ca="1">COUNT(A653:A661)</f>
        <v>0</v>
      </c>
      <c r="I663" s="2" t="s">
        <v>6</v>
      </c>
      <c r="J663" s="2" t="s">
        <v>17</v>
      </c>
      <c r="K663" s="2" t="s">
        <v>18</v>
      </c>
      <c r="L663" s="2" t="s">
        <v>19</v>
      </c>
      <c r="N663" s="2"/>
    </row>
    <row r="665" spans="1:18" x14ac:dyDescent="0.35">
      <c r="A665">
        <v>1</v>
      </c>
      <c r="B665">
        <v>2</v>
      </c>
      <c r="C665">
        <v>3</v>
      </c>
      <c r="D665">
        <v>4</v>
      </c>
      <c r="F665">
        <v>1</v>
      </c>
      <c r="G665">
        <v>4</v>
      </c>
      <c r="I665" s="2" t="s">
        <v>8</v>
      </c>
      <c r="J665" s="2" t="s">
        <v>9</v>
      </c>
      <c r="K665" s="2" t="s">
        <v>10</v>
      </c>
      <c r="L665" s="2" t="s">
        <v>11</v>
      </c>
      <c r="Q665">
        <f>F665</f>
        <v>1</v>
      </c>
      <c r="R665">
        <f>G665</f>
        <v>4</v>
      </c>
    </row>
    <row r="666" spans="1:18" x14ac:dyDescent="0.35">
      <c r="A666" s="12" t="e">
        <f t="array" aca="1" ref="A666:A674" ca="1">IF(A665=$Q652,$Q653:$Q661,IF(A665=$R652,$R653:$R661,A653:A661))</f>
        <v>#NAME?</v>
      </c>
      <c r="B666" s="13" t="e">
        <f t="array" aca="1" ref="B666:B674" ca="1">IF(B665=$Q652,$Q653:$Q661,IF(B665=$R652,$R653:$R661,B653:B661))</f>
        <v>#NAME?</v>
      </c>
      <c r="C666" s="13" t="e">
        <f t="array" aca="1" ref="C666:C674" ca="1">IF(C665=$Q652,$Q653:$Q661,IF(C665=$R652,$R653:$R661,C653:C661))</f>
        <v>#NAME?</v>
      </c>
      <c r="D666" s="14" t="e">
        <f t="array" aca="1" ref="D666:D674" ca="1">IF(D665=$Q652,$Q653:$Q661,IF(D665=$R652,$R653:$R661,D653:D661))</f>
        <v>#NAME?</v>
      </c>
      <c r="F666" s="3" t="e">
        <f ca="1">INDEX(A666:D674,,F665)</f>
        <v>#NAME?</v>
      </c>
      <c r="G666" s="5" t="e">
        <f ca="1">INDEX(A666:D674,,G665)</f>
        <v>#NAME?</v>
      </c>
      <c r="I666" s="3" t="e">
        <f ca="1">F666^2-G666^2</f>
        <v>#NAME?</v>
      </c>
      <c r="J666" s="4" t="e">
        <f ca="1">2*F666*G666</f>
        <v>#NAME?</v>
      </c>
      <c r="K666" s="4" t="e">
        <f ca="1">I666^2-J666^2</f>
        <v>#NAME?</v>
      </c>
      <c r="L666" s="5" t="e">
        <f t="shared" ref="L666:L674" ca="1" si="212">I666*J666</f>
        <v>#NAME?</v>
      </c>
      <c r="N666" t="s">
        <v>12</v>
      </c>
      <c r="O666" s="11" t="e">
        <f ca="1">L675*B676-2*I675*J675</f>
        <v>#NAME?</v>
      </c>
      <c r="Q666" s="3" t="e">
        <f t="array" aca="1" ref="Q666:R674" ca="1">MMULT(F666:G674,N670:O671)</f>
        <v>#NAME?</v>
      </c>
      <c r="R666" s="5" t="e">
        <f ca="1"/>
        <v>#NAME?</v>
      </c>
    </row>
    <row r="667" spans="1:18" x14ac:dyDescent="0.35">
      <c r="A667" s="16" t="e">
        <f ca="1"/>
        <v>#NAME?</v>
      </c>
      <c r="B667" s="17" t="e">
        <f ca="1"/>
        <v>#NAME?</v>
      </c>
      <c r="C667" s="17" t="e">
        <f ca="1"/>
        <v>#NAME?</v>
      </c>
      <c r="D667" s="18" t="e">
        <f ca="1"/>
        <v>#NAME?</v>
      </c>
      <c r="F667" s="6" t="e">
        <f ca="1">INDEX(A667:D675,,F665)</f>
        <v>#NAME?</v>
      </c>
      <c r="G667" s="7" t="e">
        <f ca="1">INDEX(A666:D674,,G665)</f>
        <v>#NAME?</v>
      </c>
      <c r="I667" s="6" t="e">
        <f t="shared" ref="I667:I674" ca="1" si="213">F667^2-G667^2</f>
        <v>#NAME?</v>
      </c>
      <c r="J667" t="e">
        <f t="shared" ref="J667:J674" ca="1" si="214">2*F667*G667</f>
        <v>#NAME?</v>
      </c>
      <c r="K667" t="e">
        <f t="shared" ref="K667:K674" ca="1" si="215">I667^2-J667^2</f>
        <v>#NAME?</v>
      </c>
      <c r="L667" s="7" t="e">
        <f t="shared" ca="1" si="212"/>
        <v>#NAME?</v>
      </c>
      <c r="N667" t="s">
        <v>13</v>
      </c>
      <c r="O667" s="15" t="e">
        <f ca="1">K675*B676-(I675^2-J675^2)</f>
        <v>#NAME?</v>
      </c>
      <c r="Q667" s="6" t="e">
        <f ca="1"/>
        <v>#NAME?</v>
      </c>
      <c r="R667" s="7" t="e">
        <f ca="1"/>
        <v>#NAME?</v>
      </c>
    </row>
    <row r="668" spans="1:18" x14ac:dyDescent="0.35">
      <c r="A668" s="16" t="e">
        <f ca="1"/>
        <v>#NAME?</v>
      </c>
      <c r="B668" s="17" t="e">
        <f ca="1"/>
        <v>#NAME?</v>
      </c>
      <c r="C668" s="17" t="e">
        <f ca="1"/>
        <v>#NAME?</v>
      </c>
      <c r="D668" s="18" t="e">
        <f ca="1"/>
        <v>#NAME?</v>
      </c>
      <c r="F668" s="6" t="e">
        <f ca="1">INDEX(A668:D676,,F665)</f>
        <v>#NAME?</v>
      </c>
      <c r="G668" s="7" t="e">
        <f ca="1">INDEX(A666:D674,,G665)</f>
        <v>#NAME?</v>
      </c>
      <c r="I668" s="6" t="e">
        <f t="shared" ca="1" si="213"/>
        <v>#NAME?</v>
      </c>
      <c r="J668" t="e">
        <f t="shared" ca="1" si="214"/>
        <v>#NAME?</v>
      </c>
      <c r="K668" t="e">
        <f t="shared" ca="1" si="215"/>
        <v>#NAME?</v>
      </c>
      <c r="L668" s="7" t="e">
        <f t="shared" ca="1" si="212"/>
        <v>#NAME?</v>
      </c>
      <c r="N668" t="s">
        <v>14</v>
      </c>
      <c r="O668" s="19" t="e">
        <f ca="1">0.25*ATAN(O666/O667)</f>
        <v>#NAME?</v>
      </c>
      <c r="Q668" s="6" t="e">
        <f ca="1"/>
        <v>#NAME?</v>
      </c>
      <c r="R668" s="7" t="e">
        <f ca="1"/>
        <v>#NAME?</v>
      </c>
    </row>
    <row r="669" spans="1:18" x14ac:dyDescent="0.35">
      <c r="A669" s="16" t="e">
        <f ca="1"/>
        <v>#NAME?</v>
      </c>
      <c r="B669" s="17" t="e">
        <f ca="1"/>
        <v>#NAME?</v>
      </c>
      <c r="C669" s="17" t="e">
        <f ca="1"/>
        <v>#NAME?</v>
      </c>
      <c r="D669" s="18" t="e">
        <f ca="1"/>
        <v>#NAME?</v>
      </c>
      <c r="F669" s="6" t="e">
        <f ca="1">INDEX(A669:D677,,F665)</f>
        <v>#NAME?</v>
      </c>
      <c r="G669" s="7" t="e">
        <f ca="1">INDEX(A666:D674,,G665)</f>
        <v>#NAME?</v>
      </c>
      <c r="I669" s="6" t="e">
        <f t="shared" ca="1" si="213"/>
        <v>#NAME?</v>
      </c>
      <c r="J669" t="e">
        <f t="shared" ca="1" si="214"/>
        <v>#NAME?</v>
      </c>
      <c r="K669" t="e">
        <f t="shared" ca="1" si="215"/>
        <v>#NAME?</v>
      </c>
      <c r="L669" s="7" t="e">
        <f t="shared" ca="1" si="212"/>
        <v>#NAME?</v>
      </c>
      <c r="Q669" s="6" t="e">
        <f ca="1"/>
        <v>#NAME?</v>
      </c>
      <c r="R669" s="7" t="e">
        <f ca="1"/>
        <v>#NAME?</v>
      </c>
    </row>
    <row r="670" spans="1:18" x14ac:dyDescent="0.35">
      <c r="A670" s="16" t="e">
        <f ca="1"/>
        <v>#NAME?</v>
      </c>
      <c r="B670" s="17" t="e">
        <f ca="1"/>
        <v>#NAME?</v>
      </c>
      <c r="C670" s="17" t="e">
        <f ca="1"/>
        <v>#NAME?</v>
      </c>
      <c r="D670" s="18" t="e">
        <f ca="1"/>
        <v>#NAME?</v>
      </c>
      <c r="F670" s="6" t="e">
        <f ca="1">INDEX(A670:D678,,F665)</f>
        <v>#NAME?</v>
      </c>
      <c r="G670" s="7" t="e">
        <f ca="1">INDEX(A666:D674,,G665)</f>
        <v>#NAME?</v>
      </c>
      <c r="I670" s="6" t="e">
        <f t="shared" ca="1" si="213"/>
        <v>#NAME?</v>
      </c>
      <c r="J670" t="e">
        <f t="shared" ca="1" si="214"/>
        <v>#NAME?</v>
      </c>
      <c r="K670" t="e">
        <f t="shared" ca="1" si="215"/>
        <v>#NAME?</v>
      </c>
      <c r="L670" s="7" t="e">
        <f t="shared" ca="1" si="212"/>
        <v>#NAME?</v>
      </c>
      <c r="N670" s="3" t="e">
        <f ca="1">COS(O668)</f>
        <v>#NAME?</v>
      </c>
      <c r="O670" s="5" t="e">
        <f ca="1">-N671</f>
        <v>#NAME?</v>
      </c>
      <c r="Q670" s="6" t="e">
        <f ca="1"/>
        <v>#NAME?</v>
      </c>
      <c r="R670" s="7" t="e">
        <f ca="1"/>
        <v>#NAME?</v>
      </c>
    </row>
    <row r="671" spans="1:18" x14ac:dyDescent="0.35">
      <c r="A671" s="16" t="e">
        <f ca="1"/>
        <v>#NAME?</v>
      </c>
      <c r="B671" s="17" t="e">
        <f ca="1"/>
        <v>#NAME?</v>
      </c>
      <c r="C671" s="17" t="e">
        <f ca="1"/>
        <v>#NAME?</v>
      </c>
      <c r="D671" s="18" t="e">
        <f ca="1"/>
        <v>#NAME?</v>
      </c>
      <c r="F671" s="6" t="e">
        <f ca="1">INDEX(A671:D679,,F665)</f>
        <v>#NAME?</v>
      </c>
      <c r="G671" s="7" t="e">
        <f ca="1">INDEX(A666:D674,,G665)</f>
        <v>#NAME?</v>
      </c>
      <c r="I671" s="6" t="e">
        <f t="shared" ca="1" si="213"/>
        <v>#NAME?</v>
      </c>
      <c r="J671" t="e">
        <f t="shared" ca="1" si="214"/>
        <v>#NAME?</v>
      </c>
      <c r="K671" t="e">
        <f t="shared" ca="1" si="215"/>
        <v>#NAME?</v>
      </c>
      <c r="L671" s="7" t="e">
        <f t="shared" ca="1" si="212"/>
        <v>#NAME?</v>
      </c>
      <c r="N671" s="8" t="e">
        <f ca="1">SIN(O668)</f>
        <v>#NAME?</v>
      </c>
      <c r="O671" s="10" t="e">
        <f ca="1">N670</f>
        <v>#NAME?</v>
      </c>
      <c r="Q671" s="6" t="e">
        <f ca="1"/>
        <v>#NAME?</v>
      </c>
      <c r="R671" s="7" t="e">
        <f ca="1"/>
        <v>#NAME?</v>
      </c>
    </row>
    <row r="672" spans="1:18" x14ac:dyDescent="0.35">
      <c r="A672" s="16" t="e">
        <f ca="1"/>
        <v>#NAME?</v>
      </c>
      <c r="B672" s="17" t="e">
        <f ca="1"/>
        <v>#NAME?</v>
      </c>
      <c r="C672" s="17" t="e">
        <f ca="1"/>
        <v>#NAME?</v>
      </c>
      <c r="D672" s="18" t="e">
        <f ca="1"/>
        <v>#NAME?</v>
      </c>
      <c r="F672" s="6" t="e">
        <f ca="1">INDEX(A672:D680,,F665)</f>
        <v>#NAME?</v>
      </c>
      <c r="G672" s="7" t="e">
        <f ca="1">INDEX(A666:D674,,G665)</f>
        <v>#NAME?</v>
      </c>
      <c r="I672" s="6" t="e">
        <f t="shared" ca="1" si="213"/>
        <v>#NAME?</v>
      </c>
      <c r="J672" t="e">
        <f t="shared" ca="1" si="214"/>
        <v>#NAME?</v>
      </c>
      <c r="K672" t="e">
        <f t="shared" ca="1" si="215"/>
        <v>#NAME?</v>
      </c>
      <c r="L672" s="7" t="e">
        <f t="shared" ca="1" si="212"/>
        <v>#NAME?</v>
      </c>
      <c r="Q672" s="6" t="e">
        <f ca="1"/>
        <v>#NAME?</v>
      </c>
      <c r="R672" s="7" t="e">
        <f ca="1"/>
        <v>#NAME?</v>
      </c>
    </row>
    <row r="673" spans="1:18" x14ac:dyDescent="0.35">
      <c r="A673" s="16" t="e">
        <f ca="1"/>
        <v>#NAME?</v>
      </c>
      <c r="B673" s="17" t="e">
        <f ca="1"/>
        <v>#NAME?</v>
      </c>
      <c r="C673" s="17" t="e">
        <f ca="1"/>
        <v>#NAME?</v>
      </c>
      <c r="D673" s="18" t="e">
        <f ca="1"/>
        <v>#NAME?</v>
      </c>
      <c r="F673" s="6" t="e">
        <f ca="1">INDEX(A673:D681,,F665)</f>
        <v>#NAME?</v>
      </c>
      <c r="G673" s="7" t="e">
        <f ca="1">INDEX(A666:D674,,G665)</f>
        <v>#NAME?</v>
      </c>
      <c r="I673" s="6" t="e">
        <f t="shared" ca="1" si="213"/>
        <v>#NAME?</v>
      </c>
      <c r="J673" t="e">
        <f t="shared" ca="1" si="214"/>
        <v>#NAME?</v>
      </c>
      <c r="K673" t="e">
        <f t="shared" ca="1" si="215"/>
        <v>#NAME?</v>
      </c>
      <c r="L673" s="7" t="e">
        <f t="shared" ca="1" si="212"/>
        <v>#NAME?</v>
      </c>
      <c r="Q673" s="6" t="e">
        <f ca="1"/>
        <v>#NAME?</v>
      </c>
      <c r="R673" s="7" t="e">
        <f ca="1"/>
        <v>#NAME?</v>
      </c>
    </row>
    <row r="674" spans="1:18" x14ac:dyDescent="0.35">
      <c r="A674" s="20" t="e">
        <f ca="1"/>
        <v>#NAME?</v>
      </c>
      <c r="B674" s="21" t="e">
        <f ca="1"/>
        <v>#NAME?</v>
      </c>
      <c r="C674" s="21" t="e">
        <f ca="1"/>
        <v>#NAME?</v>
      </c>
      <c r="D674" s="22" t="e">
        <f ca="1"/>
        <v>#NAME?</v>
      </c>
      <c r="F674" s="8" t="e">
        <f ca="1">INDEX(A674:D682,,F665)</f>
        <v>#NAME?</v>
      </c>
      <c r="G674" s="10" t="e">
        <f ca="1">INDEX(A666:D674,,G665)</f>
        <v>#NAME?</v>
      </c>
      <c r="I674" s="8" t="e">
        <f t="shared" ca="1" si="213"/>
        <v>#NAME?</v>
      </c>
      <c r="J674" s="9" t="e">
        <f t="shared" ca="1" si="214"/>
        <v>#NAME?</v>
      </c>
      <c r="K674" s="9" t="e">
        <f t="shared" ca="1" si="215"/>
        <v>#NAME?</v>
      </c>
      <c r="L674" s="10" t="e">
        <f t="shared" ca="1" si="212"/>
        <v>#NAME?</v>
      </c>
      <c r="Q674" s="8" t="e">
        <f ca="1"/>
        <v>#NAME?</v>
      </c>
      <c r="R674" s="10" t="e">
        <f ca="1"/>
        <v>#NAME?</v>
      </c>
    </row>
    <row r="675" spans="1:18" x14ac:dyDescent="0.35">
      <c r="I675" t="e">
        <f ca="1">SUM(I666:I674)</f>
        <v>#NAME?</v>
      </c>
      <c r="J675" t="e">
        <f ca="1">SUM(J666:J674)</f>
        <v>#NAME?</v>
      </c>
      <c r="K675" t="e">
        <f ca="1">SUM(K666:K674)</f>
        <v>#NAME?</v>
      </c>
      <c r="L675" t="e">
        <f ca="1">SUM(L666:L674)</f>
        <v>#NAME?</v>
      </c>
    </row>
    <row r="676" spans="1:18" x14ac:dyDescent="0.35">
      <c r="A676" s="2" t="s">
        <v>16</v>
      </c>
      <c r="B676">
        <f ca="1">COUNT(A666:A674)</f>
        <v>0</v>
      </c>
      <c r="I676" s="2" t="s">
        <v>6</v>
      </c>
      <c r="J676" s="2" t="s">
        <v>17</v>
      </c>
      <c r="K676" s="2" t="s">
        <v>18</v>
      </c>
      <c r="L676" s="2" t="s">
        <v>19</v>
      </c>
      <c r="N676" s="2"/>
    </row>
    <row r="678" spans="1:18" x14ac:dyDescent="0.35">
      <c r="A678">
        <v>1</v>
      </c>
      <c r="B678">
        <v>2</v>
      </c>
      <c r="C678">
        <v>3</v>
      </c>
      <c r="D678">
        <v>4</v>
      </c>
      <c r="F678">
        <v>2</v>
      </c>
      <c r="G678">
        <v>3</v>
      </c>
      <c r="I678" s="2" t="s">
        <v>8</v>
      </c>
      <c r="J678" s="2" t="s">
        <v>9</v>
      </c>
      <c r="K678" s="2" t="s">
        <v>10</v>
      </c>
      <c r="L678" s="2" t="s">
        <v>11</v>
      </c>
      <c r="Q678">
        <f>F678</f>
        <v>2</v>
      </c>
      <c r="R678">
        <f>G678</f>
        <v>3</v>
      </c>
    </row>
    <row r="679" spans="1:18" x14ac:dyDescent="0.35">
      <c r="A679" s="12" t="e">
        <f t="array" aca="1" ref="A679:A687" ca="1">IF(A678=$Q665,$Q666:$Q674,IF(A678=$R665,$R666:$R674,A666:A674))</f>
        <v>#NAME?</v>
      </c>
      <c r="B679" s="13" t="e">
        <f t="array" aca="1" ref="B679:B687" ca="1">IF(B678=$Q665,$Q666:$Q674,IF(B678=$R665,$R666:$R674,B666:B674))</f>
        <v>#NAME?</v>
      </c>
      <c r="C679" s="13" t="e">
        <f t="array" aca="1" ref="C679:C687" ca="1">IF(C678=$Q665,$Q666:$Q674,IF(C678=$R665,$R666:$R674,C666:C674))</f>
        <v>#NAME?</v>
      </c>
      <c r="D679" s="14" t="e">
        <f t="array" aca="1" ref="D679:D687" ca="1">IF(D678=$Q665,$Q666:$Q674,IF(D678=$R665,$R666:$R674,D666:D674))</f>
        <v>#NAME?</v>
      </c>
      <c r="F679" s="3" t="e">
        <f ca="1">INDEX(A679:D687,,F678)</f>
        <v>#NAME?</v>
      </c>
      <c r="G679" s="5" t="e">
        <f ca="1">INDEX(A679:D687,,G678)</f>
        <v>#NAME?</v>
      </c>
      <c r="I679" s="3" t="e">
        <f ca="1">F679^2-G679^2</f>
        <v>#NAME?</v>
      </c>
      <c r="J679" s="4" t="e">
        <f ca="1">2*F679*G679</f>
        <v>#NAME?</v>
      </c>
      <c r="K679" s="4" t="e">
        <f ca="1">I679^2-J679^2</f>
        <v>#NAME?</v>
      </c>
      <c r="L679" s="5" t="e">
        <f t="shared" ref="L679:L687" ca="1" si="216">I679*J679</f>
        <v>#NAME?</v>
      </c>
      <c r="N679" t="s">
        <v>12</v>
      </c>
      <c r="O679" s="11" t="e">
        <f ca="1">L688*B689-2*I688*J688</f>
        <v>#NAME?</v>
      </c>
      <c r="Q679" s="3" t="e">
        <f t="array" aca="1" ref="Q679:R687" ca="1">MMULT(F679:G687,N683:O684)</f>
        <v>#NAME?</v>
      </c>
      <c r="R679" s="5" t="e">
        <f ca="1"/>
        <v>#NAME?</v>
      </c>
    </row>
    <row r="680" spans="1:18" x14ac:dyDescent="0.35">
      <c r="A680" s="16" t="e">
        <f ca="1"/>
        <v>#NAME?</v>
      </c>
      <c r="B680" s="17" t="e">
        <f ca="1"/>
        <v>#NAME?</v>
      </c>
      <c r="C680" s="17" t="e">
        <f ca="1"/>
        <v>#NAME?</v>
      </c>
      <c r="D680" s="18" t="e">
        <f ca="1"/>
        <v>#NAME?</v>
      </c>
      <c r="F680" s="6" t="e">
        <f ca="1">INDEX(A680:D688,,F678)</f>
        <v>#NAME?</v>
      </c>
      <c r="G680" s="7" t="e">
        <f ca="1">INDEX(A679:D687,,G678)</f>
        <v>#NAME?</v>
      </c>
      <c r="I680" s="6" t="e">
        <f t="shared" ref="I680:I687" ca="1" si="217">F680^2-G680^2</f>
        <v>#NAME?</v>
      </c>
      <c r="J680" t="e">
        <f t="shared" ref="J680:J687" ca="1" si="218">2*F680*G680</f>
        <v>#NAME?</v>
      </c>
      <c r="K680" t="e">
        <f t="shared" ref="K680:K687" ca="1" si="219">I680^2-J680^2</f>
        <v>#NAME?</v>
      </c>
      <c r="L680" s="7" t="e">
        <f t="shared" ca="1" si="216"/>
        <v>#NAME?</v>
      </c>
      <c r="N680" t="s">
        <v>13</v>
      </c>
      <c r="O680" s="15" t="e">
        <f ca="1">K688*B689-(I688^2-J688^2)</f>
        <v>#NAME?</v>
      </c>
      <c r="Q680" s="6" t="e">
        <f ca="1"/>
        <v>#NAME?</v>
      </c>
      <c r="R680" s="7" t="e">
        <f ca="1"/>
        <v>#NAME?</v>
      </c>
    </row>
    <row r="681" spans="1:18" x14ac:dyDescent="0.35">
      <c r="A681" s="16" t="e">
        <f ca="1"/>
        <v>#NAME?</v>
      </c>
      <c r="B681" s="17" t="e">
        <f ca="1"/>
        <v>#NAME?</v>
      </c>
      <c r="C681" s="17" t="e">
        <f ca="1"/>
        <v>#NAME?</v>
      </c>
      <c r="D681" s="18" t="e">
        <f ca="1"/>
        <v>#NAME?</v>
      </c>
      <c r="F681" s="6" t="e">
        <f ca="1">INDEX(A681:D689,,F678)</f>
        <v>#NAME?</v>
      </c>
      <c r="G681" s="7" t="e">
        <f ca="1">INDEX(A679:D687,,G678)</f>
        <v>#NAME?</v>
      </c>
      <c r="I681" s="6" t="e">
        <f t="shared" ca="1" si="217"/>
        <v>#NAME?</v>
      </c>
      <c r="J681" t="e">
        <f t="shared" ca="1" si="218"/>
        <v>#NAME?</v>
      </c>
      <c r="K681" t="e">
        <f t="shared" ca="1" si="219"/>
        <v>#NAME?</v>
      </c>
      <c r="L681" s="7" t="e">
        <f t="shared" ca="1" si="216"/>
        <v>#NAME?</v>
      </c>
      <c r="N681" t="s">
        <v>14</v>
      </c>
      <c r="O681" s="19" t="e">
        <f ca="1">0.25*ATAN(O679/O680)</f>
        <v>#NAME?</v>
      </c>
      <c r="Q681" s="6" t="e">
        <f ca="1"/>
        <v>#NAME?</v>
      </c>
      <c r="R681" s="7" t="e">
        <f ca="1"/>
        <v>#NAME?</v>
      </c>
    </row>
    <row r="682" spans="1:18" x14ac:dyDescent="0.35">
      <c r="A682" s="16" t="e">
        <f ca="1"/>
        <v>#NAME?</v>
      </c>
      <c r="B682" s="17" t="e">
        <f ca="1"/>
        <v>#NAME?</v>
      </c>
      <c r="C682" s="17" t="e">
        <f ca="1"/>
        <v>#NAME?</v>
      </c>
      <c r="D682" s="18" t="e">
        <f ca="1"/>
        <v>#NAME?</v>
      </c>
      <c r="F682" s="6" t="e">
        <f ca="1">INDEX(A682:D690,,F678)</f>
        <v>#NAME?</v>
      </c>
      <c r="G682" s="7" t="e">
        <f ca="1">INDEX(A679:D687,,G678)</f>
        <v>#NAME?</v>
      </c>
      <c r="I682" s="6" t="e">
        <f t="shared" ca="1" si="217"/>
        <v>#NAME?</v>
      </c>
      <c r="J682" t="e">
        <f t="shared" ca="1" si="218"/>
        <v>#NAME?</v>
      </c>
      <c r="K682" t="e">
        <f t="shared" ca="1" si="219"/>
        <v>#NAME?</v>
      </c>
      <c r="L682" s="7" t="e">
        <f t="shared" ca="1" si="216"/>
        <v>#NAME?</v>
      </c>
      <c r="Q682" s="6" t="e">
        <f ca="1"/>
        <v>#NAME?</v>
      </c>
      <c r="R682" s="7" t="e">
        <f ca="1"/>
        <v>#NAME?</v>
      </c>
    </row>
    <row r="683" spans="1:18" x14ac:dyDescent="0.35">
      <c r="A683" s="16" t="e">
        <f ca="1"/>
        <v>#NAME?</v>
      </c>
      <c r="B683" s="17" t="e">
        <f ca="1"/>
        <v>#NAME?</v>
      </c>
      <c r="C683" s="17" t="e">
        <f ca="1"/>
        <v>#NAME?</v>
      </c>
      <c r="D683" s="18" t="e">
        <f ca="1"/>
        <v>#NAME?</v>
      </c>
      <c r="F683" s="6" t="e">
        <f ca="1">INDEX(A683:D691,,F678)</f>
        <v>#NAME?</v>
      </c>
      <c r="G683" s="7" t="e">
        <f ca="1">INDEX(A679:D687,,G678)</f>
        <v>#NAME?</v>
      </c>
      <c r="I683" s="6" t="e">
        <f t="shared" ca="1" si="217"/>
        <v>#NAME?</v>
      </c>
      <c r="J683" t="e">
        <f t="shared" ca="1" si="218"/>
        <v>#NAME?</v>
      </c>
      <c r="K683" t="e">
        <f t="shared" ca="1" si="219"/>
        <v>#NAME?</v>
      </c>
      <c r="L683" s="7" t="e">
        <f t="shared" ca="1" si="216"/>
        <v>#NAME?</v>
      </c>
      <c r="N683" s="3" t="e">
        <f ca="1">COS(O681)</f>
        <v>#NAME?</v>
      </c>
      <c r="O683" s="5" t="e">
        <f ca="1">-N684</f>
        <v>#NAME?</v>
      </c>
      <c r="Q683" s="6" t="e">
        <f ca="1"/>
        <v>#NAME?</v>
      </c>
      <c r="R683" s="7" t="e">
        <f ca="1"/>
        <v>#NAME?</v>
      </c>
    </row>
    <row r="684" spans="1:18" x14ac:dyDescent="0.35">
      <c r="A684" s="16" t="e">
        <f ca="1"/>
        <v>#NAME?</v>
      </c>
      <c r="B684" s="17" t="e">
        <f ca="1"/>
        <v>#NAME?</v>
      </c>
      <c r="C684" s="17" t="e">
        <f ca="1"/>
        <v>#NAME?</v>
      </c>
      <c r="D684" s="18" t="e">
        <f ca="1"/>
        <v>#NAME?</v>
      </c>
      <c r="F684" s="6" t="e">
        <f ca="1">INDEX(A684:D692,,F678)</f>
        <v>#NAME?</v>
      </c>
      <c r="G684" s="7" t="e">
        <f ca="1">INDEX(A679:D687,,G678)</f>
        <v>#NAME?</v>
      </c>
      <c r="I684" s="6" t="e">
        <f t="shared" ca="1" si="217"/>
        <v>#NAME?</v>
      </c>
      <c r="J684" t="e">
        <f t="shared" ca="1" si="218"/>
        <v>#NAME?</v>
      </c>
      <c r="K684" t="e">
        <f t="shared" ca="1" si="219"/>
        <v>#NAME?</v>
      </c>
      <c r="L684" s="7" t="e">
        <f t="shared" ca="1" si="216"/>
        <v>#NAME?</v>
      </c>
      <c r="N684" s="8" t="e">
        <f ca="1">SIN(O681)</f>
        <v>#NAME?</v>
      </c>
      <c r="O684" s="10" t="e">
        <f ca="1">N683</f>
        <v>#NAME?</v>
      </c>
      <c r="Q684" s="6" t="e">
        <f ca="1"/>
        <v>#NAME?</v>
      </c>
      <c r="R684" s="7" t="e">
        <f ca="1"/>
        <v>#NAME?</v>
      </c>
    </row>
    <row r="685" spans="1:18" x14ac:dyDescent="0.35">
      <c r="A685" s="16" t="e">
        <f ca="1"/>
        <v>#NAME?</v>
      </c>
      <c r="B685" s="17" t="e">
        <f ca="1"/>
        <v>#NAME?</v>
      </c>
      <c r="C685" s="17" t="e">
        <f ca="1"/>
        <v>#NAME?</v>
      </c>
      <c r="D685" s="18" t="e">
        <f ca="1"/>
        <v>#NAME?</v>
      </c>
      <c r="F685" s="6" t="e">
        <f ca="1">INDEX(A685:D693,,F678)</f>
        <v>#NAME?</v>
      </c>
      <c r="G685" s="7" t="e">
        <f ca="1">INDEX(A679:D687,,G678)</f>
        <v>#NAME?</v>
      </c>
      <c r="I685" s="6" t="e">
        <f t="shared" ca="1" si="217"/>
        <v>#NAME?</v>
      </c>
      <c r="J685" t="e">
        <f t="shared" ca="1" si="218"/>
        <v>#NAME?</v>
      </c>
      <c r="K685" t="e">
        <f t="shared" ca="1" si="219"/>
        <v>#NAME?</v>
      </c>
      <c r="L685" s="7" t="e">
        <f t="shared" ca="1" si="216"/>
        <v>#NAME?</v>
      </c>
      <c r="Q685" s="6" t="e">
        <f ca="1"/>
        <v>#NAME?</v>
      </c>
      <c r="R685" s="7" t="e">
        <f ca="1"/>
        <v>#NAME?</v>
      </c>
    </row>
    <row r="686" spans="1:18" x14ac:dyDescent="0.35">
      <c r="A686" s="16" t="e">
        <f ca="1"/>
        <v>#NAME?</v>
      </c>
      <c r="B686" s="17" t="e">
        <f ca="1"/>
        <v>#NAME?</v>
      </c>
      <c r="C686" s="17" t="e">
        <f ca="1"/>
        <v>#NAME?</v>
      </c>
      <c r="D686" s="18" t="e">
        <f ca="1"/>
        <v>#NAME?</v>
      </c>
      <c r="F686" s="6" t="e">
        <f ca="1">INDEX(A686:D694,,F678)</f>
        <v>#NAME?</v>
      </c>
      <c r="G686" s="7" t="e">
        <f ca="1">INDEX(A679:D687,,G678)</f>
        <v>#NAME?</v>
      </c>
      <c r="I686" s="6" t="e">
        <f t="shared" ca="1" si="217"/>
        <v>#NAME?</v>
      </c>
      <c r="J686" t="e">
        <f t="shared" ca="1" si="218"/>
        <v>#NAME?</v>
      </c>
      <c r="K686" t="e">
        <f t="shared" ca="1" si="219"/>
        <v>#NAME?</v>
      </c>
      <c r="L686" s="7" t="e">
        <f t="shared" ca="1" si="216"/>
        <v>#NAME?</v>
      </c>
      <c r="Q686" s="6" t="e">
        <f ca="1"/>
        <v>#NAME?</v>
      </c>
      <c r="R686" s="7" t="e">
        <f ca="1"/>
        <v>#NAME?</v>
      </c>
    </row>
    <row r="687" spans="1:18" x14ac:dyDescent="0.35">
      <c r="A687" s="20" t="e">
        <f ca="1"/>
        <v>#NAME?</v>
      </c>
      <c r="B687" s="21" t="e">
        <f ca="1"/>
        <v>#NAME?</v>
      </c>
      <c r="C687" s="21" t="e">
        <f ca="1"/>
        <v>#NAME?</v>
      </c>
      <c r="D687" s="22" t="e">
        <f ca="1"/>
        <v>#NAME?</v>
      </c>
      <c r="F687" s="8" t="e">
        <f ca="1">INDEX(A687:D695,,F678)</f>
        <v>#NAME?</v>
      </c>
      <c r="G687" s="10" t="e">
        <f ca="1">INDEX(A679:D687,,G678)</f>
        <v>#NAME?</v>
      </c>
      <c r="I687" s="8" t="e">
        <f t="shared" ca="1" si="217"/>
        <v>#NAME?</v>
      </c>
      <c r="J687" s="9" t="e">
        <f t="shared" ca="1" si="218"/>
        <v>#NAME?</v>
      </c>
      <c r="K687" s="9" t="e">
        <f t="shared" ca="1" si="219"/>
        <v>#NAME?</v>
      </c>
      <c r="L687" s="10" t="e">
        <f t="shared" ca="1" si="216"/>
        <v>#NAME?</v>
      </c>
      <c r="Q687" s="8" t="e">
        <f ca="1"/>
        <v>#NAME?</v>
      </c>
      <c r="R687" s="10" t="e">
        <f ca="1"/>
        <v>#NAME?</v>
      </c>
    </row>
    <row r="688" spans="1:18" x14ac:dyDescent="0.35">
      <c r="I688" t="e">
        <f ca="1">SUM(I679:I687)</f>
        <v>#NAME?</v>
      </c>
      <c r="J688" t="e">
        <f ca="1">SUM(J679:J687)</f>
        <v>#NAME?</v>
      </c>
      <c r="K688" t="e">
        <f ca="1">SUM(K679:K687)</f>
        <v>#NAME?</v>
      </c>
      <c r="L688" t="e">
        <f ca="1">SUM(L679:L687)</f>
        <v>#NAME?</v>
      </c>
    </row>
    <row r="689" spans="1:18" x14ac:dyDescent="0.35">
      <c r="A689" s="2" t="s">
        <v>16</v>
      </c>
      <c r="B689">
        <f ca="1">COUNT(A679:A687)</f>
        <v>0</v>
      </c>
      <c r="I689" s="2" t="s">
        <v>6</v>
      </c>
      <c r="J689" s="2" t="s">
        <v>17</v>
      </c>
      <c r="K689" s="2" t="s">
        <v>18</v>
      </c>
      <c r="L689" s="2" t="s">
        <v>19</v>
      </c>
      <c r="N689" s="2"/>
    </row>
    <row r="691" spans="1:18" x14ac:dyDescent="0.35">
      <c r="A691">
        <v>1</v>
      </c>
      <c r="B691">
        <v>2</v>
      </c>
      <c r="C691">
        <v>3</v>
      </c>
      <c r="D691">
        <v>4</v>
      </c>
      <c r="F691">
        <v>2</v>
      </c>
      <c r="G691">
        <v>4</v>
      </c>
      <c r="I691" s="2" t="s">
        <v>8</v>
      </c>
      <c r="J691" s="2" t="s">
        <v>9</v>
      </c>
      <c r="K691" s="2" t="s">
        <v>10</v>
      </c>
      <c r="L691" s="2" t="s">
        <v>11</v>
      </c>
      <c r="Q691">
        <f>F691</f>
        <v>2</v>
      </c>
      <c r="R691">
        <f>G691</f>
        <v>4</v>
      </c>
    </row>
    <row r="692" spans="1:18" x14ac:dyDescent="0.35">
      <c r="A692" s="12" t="e">
        <f t="array" aca="1" ref="A692:A700" ca="1">IF(A691=$Q678,$Q679:$Q687,IF(A691=$R678,$R679:$R687,A679:A687))</f>
        <v>#NAME?</v>
      </c>
      <c r="B692" s="13" t="e">
        <f t="array" aca="1" ref="B692:B700" ca="1">IF(B691=$Q678,$Q679:$Q687,IF(B691=$R678,$R679:$R687,B679:B687))</f>
        <v>#NAME?</v>
      </c>
      <c r="C692" s="13" t="e">
        <f t="array" aca="1" ref="C692:C700" ca="1">IF(C691=$Q678,$Q679:$Q687,IF(C691=$R678,$R679:$R687,C679:C687))</f>
        <v>#NAME?</v>
      </c>
      <c r="D692" s="14" t="e">
        <f t="array" aca="1" ref="D692:D700" ca="1">IF(D691=$Q678,$Q679:$Q687,IF(D691=$R678,$R679:$R687,D679:D687))</f>
        <v>#NAME?</v>
      </c>
      <c r="F692" s="3" t="e">
        <f ca="1">INDEX(A692:D700,,F691)</f>
        <v>#NAME?</v>
      </c>
      <c r="G692" s="5" t="e">
        <f ca="1">INDEX(A692:D700,,G691)</f>
        <v>#NAME?</v>
      </c>
      <c r="I692" s="3" t="e">
        <f ca="1">F692^2-G692^2</f>
        <v>#NAME?</v>
      </c>
      <c r="J692" s="4" t="e">
        <f ca="1">2*F692*G692</f>
        <v>#NAME?</v>
      </c>
      <c r="K692" s="4" t="e">
        <f ca="1">I692^2-J692^2</f>
        <v>#NAME?</v>
      </c>
      <c r="L692" s="5" t="e">
        <f t="shared" ref="L692:L700" ca="1" si="220">I692*J692</f>
        <v>#NAME?</v>
      </c>
      <c r="N692" t="s">
        <v>12</v>
      </c>
      <c r="O692" s="11" t="e">
        <f ca="1">L701*B702-2*I701*J701</f>
        <v>#NAME?</v>
      </c>
      <c r="Q692" s="3" t="e">
        <f t="array" aca="1" ref="Q692:R700" ca="1">MMULT(F692:G700,N696:O697)</f>
        <v>#NAME?</v>
      </c>
      <c r="R692" s="5" t="e">
        <f ca="1"/>
        <v>#NAME?</v>
      </c>
    </row>
    <row r="693" spans="1:18" x14ac:dyDescent="0.35">
      <c r="A693" s="16" t="e">
        <f ca="1"/>
        <v>#NAME?</v>
      </c>
      <c r="B693" s="17" t="e">
        <f ca="1"/>
        <v>#NAME?</v>
      </c>
      <c r="C693" s="17" t="e">
        <f ca="1"/>
        <v>#NAME?</v>
      </c>
      <c r="D693" s="18" t="e">
        <f ca="1"/>
        <v>#NAME?</v>
      </c>
      <c r="F693" s="6" t="e">
        <f ca="1">INDEX(A693:D701,,F691)</f>
        <v>#NAME?</v>
      </c>
      <c r="G693" s="7" t="e">
        <f ca="1">INDEX(A692:D700,,G691)</f>
        <v>#NAME?</v>
      </c>
      <c r="I693" s="6" t="e">
        <f t="shared" ref="I693:I700" ca="1" si="221">F693^2-G693^2</f>
        <v>#NAME?</v>
      </c>
      <c r="J693" t="e">
        <f t="shared" ref="J693:J700" ca="1" si="222">2*F693*G693</f>
        <v>#NAME?</v>
      </c>
      <c r="K693" t="e">
        <f t="shared" ref="K693:K700" ca="1" si="223">I693^2-J693^2</f>
        <v>#NAME?</v>
      </c>
      <c r="L693" s="7" t="e">
        <f t="shared" ca="1" si="220"/>
        <v>#NAME?</v>
      </c>
      <c r="N693" t="s">
        <v>13</v>
      </c>
      <c r="O693" s="15" t="e">
        <f ca="1">K701*B702-(I701^2-J701^2)</f>
        <v>#NAME?</v>
      </c>
      <c r="Q693" s="6" t="e">
        <f ca="1"/>
        <v>#NAME?</v>
      </c>
      <c r="R693" s="7" t="e">
        <f ca="1"/>
        <v>#NAME?</v>
      </c>
    </row>
    <row r="694" spans="1:18" x14ac:dyDescent="0.35">
      <c r="A694" s="16" t="e">
        <f ca="1"/>
        <v>#NAME?</v>
      </c>
      <c r="B694" s="17" t="e">
        <f ca="1"/>
        <v>#NAME?</v>
      </c>
      <c r="C694" s="17" t="e">
        <f ca="1"/>
        <v>#NAME?</v>
      </c>
      <c r="D694" s="18" t="e">
        <f ca="1"/>
        <v>#NAME?</v>
      </c>
      <c r="F694" s="6" t="e">
        <f ca="1">INDEX(A694:D702,,F691)</f>
        <v>#NAME?</v>
      </c>
      <c r="G694" s="7" t="e">
        <f ca="1">INDEX(A692:D700,,G691)</f>
        <v>#NAME?</v>
      </c>
      <c r="I694" s="6" t="e">
        <f t="shared" ca="1" si="221"/>
        <v>#NAME?</v>
      </c>
      <c r="J694" t="e">
        <f t="shared" ca="1" si="222"/>
        <v>#NAME?</v>
      </c>
      <c r="K694" t="e">
        <f t="shared" ca="1" si="223"/>
        <v>#NAME?</v>
      </c>
      <c r="L694" s="7" t="e">
        <f t="shared" ca="1" si="220"/>
        <v>#NAME?</v>
      </c>
      <c r="N694" t="s">
        <v>14</v>
      </c>
      <c r="O694" s="19" t="e">
        <f ca="1">0.25*ATAN(O692/O693)</f>
        <v>#NAME?</v>
      </c>
      <c r="Q694" s="6" t="e">
        <f ca="1"/>
        <v>#NAME?</v>
      </c>
      <c r="R694" s="7" t="e">
        <f ca="1"/>
        <v>#NAME?</v>
      </c>
    </row>
    <row r="695" spans="1:18" x14ac:dyDescent="0.35">
      <c r="A695" s="16" t="e">
        <f ca="1"/>
        <v>#NAME?</v>
      </c>
      <c r="B695" s="17" t="e">
        <f ca="1"/>
        <v>#NAME?</v>
      </c>
      <c r="C695" s="17" t="e">
        <f ca="1"/>
        <v>#NAME?</v>
      </c>
      <c r="D695" s="18" t="e">
        <f ca="1"/>
        <v>#NAME?</v>
      </c>
      <c r="F695" s="6" t="e">
        <f ca="1">INDEX(A695:D703,,F691)</f>
        <v>#NAME?</v>
      </c>
      <c r="G695" s="7" t="e">
        <f ca="1">INDEX(A692:D700,,G691)</f>
        <v>#NAME?</v>
      </c>
      <c r="I695" s="6" t="e">
        <f t="shared" ca="1" si="221"/>
        <v>#NAME?</v>
      </c>
      <c r="J695" t="e">
        <f t="shared" ca="1" si="222"/>
        <v>#NAME?</v>
      </c>
      <c r="K695" t="e">
        <f t="shared" ca="1" si="223"/>
        <v>#NAME?</v>
      </c>
      <c r="L695" s="7" t="e">
        <f t="shared" ca="1" si="220"/>
        <v>#NAME?</v>
      </c>
      <c r="Q695" s="6" t="e">
        <f ca="1"/>
        <v>#NAME?</v>
      </c>
      <c r="R695" s="7" t="e">
        <f ca="1"/>
        <v>#NAME?</v>
      </c>
    </row>
    <row r="696" spans="1:18" x14ac:dyDescent="0.35">
      <c r="A696" s="16" t="e">
        <f ca="1"/>
        <v>#NAME?</v>
      </c>
      <c r="B696" s="17" t="e">
        <f ca="1"/>
        <v>#NAME?</v>
      </c>
      <c r="C696" s="17" t="e">
        <f ca="1"/>
        <v>#NAME?</v>
      </c>
      <c r="D696" s="18" t="e">
        <f ca="1"/>
        <v>#NAME?</v>
      </c>
      <c r="F696" s="6" t="e">
        <f ca="1">INDEX(A696:D704,,F691)</f>
        <v>#NAME?</v>
      </c>
      <c r="G696" s="7" t="e">
        <f ca="1">INDEX(A692:D700,,G691)</f>
        <v>#NAME?</v>
      </c>
      <c r="I696" s="6" t="e">
        <f t="shared" ca="1" si="221"/>
        <v>#NAME?</v>
      </c>
      <c r="J696" t="e">
        <f t="shared" ca="1" si="222"/>
        <v>#NAME?</v>
      </c>
      <c r="K696" t="e">
        <f t="shared" ca="1" si="223"/>
        <v>#NAME?</v>
      </c>
      <c r="L696" s="7" t="e">
        <f t="shared" ca="1" si="220"/>
        <v>#NAME?</v>
      </c>
      <c r="N696" s="3" t="e">
        <f ca="1">COS(O694)</f>
        <v>#NAME?</v>
      </c>
      <c r="O696" s="5" t="e">
        <f ca="1">-N697</f>
        <v>#NAME?</v>
      </c>
      <c r="Q696" s="6" t="e">
        <f ca="1"/>
        <v>#NAME?</v>
      </c>
      <c r="R696" s="7" t="e">
        <f ca="1"/>
        <v>#NAME?</v>
      </c>
    </row>
    <row r="697" spans="1:18" x14ac:dyDescent="0.35">
      <c r="A697" s="16" t="e">
        <f ca="1"/>
        <v>#NAME?</v>
      </c>
      <c r="B697" s="17" t="e">
        <f ca="1"/>
        <v>#NAME?</v>
      </c>
      <c r="C697" s="17" t="e">
        <f ca="1"/>
        <v>#NAME?</v>
      </c>
      <c r="D697" s="18" t="e">
        <f ca="1"/>
        <v>#NAME?</v>
      </c>
      <c r="F697" s="6" t="e">
        <f ca="1">INDEX(A697:D705,,F691)</f>
        <v>#NAME?</v>
      </c>
      <c r="G697" s="7" t="e">
        <f ca="1">INDEX(A692:D700,,G691)</f>
        <v>#NAME?</v>
      </c>
      <c r="I697" s="6" t="e">
        <f t="shared" ca="1" si="221"/>
        <v>#NAME?</v>
      </c>
      <c r="J697" t="e">
        <f t="shared" ca="1" si="222"/>
        <v>#NAME?</v>
      </c>
      <c r="K697" t="e">
        <f t="shared" ca="1" si="223"/>
        <v>#NAME?</v>
      </c>
      <c r="L697" s="7" t="e">
        <f t="shared" ca="1" si="220"/>
        <v>#NAME?</v>
      </c>
      <c r="N697" s="8" t="e">
        <f ca="1">SIN(O694)</f>
        <v>#NAME?</v>
      </c>
      <c r="O697" s="10" t="e">
        <f ca="1">N696</f>
        <v>#NAME?</v>
      </c>
      <c r="Q697" s="6" t="e">
        <f ca="1"/>
        <v>#NAME?</v>
      </c>
      <c r="R697" s="7" t="e">
        <f ca="1"/>
        <v>#NAME?</v>
      </c>
    </row>
    <row r="698" spans="1:18" x14ac:dyDescent="0.35">
      <c r="A698" s="16" t="e">
        <f ca="1"/>
        <v>#NAME?</v>
      </c>
      <c r="B698" s="17" t="e">
        <f ca="1"/>
        <v>#NAME?</v>
      </c>
      <c r="C698" s="17" t="e">
        <f ca="1"/>
        <v>#NAME?</v>
      </c>
      <c r="D698" s="18" t="e">
        <f ca="1"/>
        <v>#NAME?</v>
      </c>
      <c r="F698" s="6" t="e">
        <f ca="1">INDEX(A698:D706,,F691)</f>
        <v>#NAME?</v>
      </c>
      <c r="G698" s="7" t="e">
        <f ca="1">INDEX(A692:D700,,G691)</f>
        <v>#NAME?</v>
      </c>
      <c r="I698" s="6" t="e">
        <f t="shared" ca="1" si="221"/>
        <v>#NAME?</v>
      </c>
      <c r="J698" t="e">
        <f t="shared" ca="1" si="222"/>
        <v>#NAME?</v>
      </c>
      <c r="K698" t="e">
        <f t="shared" ca="1" si="223"/>
        <v>#NAME?</v>
      </c>
      <c r="L698" s="7" t="e">
        <f t="shared" ca="1" si="220"/>
        <v>#NAME?</v>
      </c>
      <c r="Q698" s="6" t="e">
        <f ca="1"/>
        <v>#NAME?</v>
      </c>
      <c r="R698" s="7" t="e">
        <f ca="1"/>
        <v>#NAME?</v>
      </c>
    </row>
    <row r="699" spans="1:18" x14ac:dyDescent="0.35">
      <c r="A699" s="16" t="e">
        <f ca="1"/>
        <v>#NAME?</v>
      </c>
      <c r="B699" s="17" t="e">
        <f ca="1"/>
        <v>#NAME?</v>
      </c>
      <c r="C699" s="17" t="e">
        <f ca="1"/>
        <v>#NAME?</v>
      </c>
      <c r="D699" s="18" t="e">
        <f ca="1"/>
        <v>#NAME?</v>
      </c>
      <c r="F699" s="6" t="e">
        <f ca="1">INDEX(A699:D707,,F691)</f>
        <v>#NAME?</v>
      </c>
      <c r="G699" s="7" t="e">
        <f ca="1">INDEX(A692:D700,,G691)</f>
        <v>#NAME?</v>
      </c>
      <c r="I699" s="6" t="e">
        <f t="shared" ca="1" si="221"/>
        <v>#NAME?</v>
      </c>
      <c r="J699" t="e">
        <f t="shared" ca="1" si="222"/>
        <v>#NAME?</v>
      </c>
      <c r="K699" t="e">
        <f t="shared" ca="1" si="223"/>
        <v>#NAME?</v>
      </c>
      <c r="L699" s="7" t="e">
        <f t="shared" ca="1" si="220"/>
        <v>#NAME?</v>
      </c>
      <c r="Q699" s="6" t="e">
        <f ca="1"/>
        <v>#NAME?</v>
      </c>
      <c r="R699" s="7" t="e">
        <f ca="1"/>
        <v>#NAME?</v>
      </c>
    </row>
    <row r="700" spans="1:18" x14ac:dyDescent="0.35">
      <c r="A700" s="20" t="e">
        <f ca="1"/>
        <v>#NAME?</v>
      </c>
      <c r="B700" s="21" t="e">
        <f ca="1"/>
        <v>#NAME?</v>
      </c>
      <c r="C700" s="21" t="e">
        <f ca="1"/>
        <v>#NAME?</v>
      </c>
      <c r="D700" s="22" t="e">
        <f ca="1"/>
        <v>#NAME?</v>
      </c>
      <c r="F700" s="8" t="e">
        <f ca="1">INDEX(A700:D708,,F691)</f>
        <v>#NAME?</v>
      </c>
      <c r="G700" s="10" t="e">
        <f ca="1">INDEX(A692:D700,,G691)</f>
        <v>#NAME?</v>
      </c>
      <c r="I700" s="8" t="e">
        <f t="shared" ca="1" si="221"/>
        <v>#NAME?</v>
      </c>
      <c r="J700" s="9" t="e">
        <f t="shared" ca="1" si="222"/>
        <v>#NAME?</v>
      </c>
      <c r="K700" s="9" t="e">
        <f t="shared" ca="1" si="223"/>
        <v>#NAME?</v>
      </c>
      <c r="L700" s="10" t="e">
        <f t="shared" ca="1" si="220"/>
        <v>#NAME?</v>
      </c>
      <c r="Q700" s="8" t="e">
        <f ca="1"/>
        <v>#NAME?</v>
      </c>
      <c r="R700" s="10" t="e">
        <f ca="1"/>
        <v>#NAME?</v>
      </c>
    </row>
    <row r="701" spans="1:18" x14ac:dyDescent="0.35">
      <c r="I701" t="e">
        <f ca="1">SUM(I692:I700)</f>
        <v>#NAME?</v>
      </c>
      <c r="J701" t="e">
        <f ca="1">SUM(J692:J700)</f>
        <v>#NAME?</v>
      </c>
      <c r="K701" t="e">
        <f ca="1">SUM(K692:K700)</f>
        <v>#NAME?</v>
      </c>
      <c r="L701" t="e">
        <f ca="1">SUM(L692:L700)</f>
        <v>#NAME?</v>
      </c>
    </row>
    <row r="702" spans="1:18" x14ac:dyDescent="0.35">
      <c r="A702" s="2" t="s">
        <v>16</v>
      </c>
      <c r="B702">
        <f ca="1">COUNT(A692:A700)</f>
        <v>0</v>
      </c>
      <c r="I702" s="2" t="s">
        <v>6</v>
      </c>
      <c r="J702" s="2" t="s">
        <v>17</v>
      </c>
      <c r="K702" s="2" t="s">
        <v>18</v>
      </c>
      <c r="L702" s="2" t="s">
        <v>19</v>
      </c>
      <c r="N702" s="2"/>
    </row>
    <row r="704" spans="1:18" x14ac:dyDescent="0.35">
      <c r="A704">
        <v>1</v>
      </c>
      <c r="B704">
        <v>2</v>
      </c>
      <c r="C704">
        <v>3</v>
      </c>
      <c r="D704">
        <v>4</v>
      </c>
      <c r="F704">
        <v>3</v>
      </c>
      <c r="G704">
        <v>4</v>
      </c>
      <c r="I704" s="2" t="s">
        <v>8</v>
      </c>
      <c r="J704" s="2" t="s">
        <v>9</v>
      </c>
      <c r="K704" s="2" t="s">
        <v>10</v>
      </c>
      <c r="L704" s="2" t="s">
        <v>11</v>
      </c>
      <c r="Q704">
        <f>F704</f>
        <v>3</v>
      </c>
      <c r="R704">
        <f>G704</f>
        <v>4</v>
      </c>
    </row>
    <row r="705" spans="1:18" x14ac:dyDescent="0.35">
      <c r="A705" s="12" t="e">
        <f t="array" aca="1" ref="A705:A713" ca="1">IF(A704=$Q691,$Q692:$Q700,IF(A704=$R691,$R692:$R700,A692:A700))</f>
        <v>#NAME?</v>
      </c>
      <c r="B705" s="13" t="e">
        <f t="array" aca="1" ref="B705:B713" ca="1">IF(B704=$Q691,$Q692:$Q700,IF(B704=$R691,$R692:$R700,B692:B700))</f>
        <v>#NAME?</v>
      </c>
      <c r="C705" s="13" t="e">
        <f t="array" aca="1" ref="C705:C713" ca="1">IF(C704=$Q691,$Q692:$Q700,IF(C704=$R691,$R692:$R700,C692:C700))</f>
        <v>#NAME?</v>
      </c>
      <c r="D705" s="14" t="e">
        <f t="array" aca="1" ref="D705:D713" ca="1">IF(D704=$Q691,$Q692:$Q700,IF(D704=$R691,$R692:$R700,D692:D700))</f>
        <v>#NAME?</v>
      </c>
      <c r="F705" s="3" t="e">
        <f ca="1">INDEX(A705:D713,,F704)</f>
        <v>#NAME?</v>
      </c>
      <c r="G705" s="5" t="e">
        <f ca="1">INDEX(A705:D713,,G704)</f>
        <v>#NAME?</v>
      </c>
      <c r="I705" s="3" t="e">
        <f ca="1">F705^2-G705^2</f>
        <v>#NAME?</v>
      </c>
      <c r="J705" s="4" t="e">
        <f ca="1">2*F705*G705</f>
        <v>#NAME?</v>
      </c>
      <c r="K705" s="4" t="e">
        <f ca="1">I705^2-J705^2</f>
        <v>#NAME?</v>
      </c>
      <c r="L705" s="5" t="e">
        <f t="shared" ref="L705:L713" ca="1" si="224">I705*J705</f>
        <v>#NAME?</v>
      </c>
      <c r="N705" t="s">
        <v>12</v>
      </c>
      <c r="O705" s="11" t="e">
        <f ca="1">L714*B715-2*I714*J714</f>
        <v>#NAME?</v>
      </c>
      <c r="Q705" s="3" t="e">
        <f t="array" aca="1" ref="Q705:R713" ca="1">MMULT(F705:G713,N709:O710)</f>
        <v>#NAME?</v>
      </c>
      <c r="R705" s="5" t="e">
        <f ca="1"/>
        <v>#NAME?</v>
      </c>
    </row>
    <row r="706" spans="1:18" x14ac:dyDescent="0.35">
      <c r="A706" s="16" t="e">
        <f ca="1"/>
        <v>#NAME?</v>
      </c>
      <c r="B706" s="17" t="e">
        <f ca="1"/>
        <v>#NAME?</v>
      </c>
      <c r="C706" s="17" t="e">
        <f ca="1"/>
        <v>#NAME?</v>
      </c>
      <c r="D706" s="18" t="e">
        <f ca="1"/>
        <v>#NAME?</v>
      </c>
      <c r="F706" s="6" t="e">
        <f ca="1">INDEX(A706:D714,,F704)</f>
        <v>#NAME?</v>
      </c>
      <c r="G706" s="7" t="e">
        <f ca="1">INDEX(A705:D713,,G704)</f>
        <v>#NAME?</v>
      </c>
      <c r="I706" s="6" t="e">
        <f t="shared" ref="I706:I713" ca="1" si="225">F706^2-G706^2</f>
        <v>#NAME?</v>
      </c>
      <c r="J706" t="e">
        <f t="shared" ref="J706:J713" ca="1" si="226">2*F706*G706</f>
        <v>#NAME?</v>
      </c>
      <c r="K706" t="e">
        <f t="shared" ref="K706:K713" ca="1" si="227">I706^2-J706^2</f>
        <v>#NAME?</v>
      </c>
      <c r="L706" s="7" t="e">
        <f t="shared" ca="1" si="224"/>
        <v>#NAME?</v>
      </c>
      <c r="N706" t="s">
        <v>13</v>
      </c>
      <c r="O706" s="15" t="e">
        <f ca="1">K714*B715-(I714^2-J714^2)</f>
        <v>#NAME?</v>
      </c>
      <c r="Q706" s="6" t="e">
        <f ca="1"/>
        <v>#NAME?</v>
      </c>
      <c r="R706" s="7" t="e">
        <f ca="1"/>
        <v>#NAME?</v>
      </c>
    </row>
    <row r="707" spans="1:18" x14ac:dyDescent="0.35">
      <c r="A707" s="16" t="e">
        <f ca="1"/>
        <v>#NAME?</v>
      </c>
      <c r="B707" s="17" t="e">
        <f ca="1"/>
        <v>#NAME?</v>
      </c>
      <c r="C707" s="17" t="e">
        <f ca="1"/>
        <v>#NAME?</v>
      </c>
      <c r="D707" s="18" t="e">
        <f ca="1"/>
        <v>#NAME?</v>
      </c>
      <c r="F707" s="6" t="e">
        <f ca="1">INDEX(A707:D715,,F704)</f>
        <v>#NAME?</v>
      </c>
      <c r="G707" s="7" t="e">
        <f ca="1">INDEX(A705:D713,,G704)</f>
        <v>#NAME?</v>
      </c>
      <c r="I707" s="6" t="e">
        <f t="shared" ca="1" si="225"/>
        <v>#NAME?</v>
      </c>
      <c r="J707" t="e">
        <f t="shared" ca="1" si="226"/>
        <v>#NAME?</v>
      </c>
      <c r="K707" t="e">
        <f t="shared" ca="1" si="227"/>
        <v>#NAME?</v>
      </c>
      <c r="L707" s="7" t="e">
        <f t="shared" ca="1" si="224"/>
        <v>#NAME?</v>
      </c>
      <c r="N707" t="s">
        <v>14</v>
      </c>
      <c r="O707" s="19" t="e">
        <f ca="1">0.25*ATAN(O705/O706)</f>
        <v>#NAME?</v>
      </c>
      <c r="Q707" s="6" t="e">
        <f ca="1"/>
        <v>#NAME?</v>
      </c>
      <c r="R707" s="7" t="e">
        <f ca="1"/>
        <v>#NAME?</v>
      </c>
    </row>
    <row r="708" spans="1:18" x14ac:dyDescent="0.35">
      <c r="A708" s="16" t="e">
        <f ca="1"/>
        <v>#NAME?</v>
      </c>
      <c r="B708" s="17" t="e">
        <f ca="1"/>
        <v>#NAME?</v>
      </c>
      <c r="C708" s="17" t="e">
        <f ca="1"/>
        <v>#NAME?</v>
      </c>
      <c r="D708" s="18" t="e">
        <f ca="1"/>
        <v>#NAME?</v>
      </c>
      <c r="F708" s="6" t="e">
        <f ca="1">INDEX(A708:D716,,F704)</f>
        <v>#NAME?</v>
      </c>
      <c r="G708" s="7" t="e">
        <f ca="1">INDEX(A705:D713,,G704)</f>
        <v>#NAME?</v>
      </c>
      <c r="I708" s="6" t="e">
        <f t="shared" ca="1" si="225"/>
        <v>#NAME?</v>
      </c>
      <c r="J708" t="e">
        <f t="shared" ca="1" si="226"/>
        <v>#NAME?</v>
      </c>
      <c r="K708" t="e">
        <f t="shared" ca="1" si="227"/>
        <v>#NAME?</v>
      </c>
      <c r="L708" s="7" t="e">
        <f t="shared" ca="1" si="224"/>
        <v>#NAME?</v>
      </c>
      <c r="Q708" s="6" t="e">
        <f ca="1"/>
        <v>#NAME?</v>
      </c>
      <c r="R708" s="7" t="e">
        <f ca="1"/>
        <v>#NAME?</v>
      </c>
    </row>
    <row r="709" spans="1:18" x14ac:dyDescent="0.35">
      <c r="A709" s="16" t="e">
        <f ca="1"/>
        <v>#NAME?</v>
      </c>
      <c r="B709" s="17" t="e">
        <f ca="1"/>
        <v>#NAME?</v>
      </c>
      <c r="C709" s="17" t="e">
        <f ca="1"/>
        <v>#NAME?</v>
      </c>
      <c r="D709" s="18" t="e">
        <f ca="1"/>
        <v>#NAME?</v>
      </c>
      <c r="F709" s="6" t="e">
        <f ca="1">INDEX(A709:D717,,F704)</f>
        <v>#NAME?</v>
      </c>
      <c r="G709" s="7" t="e">
        <f ca="1">INDEX(A705:D713,,G704)</f>
        <v>#NAME?</v>
      </c>
      <c r="I709" s="6" t="e">
        <f t="shared" ca="1" si="225"/>
        <v>#NAME?</v>
      </c>
      <c r="J709" t="e">
        <f t="shared" ca="1" si="226"/>
        <v>#NAME?</v>
      </c>
      <c r="K709" t="e">
        <f t="shared" ca="1" si="227"/>
        <v>#NAME?</v>
      </c>
      <c r="L709" s="7" t="e">
        <f t="shared" ca="1" si="224"/>
        <v>#NAME?</v>
      </c>
      <c r="N709" s="3" t="e">
        <f ca="1">COS(O707)</f>
        <v>#NAME?</v>
      </c>
      <c r="O709" s="5" t="e">
        <f ca="1">-N710</f>
        <v>#NAME?</v>
      </c>
      <c r="Q709" s="6" t="e">
        <f ca="1"/>
        <v>#NAME?</v>
      </c>
      <c r="R709" s="7" t="e">
        <f ca="1"/>
        <v>#NAME?</v>
      </c>
    </row>
    <row r="710" spans="1:18" x14ac:dyDescent="0.35">
      <c r="A710" s="16" t="e">
        <f ca="1"/>
        <v>#NAME?</v>
      </c>
      <c r="B710" s="17" t="e">
        <f ca="1"/>
        <v>#NAME?</v>
      </c>
      <c r="C710" s="17" t="e">
        <f ca="1"/>
        <v>#NAME?</v>
      </c>
      <c r="D710" s="18" t="e">
        <f ca="1"/>
        <v>#NAME?</v>
      </c>
      <c r="F710" s="6" t="e">
        <f ca="1">INDEX(A710:D718,,F704)</f>
        <v>#NAME?</v>
      </c>
      <c r="G710" s="7" t="e">
        <f ca="1">INDEX(A705:D713,,G704)</f>
        <v>#NAME?</v>
      </c>
      <c r="I710" s="6" t="e">
        <f t="shared" ca="1" si="225"/>
        <v>#NAME?</v>
      </c>
      <c r="J710" t="e">
        <f t="shared" ca="1" si="226"/>
        <v>#NAME?</v>
      </c>
      <c r="K710" t="e">
        <f t="shared" ca="1" si="227"/>
        <v>#NAME?</v>
      </c>
      <c r="L710" s="7" t="e">
        <f t="shared" ca="1" si="224"/>
        <v>#NAME?</v>
      </c>
      <c r="N710" s="8" t="e">
        <f ca="1">SIN(O707)</f>
        <v>#NAME?</v>
      </c>
      <c r="O710" s="10" t="e">
        <f ca="1">N709</f>
        <v>#NAME?</v>
      </c>
      <c r="Q710" s="6" t="e">
        <f ca="1"/>
        <v>#NAME?</v>
      </c>
      <c r="R710" s="7" t="e">
        <f ca="1"/>
        <v>#NAME?</v>
      </c>
    </row>
    <row r="711" spans="1:18" x14ac:dyDescent="0.35">
      <c r="A711" s="16" t="e">
        <f ca="1"/>
        <v>#NAME?</v>
      </c>
      <c r="B711" s="17" t="e">
        <f ca="1"/>
        <v>#NAME?</v>
      </c>
      <c r="C711" s="17" t="e">
        <f ca="1"/>
        <v>#NAME?</v>
      </c>
      <c r="D711" s="18" t="e">
        <f ca="1"/>
        <v>#NAME?</v>
      </c>
      <c r="F711" s="6" t="e">
        <f ca="1">INDEX(A711:D719,,F704)</f>
        <v>#NAME?</v>
      </c>
      <c r="G711" s="7" t="e">
        <f ca="1">INDEX(A705:D713,,G704)</f>
        <v>#NAME?</v>
      </c>
      <c r="I711" s="6" t="e">
        <f t="shared" ca="1" si="225"/>
        <v>#NAME?</v>
      </c>
      <c r="J711" t="e">
        <f t="shared" ca="1" si="226"/>
        <v>#NAME?</v>
      </c>
      <c r="K711" t="e">
        <f t="shared" ca="1" si="227"/>
        <v>#NAME?</v>
      </c>
      <c r="L711" s="7" t="e">
        <f t="shared" ca="1" si="224"/>
        <v>#NAME?</v>
      </c>
      <c r="Q711" s="6" t="e">
        <f ca="1"/>
        <v>#NAME?</v>
      </c>
      <c r="R711" s="7" t="e">
        <f ca="1"/>
        <v>#NAME?</v>
      </c>
    </row>
    <row r="712" spans="1:18" x14ac:dyDescent="0.35">
      <c r="A712" s="16" t="e">
        <f ca="1"/>
        <v>#NAME?</v>
      </c>
      <c r="B712" s="17" t="e">
        <f ca="1"/>
        <v>#NAME?</v>
      </c>
      <c r="C712" s="17" t="e">
        <f ca="1"/>
        <v>#NAME?</v>
      </c>
      <c r="D712" s="18" t="e">
        <f ca="1"/>
        <v>#NAME?</v>
      </c>
      <c r="F712" s="6" t="e">
        <f ca="1">INDEX(A712:D720,,F704)</f>
        <v>#NAME?</v>
      </c>
      <c r="G712" s="7" t="e">
        <f ca="1">INDEX(A705:D713,,G704)</f>
        <v>#NAME?</v>
      </c>
      <c r="I712" s="6" t="e">
        <f t="shared" ca="1" si="225"/>
        <v>#NAME?</v>
      </c>
      <c r="J712" t="e">
        <f t="shared" ca="1" si="226"/>
        <v>#NAME?</v>
      </c>
      <c r="K712" t="e">
        <f t="shared" ca="1" si="227"/>
        <v>#NAME?</v>
      </c>
      <c r="L712" s="7" t="e">
        <f t="shared" ca="1" si="224"/>
        <v>#NAME?</v>
      </c>
      <c r="Q712" s="6" t="e">
        <f ca="1"/>
        <v>#NAME?</v>
      </c>
      <c r="R712" s="7" t="e">
        <f ca="1"/>
        <v>#NAME?</v>
      </c>
    </row>
    <row r="713" spans="1:18" x14ac:dyDescent="0.35">
      <c r="A713" s="20" t="e">
        <f ca="1"/>
        <v>#NAME?</v>
      </c>
      <c r="B713" s="21" t="e">
        <f ca="1"/>
        <v>#NAME?</v>
      </c>
      <c r="C713" s="21" t="e">
        <f ca="1"/>
        <v>#NAME?</v>
      </c>
      <c r="D713" s="22" t="e">
        <f ca="1"/>
        <v>#NAME?</v>
      </c>
      <c r="F713" s="8" t="e">
        <f ca="1">INDEX(A713:D721,,F704)</f>
        <v>#NAME?</v>
      </c>
      <c r="G713" s="10" t="e">
        <f ca="1">INDEX(A705:D713,,G704)</f>
        <v>#NAME?</v>
      </c>
      <c r="I713" s="8" t="e">
        <f t="shared" ca="1" si="225"/>
        <v>#NAME?</v>
      </c>
      <c r="J713" s="9" t="e">
        <f t="shared" ca="1" si="226"/>
        <v>#NAME?</v>
      </c>
      <c r="K713" s="9" t="e">
        <f t="shared" ca="1" si="227"/>
        <v>#NAME?</v>
      </c>
      <c r="L713" s="10" t="e">
        <f t="shared" ca="1" si="224"/>
        <v>#NAME?</v>
      </c>
      <c r="Q713" s="8" t="e">
        <f ca="1"/>
        <v>#NAME?</v>
      </c>
      <c r="R713" s="10" t="e">
        <f ca="1"/>
        <v>#NAME?</v>
      </c>
    </row>
    <row r="714" spans="1:18" x14ac:dyDescent="0.35">
      <c r="I714" t="e">
        <f ca="1">SUM(I705:I713)</f>
        <v>#NAME?</v>
      </c>
      <c r="J714" t="e">
        <f ca="1">SUM(J705:J713)</f>
        <v>#NAME?</v>
      </c>
      <c r="K714" t="e">
        <f ca="1">SUM(K705:K713)</f>
        <v>#NAME?</v>
      </c>
      <c r="L714" t="e">
        <f ca="1">SUM(L705:L713)</f>
        <v>#NAME?</v>
      </c>
    </row>
    <row r="715" spans="1:18" x14ac:dyDescent="0.35">
      <c r="A715" s="2" t="s">
        <v>16</v>
      </c>
      <c r="B715">
        <f ca="1">COUNT(A705:A713)</f>
        <v>0</v>
      </c>
      <c r="I715" s="2" t="s">
        <v>6</v>
      </c>
      <c r="J715" s="2" t="s">
        <v>17</v>
      </c>
      <c r="K715" s="2" t="s">
        <v>18</v>
      </c>
      <c r="L715" s="2" t="s">
        <v>19</v>
      </c>
      <c r="N715" s="2"/>
    </row>
    <row r="717" spans="1:18" x14ac:dyDescent="0.35">
      <c r="A717">
        <v>1</v>
      </c>
      <c r="B717">
        <v>2</v>
      </c>
      <c r="C717">
        <v>3</v>
      </c>
      <c r="D717">
        <v>4</v>
      </c>
      <c r="F717">
        <v>1</v>
      </c>
      <c r="G717">
        <v>2</v>
      </c>
      <c r="I717" s="2" t="s">
        <v>8</v>
      </c>
      <c r="J717" s="2" t="s">
        <v>9</v>
      </c>
      <c r="K717" s="2" t="s">
        <v>10</v>
      </c>
      <c r="L717" s="2" t="s">
        <v>11</v>
      </c>
      <c r="Q717">
        <f>F717</f>
        <v>1</v>
      </c>
      <c r="R717">
        <f>G717</f>
        <v>2</v>
      </c>
    </row>
    <row r="718" spans="1:18" x14ac:dyDescent="0.35">
      <c r="A718" s="12" t="e">
        <f t="array" aca="1" ref="A718:A726" ca="1">IF(A717=$Q704,$Q705:$Q713,IF(A717=$R704,$R705:$R713,A705:A713))</f>
        <v>#NAME?</v>
      </c>
      <c r="B718" s="13" t="e">
        <f t="array" aca="1" ref="B718:B726" ca="1">IF(B717=$Q704,$Q705:$Q713,IF(B717=$R704,$R705:$R713,B705:B713))</f>
        <v>#NAME?</v>
      </c>
      <c r="C718" s="13" t="e">
        <f t="array" aca="1" ref="C718:C726" ca="1">IF(C717=$Q704,$Q705:$Q713,IF(C717=$R704,$R705:$R713,C705:C713))</f>
        <v>#NAME?</v>
      </c>
      <c r="D718" s="14" t="e">
        <f t="array" aca="1" ref="D718:D726" ca="1">IF(D717=$Q704,$Q705:$Q713,IF(D717=$R704,$R705:$R713,D705:D713))</f>
        <v>#NAME?</v>
      </c>
      <c r="F718" s="3" t="e">
        <f ca="1">INDEX(A718:D726,,F717)</f>
        <v>#NAME?</v>
      </c>
      <c r="G718" s="5" t="e">
        <f ca="1">INDEX(A718:D726,,G717)</f>
        <v>#NAME?</v>
      </c>
      <c r="I718" s="3" t="e">
        <f ca="1">F718^2-G718^2</f>
        <v>#NAME?</v>
      </c>
      <c r="J718" s="4" t="e">
        <f ca="1">2*F718*G718</f>
        <v>#NAME?</v>
      </c>
      <c r="K718" s="4" t="e">
        <f ca="1">I718^2-J718^2</f>
        <v>#NAME?</v>
      </c>
      <c r="L718" s="5" t="e">
        <f t="shared" ref="L718:L726" ca="1" si="228">I718*J718</f>
        <v>#NAME?</v>
      </c>
      <c r="N718" t="s">
        <v>12</v>
      </c>
      <c r="O718" s="11" t="e">
        <f ca="1">L727*B728-2*I727*J727</f>
        <v>#NAME?</v>
      </c>
      <c r="Q718" s="3" t="e">
        <f t="array" aca="1" ref="Q718:R726" ca="1">MMULT(F718:G726,N722:O723)</f>
        <v>#NAME?</v>
      </c>
      <c r="R718" s="5" t="e">
        <f ca="1"/>
        <v>#NAME?</v>
      </c>
    </row>
    <row r="719" spans="1:18" x14ac:dyDescent="0.35">
      <c r="A719" s="16" t="e">
        <f ca="1"/>
        <v>#NAME?</v>
      </c>
      <c r="B719" s="17" t="e">
        <f ca="1"/>
        <v>#NAME?</v>
      </c>
      <c r="C719" s="17" t="e">
        <f ca="1"/>
        <v>#NAME?</v>
      </c>
      <c r="D719" s="18" t="e">
        <f ca="1"/>
        <v>#NAME?</v>
      </c>
      <c r="F719" s="6" t="e">
        <f ca="1">INDEX(A719:D727,,F717)</f>
        <v>#NAME?</v>
      </c>
      <c r="G719" s="7" t="e">
        <f ca="1">INDEX(A718:D726,,G717)</f>
        <v>#NAME?</v>
      </c>
      <c r="I719" s="6" t="e">
        <f t="shared" ref="I719:I726" ca="1" si="229">F719^2-G719^2</f>
        <v>#NAME?</v>
      </c>
      <c r="J719" t="e">
        <f t="shared" ref="J719:J726" ca="1" si="230">2*F719*G719</f>
        <v>#NAME?</v>
      </c>
      <c r="K719" t="e">
        <f t="shared" ref="K719:K726" ca="1" si="231">I719^2-J719^2</f>
        <v>#NAME?</v>
      </c>
      <c r="L719" s="7" t="e">
        <f t="shared" ca="1" si="228"/>
        <v>#NAME?</v>
      </c>
      <c r="N719" t="s">
        <v>13</v>
      </c>
      <c r="O719" s="15" t="e">
        <f ca="1">K727*B728-(I727^2-J727^2)</f>
        <v>#NAME?</v>
      </c>
      <c r="Q719" s="6" t="e">
        <f ca="1"/>
        <v>#NAME?</v>
      </c>
      <c r="R719" s="7" t="e">
        <f ca="1"/>
        <v>#NAME?</v>
      </c>
    </row>
    <row r="720" spans="1:18" x14ac:dyDescent="0.35">
      <c r="A720" s="16" t="e">
        <f ca="1"/>
        <v>#NAME?</v>
      </c>
      <c r="B720" s="17" t="e">
        <f ca="1"/>
        <v>#NAME?</v>
      </c>
      <c r="C720" s="17" t="e">
        <f ca="1"/>
        <v>#NAME?</v>
      </c>
      <c r="D720" s="18" t="e">
        <f ca="1"/>
        <v>#NAME?</v>
      </c>
      <c r="F720" s="6" t="e">
        <f ca="1">INDEX(A720:D728,,F717)</f>
        <v>#NAME?</v>
      </c>
      <c r="G720" s="7" t="e">
        <f ca="1">INDEX(A718:D726,,G717)</f>
        <v>#NAME?</v>
      </c>
      <c r="I720" s="6" t="e">
        <f t="shared" ca="1" si="229"/>
        <v>#NAME?</v>
      </c>
      <c r="J720" t="e">
        <f t="shared" ca="1" si="230"/>
        <v>#NAME?</v>
      </c>
      <c r="K720" t="e">
        <f t="shared" ca="1" si="231"/>
        <v>#NAME?</v>
      </c>
      <c r="L720" s="7" t="e">
        <f t="shared" ca="1" si="228"/>
        <v>#NAME?</v>
      </c>
      <c r="N720" t="s">
        <v>14</v>
      </c>
      <c r="O720" s="19" t="e">
        <f ca="1">0.25*ATAN(O718/O719)</f>
        <v>#NAME?</v>
      </c>
      <c r="Q720" s="6" t="e">
        <f ca="1"/>
        <v>#NAME?</v>
      </c>
      <c r="R720" s="7" t="e">
        <f ca="1"/>
        <v>#NAME?</v>
      </c>
    </row>
    <row r="721" spans="1:18" x14ac:dyDescent="0.35">
      <c r="A721" s="16" t="e">
        <f ca="1"/>
        <v>#NAME?</v>
      </c>
      <c r="B721" s="17" t="e">
        <f ca="1"/>
        <v>#NAME?</v>
      </c>
      <c r="C721" s="17" t="e">
        <f ca="1"/>
        <v>#NAME?</v>
      </c>
      <c r="D721" s="18" t="e">
        <f ca="1"/>
        <v>#NAME?</v>
      </c>
      <c r="F721" s="6" t="e">
        <f ca="1">INDEX(A721:D729,,F717)</f>
        <v>#NAME?</v>
      </c>
      <c r="G721" s="7" t="e">
        <f ca="1">INDEX(A718:D726,,G717)</f>
        <v>#NAME?</v>
      </c>
      <c r="I721" s="6" t="e">
        <f t="shared" ca="1" si="229"/>
        <v>#NAME?</v>
      </c>
      <c r="J721" t="e">
        <f t="shared" ca="1" si="230"/>
        <v>#NAME?</v>
      </c>
      <c r="K721" t="e">
        <f t="shared" ca="1" si="231"/>
        <v>#NAME?</v>
      </c>
      <c r="L721" s="7" t="e">
        <f t="shared" ca="1" si="228"/>
        <v>#NAME?</v>
      </c>
      <c r="Q721" s="6" t="e">
        <f ca="1"/>
        <v>#NAME?</v>
      </c>
      <c r="R721" s="7" t="e">
        <f ca="1"/>
        <v>#NAME?</v>
      </c>
    </row>
    <row r="722" spans="1:18" x14ac:dyDescent="0.35">
      <c r="A722" s="16" t="e">
        <f ca="1"/>
        <v>#NAME?</v>
      </c>
      <c r="B722" s="17" t="e">
        <f ca="1"/>
        <v>#NAME?</v>
      </c>
      <c r="C722" s="17" t="e">
        <f ca="1"/>
        <v>#NAME?</v>
      </c>
      <c r="D722" s="18" t="e">
        <f ca="1"/>
        <v>#NAME?</v>
      </c>
      <c r="F722" s="6" t="e">
        <f ca="1">INDEX(A722:D730,,F717)</f>
        <v>#NAME?</v>
      </c>
      <c r="G722" s="7" t="e">
        <f ca="1">INDEX(A718:D726,,G717)</f>
        <v>#NAME?</v>
      </c>
      <c r="I722" s="6" t="e">
        <f t="shared" ca="1" si="229"/>
        <v>#NAME?</v>
      </c>
      <c r="J722" t="e">
        <f t="shared" ca="1" si="230"/>
        <v>#NAME?</v>
      </c>
      <c r="K722" t="e">
        <f t="shared" ca="1" si="231"/>
        <v>#NAME?</v>
      </c>
      <c r="L722" s="7" t="e">
        <f t="shared" ca="1" si="228"/>
        <v>#NAME?</v>
      </c>
      <c r="N722" s="3" t="e">
        <f ca="1">COS(O720)</f>
        <v>#NAME?</v>
      </c>
      <c r="O722" s="5" t="e">
        <f ca="1">-N723</f>
        <v>#NAME?</v>
      </c>
      <c r="Q722" s="6" t="e">
        <f ca="1"/>
        <v>#NAME?</v>
      </c>
      <c r="R722" s="7" t="e">
        <f ca="1"/>
        <v>#NAME?</v>
      </c>
    </row>
    <row r="723" spans="1:18" x14ac:dyDescent="0.35">
      <c r="A723" s="16" t="e">
        <f ca="1"/>
        <v>#NAME?</v>
      </c>
      <c r="B723" s="17" t="e">
        <f ca="1"/>
        <v>#NAME?</v>
      </c>
      <c r="C723" s="17" t="e">
        <f ca="1"/>
        <v>#NAME?</v>
      </c>
      <c r="D723" s="18" t="e">
        <f ca="1"/>
        <v>#NAME?</v>
      </c>
      <c r="F723" s="6" t="e">
        <f ca="1">INDEX(A723:D731,,F717)</f>
        <v>#NAME?</v>
      </c>
      <c r="G723" s="7" t="e">
        <f ca="1">INDEX(A718:D726,,G717)</f>
        <v>#NAME?</v>
      </c>
      <c r="I723" s="6" t="e">
        <f t="shared" ca="1" si="229"/>
        <v>#NAME?</v>
      </c>
      <c r="J723" t="e">
        <f t="shared" ca="1" si="230"/>
        <v>#NAME?</v>
      </c>
      <c r="K723" t="e">
        <f t="shared" ca="1" si="231"/>
        <v>#NAME?</v>
      </c>
      <c r="L723" s="7" t="e">
        <f t="shared" ca="1" si="228"/>
        <v>#NAME?</v>
      </c>
      <c r="N723" s="8" t="e">
        <f ca="1">SIN(O720)</f>
        <v>#NAME?</v>
      </c>
      <c r="O723" s="10" t="e">
        <f ca="1">N722</f>
        <v>#NAME?</v>
      </c>
      <c r="Q723" s="6" t="e">
        <f ca="1"/>
        <v>#NAME?</v>
      </c>
      <c r="R723" s="7" t="e">
        <f ca="1"/>
        <v>#NAME?</v>
      </c>
    </row>
    <row r="724" spans="1:18" x14ac:dyDescent="0.35">
      <c r="A724" s="16" t="e">
        <f ca="1"/>
        <v>#NAME?</v>
      </c>
      <c r="B724" s="17" t="e">
        <f ca="1"/>
        <v>#NAME?</v>
      </c>
      <c r="C724" s="17" t="e">
        <f ca="1"/>
        <v>#NAME?</v>
      </c>
      <c r="D724" s="18" t="e">
        <f ca="1"/>
        <v>#NAME?</v>
      </c>
      <c r="F724" s="6" t="e">
        <f ca="1">INDEX(A724:D732,,F717)</f>
        <v>#NAME?</v>
      </c>
      <c r="G724" s="7" t="e">
        <f ca="1">INDEX(A718:D726,,G717)</f>
        <v>#NAME?</v>
      </c>
      <c r="I724" s="6" t="e">
        <f t="shared" ca="1" si="229"/>
        <v>#NAME?</v>
      </c>
      <c r="J724" t="e">
        <f t="shared" ca="1" si="230"/>
        <v>#NAME?</v>
      </c>
      <c r="K724" t="e">
        <f t="shared" ca="1" si="231"/>
        <v>#NAME?</v>
      </c>
      <c r="L724" s="7" t="e">
        <f t="shared" ca="1" si="228"/>
        <v>#NAME?</v>
      </c>
      <c r="Q724" s="6" t="e">
        <f ca="1"/>
        <v>#NAME?</v>
      </c>
      <c r="R724" s="7" t="e">
        <f ca="1"/>
        <v>#NAME?</v>
      </c>
    </row>
    <row r="725" spans="1:18" x14ac:dyDescent="0.35">
      <c r="A725" s="16" t="e">
        <f ca="1"/>
        <v>#NAME?</v>
      </c>
      <c r="B725" s="17" t="e">
        <f ca="1"/>
        <v>#NAME?</v>
      </c>
      <c r="C725" s="17" t="e">
        <f ca="1"/>
        <v>#NAME?</v>
      </c>
      <c r="D725" s="18" t="e">
        <f ca="1"/>
        <v>#NAME?</v>
      </c>
      <c r="F725" s="6" t="e">
        <f ca="1">INDEX(A725:D733,,F717)</f>
        <v>#NAME?</v>
      </c>
      <c r="G725" s="7" t="e">
        <f ca="1">INDEX(A718:D726,,G717)</f>
        <v>#NAME?</v>
      </c>
      <c r="I725" s="6" t="e">
        <f t="shared" ca="1" si="229"/>
        <v>#NAME?</v>
      </c>
      <c r="J725" t="e">
        <f t="shared" ca="1" si="230"/>
        <v>#NAME?</v>
      </c>
      <c r="K725" t="e">
        <f t="shared" ca="1" si="231"/>
        <v>#NAME?</v>
      </c>
      <c r="L725" s="7" t="e">
        <f t="shared" ca="1" si="228"/>
        <v>#NAME?</v>
      </c>
      <c r="Q725" s="6" t="e">
        <f ca="1"/>
        <v>#NAME?</v>
      </c>
      <c r="R725" s="7" t="e">
        <f ca="1"/>
        <v>#NAME?</v>
      </c>
    </row>
    <row r="726" spans="1:18" x14ac:dyDescent="0.35">
      <c r="A726" s="20" t="e">
        <f ca="1"/>
        <v>#NAME?</v>
      </c>
      <c r="B726" s="21" t="e">
        <f ca="1"/>
        <v>#NAME?</v>
      </c>
      <c r="C726" s="21" t="e">
        <f ca="1"/>
        <v>#NAME?</v>
      </c>
      <c r="D726" s="22" t="e">
        <f ca="1"/>
        <v>#NAME?</v>
      </c>
      <c r="F726" s="8" t="e">
        <f ca="1">INDEX(A726:D734,,F717)</f>
        <v>#NAME?</v>
      </c>
      <c r="G726" s="10" t="e">
        <f ca="1">INDEX(A718:D726,,G717)</f>
        <v>#NAME?</v>
      </c>
      <c r="I726" s="8" t="e">
        <f t="shared" ca="1" si="229"/>
        <v>#NAME?</v>
      </c>
      <c r="J726" s="9" t="e">
        <f t="shared" ca="1" si="230"/>
        <v>#NAME?</v>
      </c>
      <c r="K726" s="9" t="e">
        <f t="shared" ca="1" si="231"/>
        <v>#NAME?</v>
      </c>
      <c r="L726" s="10" t="e">
        <f t="shared" ca="1" si="228"/>
        <v>#NAME?</v>
      </c>
      <c r="Q726" s="8" t="e">
        <f ca="1"/>
        <v>#NAME?</v>
      </c>
      <c r="R726" s="10" t="e">
        <f ca="1"/>
        <v>#NAME?</v>
      </c>
    </row>
    <row r="727" spans="1:18" x14ac:dyDescent="0.35">
      <c r="I727" t="e">
        <f ca="1">SUM(I718:I726)</f>
        <v>#NAME?</v>
      </c>
      <c r="J727" t="e">
        <f ca="1">SUM(J718:J726)</f>
        <v>#NAME?</v>
      </c>
      <c r="K727" t="e">
        <f ca="1">SUM(K718:K726)</f>
        <v>#NAME?</v>
      </c>
      <c r="L727" t="e">
        <f ca="1">SUM(L718:L726)</f>
        <v>#NAME?</v>
      </c>
    </row>
    <row r="728" spans="1:18" x14ac:dyDescent="0.35">
      <c r="A728" s="2" t="s">
        <v>16</v>
      </c>
      <c r="B728">
        <f ca="1">COUNT(A718:A726)</f>
        <v>0</v>
      </c>
      <c r="I728" s="2" t="s">
        <v>6</v>
      </c>
      <c r="J728" s="2" t="s">
        <v>17</v>
      </c>
      <c r="K728" s="2" t="s">
        <v>18</v>
      </c>
      <c r="L728" s="2" t="s">
        <v>19</v>
      </c>
      <c r="N728" s="2"/>
    </row>
    <row r="730" spans="1:18" x14ac:dyDescent="0.35">
      <c r="A730">
        <v>1</v>
      </c>
      <c r="B730">
        <v>2</v>
      </c>
      <c r="C730">
        <v>3</v>
      </c>
      <c r="D730">
        <v>4</v>
      </c>
      <c r="F730">
        <v>1</v>
      </c>
      <c r="G730">
        <v>3</v>
      </c>
      <c r="I730" s="2" t="s">
        <v>8</v>
      </c>
      <c r="J730" s="2" t="s">
        <v>9</v>
      </c>
      <c r="K730" s="2" t="s">
        <v>10</v>
      </c>
      <c r="L730" s="2" t="s">
        <v>11</v>
      </c>
      <c r="Q730">
        <f>F730</f>
        <v>1</v>
      </c>
      <c r="R730">
        <f>G730</f>
        <v>3</v>
      </c>
    </row>
    <row r="731" spans="1:18" x14ac:dyDescent="0.35">
      <c r="A731" s="12" t="e">
        <f t="array" aca="1" ref="A731:A739" ca="1">IF(A730=$Q717,$Q718:$Q726,IF(A730=$R717,$R718:$R726,A718:A726))</f>
        <v>#NAME?</v>
      </c>
      <c r="B731" s="13" t="e">
        <f t="array" aca="1" ref="B731:B739" ca="1">IF(B730=$Q717,$Q718:$Q726,IF(B730=$R717,$R718:$R726,B718:B726))</f>
        <v>#NAME?</v>
      </c>
      <c r="C731" s="13" t="e">
        <f t="array" aca="1" ref="C731:C739" ca="1">IF(C730=$Q717,$Q718:$Q726,IF(C730=$R717,$R718:$R726,C718:C726))</f>
        <v>#NAME?</v>
      </c>
      <c r="D731" s="14" t="e">
        <f t="array" aca="1" ref="D731:D739" ca="1">IF(D730=$Q717,$Q718:$Q726,IF(D730=$R717,$R718:$R726,D718:D726))</f>
        <v>#NAME?</v>
      </c>
      <c r="F731" s="3" t="e">
        <f ca="1">INDEX(A731:D739,,F730)</f>
        <v>#NAME?</v>
      </c>
      <c r="G731" s="5" t="e">
        <f ca="1">INDEX(A731:D739,,G730)</f>
        <v>#NAME?</v>
      </c>
      <c r="I731" s="3" t="e">
        <f ca="1">F731^2-G731^2</f>
        <v>#NAME?</v>
      </c>
      <c r="J731" s="4" t="e">
        <f ca="1">2*F731*G731</f>
        <v>#NAME?</v>
      </c>
      <c r="K731" s="4" t="e">
        <f ca="1">I731^2-J731^2</f>
        <v>#NAME?</v>
      </c>
      <c r="L731" s="5" t="e">
        <f t="shared" ref="L731:L739" ca="1" si="232">I731*J731</f>
        <v>#NAME?</v>
      </c>
      <c r="N731" t="s">
        <v>12</v>
      </c>
      <c r="O731" s="11" t="e">
        <f ca="1">L740*B741-2*I740*J740</f>
        <v>#NAME?</v>
      </c>
      <c r="Q731" s="3" t="e">
        <f t="array" aca="1" ref="Q731:R739" ca="1">MMULT(F731:G739,N735:O736)</f>
        <v>#NAME?</v>
      </c>
      <c r="R731" s="5" t="e">
        <f ca="1"/>
        <v>#NAME?</v>
      </c>
    </row>
    <row r="732" spans="1:18" x14ac:dyDescent="0.35">
      <c r="A732" s="16" t="e">
        <f ca="1"/>
        <v>#NAME?</v>
      </c>
      <c r="B732" s="17" t="e">
        <f ca="1"/>
        <v>#NAME?</v>
      </c>
      <c r="C732" s="17" t="e">
        <f ca="1"/>
        <v>#NAME?</v>
      </c>
      <c r="D732" s="18" t="e">
        <f ca="1"/>
        <v>#NAME?</v>
      </c>
      <c r="F732" s="6" t="e">
        <f ca="1">INDEX(A732:D740,,F730)</f>
        <v>#NAME?</v>
      </c>
      <c r="G732" s="7" t="e">
        <f ca="1">INDEX(A731:D739,,G730)</f>
        <v>#NAME?</v>
      </c>
      <c r="I732" s="6" t="e">
        <f t="shared" ref="I732:I739" ca="1" si="233">F732^2-G732^2</f>
        <v>#NAME?</v>
      </c>
      <c r="J732" t="e">
        <f t="shared" ref="J732:J739" ca="1" si="234">2*F732*G732</f>
        <v>#NAME?</v>
      </c>
      <c r="K732" t="e">
        <f t="shared" ref="K732:K739" ca="1" si="235">I732^2-J732^2</f>
        <v>#NAME?</v>
      </c>
      <c r="L732" s="7" t="e">
        <f t="shared" ca="1" si="232"/>
        <v>#NAME?</v>
      </c>
      <c r="N732" t="s">
        <v>13</v>
      </c>
      <c r="O732" s="15" t="e">
        <f ca="1">K740*B741-(I740^2-J740^2)</f>
        <v>#NAME?</v>
      </c>
      <c r="Q732" s="6" t="e">
        <f ca="1"/>
        <v>#NAME?</v>
      </c>
      <c r="R732" s="7" t="e">
        <f ca="1"/>
        <v>#NAME?</v>
      </c>
    </row>
    <row r="733" spans="1:18" x14ac:dyDescent="0.35">
      <c r="A733" s="16" t="e">
        <f ca="1"/>
        <v>#NAME?</v>
      </c>
      <c r="B733" s="17" t="e">
        <f ca="1"/>
        <v>#NAME?</v>
      </c>
      <c r="C733" s="17" t="e">
        <f ca="1"/>
        <v>#NAME?</v>
      </c>
      <c r="D733" s="18" t="e">
        <f ca="1"/>
        <v>#NAME?</v>
      </c>
      <c r="F733" s="6" t="e">
        <f ca="1">INDEX(A733:D741,,F730)</f>
        <v>#NAME?</v>
      </c>
      <c r="G733" s="7" t="e">
        <f ca="1">INDEX(A731:D739,,G730)</f>
        <v>#NAME?</v>
      </c>
      <c r="I733" s="6" t="e">
        <f t="shared" ca="1" si="233"/>
        <v>#NAME?</v>
      </c>
      <c r="J733" t="e">
        <f t="shared" ca="1" si="234"/>
        <v>#NAME?</v>
      </c>
      <c r="K733" t="e">
        <f t="shared" ca="1" si="235"/>
        <v>#NAME?</v>
      </c>
      <c r="L733" s="7" t="e">
        <f t="shared" ca="1" si="232"/>
        <v>#NAME?</v>
      </c>
      <c r="N733" t="s">
        <v>14</v>
      </c>
      <c r="O733" s="19" t="e">
        <f ca="1">0.25*ATAN(O731/O732)</f>
        <v>#NAME?</v>
      </c>
      <c r="Q733" s="6" t="e">
        <f ca="1"/>
        <v>#NAME?</v>
      </c>
      <c r="R733" s="7" t="e">
        <f ca="1"/>
        <v>#NAME?</v>
      </c>
    </row>
    <row r="734" spans="1:18" x14ac:dyDescent="0.35">
      <c r="A734" s="16" t="e">
        <f ca="1"/>
        <v>#NAME?</v>
      </c>
      <c r="B734" s="17" t="e">
        <f ca="1"/>
        <v>#NAME?</v>
      </c>
      <c r="C734" s="17" t="e">
        <f ca="1"/>
        <v>#NAME?</v>
      </c>
      <c r="D734" s="18" t="e">
        <f ca="1"/>
        <v>#NAME?</v>
      </c>
      <c r="F734" s="6" t="e">
        <f ca="1">INDEX(A734:D742,,F730)</f>
        <v>#NAME?</v>
      </c>
      <c r="G734" s="7" t="e">
        <f ca="1">INDEX(A731:D739,,G730)</f>
        <v>#NAME?</v>
      </c>
      <c r="I734" s="6" t="e">
        <f t="shared" ca="1" si="233"/>
        <v>#NAME?</v>
      </c>
      <c r="J734" t="e">
        <f t="shared" ca="1" si="234"/>
        <v>#NAME?</v>
      </c>
      <c r="K734" t="e">
        <f t="shared" ca="1" si="235"/>
        <v>#NAME?</v>
      </c>
      <c r="L734" s="7" t="e">
        <f t="shared" ca="1" si="232"/>
        <v>#NAME?</v>
      </c>
      <c r="Q734" s="6" t="e">
        <f ca="1"/>
        <v>#NAME?</v>
      </c>
      <c r="R734" s="7" t="e">
        <f ca="1"/>
        <v>#NAME?</v>
      </c>
    </row>
    <row r="735" spans="1:18" x14ac:dyDescent="0.35">
      <c r="A735" s="16" t="e">
        <f ca="1"/>
        <v>#NAME?</v>
      </c>
      <c r="B735" s="17" t="e">
        <f ca="1"/>
        <v>#NAME?</v>
      </c>
      <c r="C735" s="17" t="e">
        <f ca="1"/>
        <v>#NAME?</v>
      </c>
      <c r="D735" s="18" t="e">
        <f ca="1"/>
        <v>#NAME?</v>
      </c>
      <c r="F735" s="6" t="e">
        <f ca="1">INDEX(A735:D743,,F730)</f>
        <v>#NAME?</v>
      </c>
      <c r="G735" s="7" t="e">
        <f ca="1">INDEX(A731:D739,,G730)</f>
        <v>#NAME?</v>
      </c>
      <c r="I735" s="6" t="e">
        <f t="shared" ca="1" si="233"/>
        <v>#NAME?</v>
      </c>
      <c r="J735" t="e">
        <f t="shared" ca="1" si="234"/>
        <v>#NAME?</v>
      </c>
      <c r="K735" t="e">
        <f t="shared" ca="1" si="235"/>
        <v>#NAME?</v>
      </c>
      <c r="L735" s="7" t="e">
        <f t="shared" ca="1" si="232"/>
        <v>#NAME?</v>
      </c>
      <c r="N735" s="3" t="e">
        <f ca="1">COS(O733)</f>
        <v>#NAME?</v>
      </c>
      <c r="O735" s="5" t="e">
        <f ca="1">-N736</f>
        <v>#NAME?</v>
      </c>
      <c r="Q735" s="6" t="e">
        <f ca="1"/>
        <v>#NAME?</v>
      </c>
      <c r="R735" s="7" t="e">
        <f ca="1"/>
        <v>#NAME?</v>
      </c>
    </row>
    <row r="736" spans="1:18" x14ac:dyDescent="0.35">
      <c r="A736" s="16" t="e">
        <f ca="1"/>
        <v>#NAME?</v>
      </c>
      <c r="B736" s="17" t="e">
        <f ca="1"/>
        <v>#NAME?</v>
      </c>
      <c r="C736" s="17" t="e">
        <f ca="1"/>
        <v>#NAME?</v>
      </c>
      <c r="D736" s="18" t="e">
        <f ca="1"/>
        <v>#NAME?</v>
      </c>
      <c r="F736" s="6" t="e">
        <f ca="1">INDEX(A736:D744,,F730)</f>
        <v>#NAME?</v>
      </c>
      <c r="G736" s="7" t="e">
        <f ca="1">INDEX(A731:D739,,G730)</f>
        <v>#NAME?</v>
      </c>
      <c r="I736" s="6" t="e">
        <f t="shared" ca="1" si="233"/>
        <v>#NAME?</v>
      </c>
      <c r="J736" t="e">
        <f t="shared" ca="1" si="234"/>
        <v>#NAME?</v>
      </c>
      <c r="K736" t="e">
        <f t="shared" ca="1" si="235"/>
        <v>#NAME?</v>
      </c>
      <c r="L736" s="7" t="e">
        <f t="shared" ca="1" si="232"/>
        <v>#NAME?</v>
      </c>
      <c r="N736" s="8" t="e">
        <f ca="1">SIN(O733)</f>
        <v>#NAME?</v>
      </c>
      <c r="O736" s="10" t="e">
        <f ca="1">N735</f>
        <v>#NAME?</v>
      </c>
      <c r="Q736" s="6" t="e">
        <f ca="1"/>
        <v>#NAME?</v>
      </c>
      <c r="R736" s="7" t="e">
        <f ca="1"/>
        <v>#NAME?</v>
      </c>
    </row>
    <row r="737" spans="1:18" x14ac:dyDescent="0.35">
      <c r="A737" s="16" t="e">
        <f ca="1"/>
        <v>#NAME?</v>
      </c>
      <c r="B737" s="17" t="e">
        <f ca="1"/>
        <v>#NAME?</v>
      </c>
      <c r="C737" s="17" t="e">
        <f ca="1"/>
        <v>#NAME?</v>
      </c>
      <c r="D737" s="18" t="e">
        <f ca="1"/>
        <v>#NAME?</v>
      </c>
      <c r="F737" s="6" t="e">
        <f ca="1">INDEX(A737:D745,,F730)</f>
        <v>#NAME?</v>
      </c>
      <c r="G737" s="7" t="e">
        <f ca="1">INDEX(A731:D739,,G730)</f>
        <v>#NAME?</v>
      </c>
      <c r="I737" s="6" t="e">
        <f t="shared" ca="1" si="233"/>
        <v>#NAME?</v>
      </c>
      <c r="J737" t="e">
        <f t="shared" ca="1" si="234"/>
        <v>#NAME?</v>
      </c>
      <c r="K737" t="e">
        <f t="shared" ca="1" si="235"/>
        <v>#NAME?</v>
      </c>
      <c r="L737" s="7" t="e">
        <f t="shared" ca="1" si="232"/>
        <v>#NAME?</v>
      </c>
      <c r="Q737" s="6" t="e">
        <f ca="1"/>
        <v>#NAME?</v>
      </c>
      <c r="R737" s="7" t="e">
        <f ca="1"/>
        <v>#NAME?</v>
      </c>
    </row>
    <row r="738" spans="1:18" x14ac:dyDescent="0.35">
      <c r="A738" s="16" t="e">
        <f ca="1"/>
        <v>#NAME?</v>
      </c>
      <c r="B738" s="17" t="e">
        <f ca="1"/>
        <v>#NAME?</v>
      </c>
      <c r="C738" s="17" t="e">
        <f ca="1"/>
        <v>#NAME?</v>
      </c>
      <c r="D738" s="18" t="e">
        <f ca="1"/>
        <v>#NAME?</v>
      </c>
      <c r="F738" s="6" t="e">
        <f ca="1">INDEX(A738:D746,,F730)</f>
        <v>#NAME?</v>
      </c>
      <c r="G738" s="7" t="e">
        <f ca="1">INDEX(A731:D739,,G730)</f>
        <v>#NAME?</v>
      </c>
      <c r="I738" s="6" t="e">
        <f t="shared" ca="1" si="233"/>
        <v>#NAME?</v>
      </c>
      <c r="J738" t="e">
        <f t="shared" ca="1" si="234"/>
        <v>#NAME?</v>
      </c>
      <c r="K738" t="e">
        <f t="shared" ca="1" si="235"/>
        <v>#NAME?</v>
      </c>
      <c r="L738" s="7" t="e">
        <f t="shared" ca="1" si="232"/>
        <v>#NAME?</v>
      </c>
      <c r="Q738" s="6" t="e">
        <f ca="1"/>
        <v>#NAME?</v>
      </c>
      <c r="R738" s="7" t="e">
        <f ca="1"/>
        <v>#NAME?</v>
      </c>
    </row>
    <row r="739" spans="1:18" x14ac:dyDescent="0.35">
      <c r="A739" s="20" t="e">
        <f ca="1"/>
        <v>#NAME?</v>
      </c>
      <c r="B739" s="21" t="e">
        <f ca="1"/>
        <v>#NAME?</v>
      </c>
      <c r="C739" s="21" t="e">
        <f ca="1"/>
        <v>#NAME?</v>
      </c>
      <c r="D739" s="22" t="e">
        <f ca="1"/>
        <v>#NAME?</v>
      </c>
      <c r="F739" s="8" t="e">
        <f ca="1">INDEX(A739:D747,,F730)</f>
        <v>#NAME?</v>
      </c>
      <c r="G739" s="10" t="e">
        <f ca="1">INDEX(A731:D739,,G730)</f>
        <v>#NAME?</v>
      </c>
      <c r="I739" s="8" t="e">
        <f t="shared" ca="1" si="233"/>
        <v>#NAME?</v>
      </c>
      <c r="J739" s="9" t="e">
        <f t="shared" ca="1" si="234"/>
        <v>#NAME?</v>
      </c>
      <c r="K739" s="9" t="e">
        <f t="shared" ca="1" si="235"/>
        <v>#NAME?</v>
      </c>
      <c r="L739" s="10" t="e">
        <f t="shared" ca="1" si="232"/>
        <v>#NAME?</v>
      </c>
      <c r="Q739" s="8" t="e">
        <f ca="1"/>
        <v>#NAME?</v>
      </c>
      <c r="R739" s="10" t="e">
        <f ca="1"/>
        <v>#NAME?</v>
      </c>
    </row>
    <row r="740" spans="1:18" x14ac:dyDescent="0.35">
      <c r="I740" t="e">
        <f ca="1">SUM(I731:I739)</f>
        <v>#NAME?</v>
      </c>
      <c r="J740" t="e">
        <f ca="1">SUM(J731:J739)</f>
        <v>#NAME?</v>
      </c>
      <c r="K740" t="e">
        <f ca="1">SUM(K731:K739)</f>
        <v>#NAME?</v>
      </c>
      <c r="L740" t="e">
        <f ca="1">SUM(L731:L739)</f>
        <v>#NAME?</v>
      </c>
    </row>
    <row r="741" spans="1:18" x14ac:dyDescent="0.35">
      <c r="A741" s="2" t="s">
        <v>16</v>
      </c>
      <c r="B741">
        <f ca="1">COUNT(A731:A739)</f>
        <v>0</v>
      </c>
      <c r="I741" s="2" t="s">
        <v>6</v>
      </c>
      <c r="J741" s="2" t="s">
        <v>17</v>
      </c>
      <c r="K741" s="2" t="s">
        <v>18</v>
      </c>
      <c r="L741" s="2" t="s">
        <v>19</v>
      </c>
      <c r="N741" s="2"/>
    </row>
    <row r="743" spans="1:18" x14ac:dyDescent="0.35">
      <c r="A743">
        <v>1</v>
      </c>
      <c r="B743">
        <v>2</v>
      </c>
      <c r="C743">
        <v>3</v>
      </c>
      <c r="D743">
        <v>4</v>
      </c>
      <c r="F743">
        <v>1</v>
      </c>
      <c r="G743">
        <v>4</v>
      </c>
      <c r="I743" s="2" t="s">
        <v>8</v>
      </c>
      <c r="J743" s="2" t="s">
        <v>9</v>
      </c>
      <c r="K743" s="2" t="s">
        <v>10</v>
      </c>
      <c r="L743" s="2" t="s">
        <v>11</v>
      </c>
      <c r="Q743">
        <f>F743</f>
        <v>1</v>
      </c>
      <c r="R743">
        <f>G743</f>
        <v>4</v>
      </c>
    </row>
    <row r="744" spans="1:18" x14ac:dyDescent="0.35">
      <c r="A744" s="12" t="e">
        <f t="array" aca="1" ref="A744:A752" ca="1">IF(A743=$Q730,$Q731:$Q739,IF(A743=$R730,$R731:$R739,A731:A739))</f>
        <v>#NAME?</v>
      </c>
      <c r="B744" s="13" t="e">
        <f t="array" aca="1" ref="B744:B752" ca="1">IF(B743=$Q730,$Q731:$Q739,IF(B743=$R730,$R731:$R739,B731:B739))</f>
        <v>#NAME?</v>
      </c>
      <c r="C744" s="13" t="e">
        <f t="array" aca="1" ref="C744:C752" ca="1">IF(C743=$Q730,$Q731:$Q739,IF(C743=$R730,$R731:$R739,C731:C739))</f>
        <v>#NAME?</v>
      </c>
      <c r="D744" s="14" t="e">
        <f t="array" aca="1" ref="D744:D752" ca="1">IF(D743=$Q730,$Q731:$Q739,IF(D743=$R730,$R731:$R739,D731:D739))</f>
        <v>#NAME?</v>
      </c>
      <c r="F744" s="3" t="e">
        <f ca="1">INDEX(A744:D752,,F743)</f>
        <v>#NAME?</v>
      </c>
      <c r="G744" s="5" t="e">
        <f ca="1">INDEX(A744:D752,,G743)</f>
        <v>#NAME?</v>
      </c>
      <c r="I744" s="3" t="e">
        <f ca="1">F744^2-G744^2</f>
        <v>#NAME?</v>
      </c>
      <c r="J744" s="4" t="e">
        <f ca="1">2*F744*G744</f>
        <v>#NAME?</v>
      </c>
      <c r="K744" s="4" t="e">
        <f ca="1">I744^2-J744^2</f>
        <v>#NAME?</v>
      </c>
      <c r="L744" s="5" t="e">
        <f t="shared" ref="L744:L752" ca="1" si="236">I744*J744</f>
        <v>#NAME?</v>
      </c>
      <c r="N744" t="s">
        <v>12</v>
      </c>
      <c r="O744" s="11" t="e">
        <f ca="1">L753*B754-2*I753*J753</f>
        <v>#NAME?</v>
      </c>
      <c r="Q744" s="3" t="e">
        <f t="array" aca="1" ref="Q744:R752" ca="1">MMULT(F744:G752,N748:O749)</f>
        <v>#NAME?</v>
      </c>
      <c r="R744" s="5" t="e">
        <f ca="1"/>
        <v>#NAME?</v>
      </c>
    </row>
    <row r="745" spans="1:18" x14ac:dyDescent="0.35">
      <c r="A745" s="16" t="e">
        <f ca="1"/>
        <v>#NAME?</v>
      </c>
      <c r="B745" s="17" t="e">
        <f ca="1"/>
        <v>#NAME?</v>
      </c>
      <c r="C745" s="17" t="e">
        <f ca="1"/>
        <v>#NAME?</v>
      </c>
      <c r="D745" s="18" t="e">
        <f ca="1"/>
        <v>#NAME?</v>
      </c>
      <c r="F745" s="6" t="e">
        <f ca="1">INDEX(A745:D753,,F743)</f>
        <v>#NAME?</v>
      </c>
      <c r="G745" s="7" t="e">
        <f ca="1">INDEX(A744:D752,,G743)</f>
        <v>#NAME?</v>
      </c>
      <c r="I745" s="6" t="e">
        <f t="shared" ref="I745:I752" ca="1" si="237">F745^2-G745^2</f>
        <v>#NAME?</v>
      </c>
      <c r="J745" t="e">
        <f t="shared" ref="J745:J752" ca="1" si="238">2*F745*G745</f>
        <v>#NAME?</v>
      </c>
      <c r="K745" t="e">
        <f t="shared" ref="K745:K752" ca="1" si="239">I745^2-J745^2</f>
        <v>#NAME?</v>
      </c>
      <c r="L745" s="7" t="e">
        <f t="shared" ca="1" si="236"/>
        <v>#NAME?</v>
      </c>
      <c r="N745" t="s">
        <v>13</v>
      </c>
      <c r="O745" s="15" t="e">
        <f ca="1">K753*B754-(I753^2-J753^2)</f>
        <v>#NAME?</v>
      </c>
      <c r="Q745" s="6" t="e">
        <f ca="1"/>
        <v>#NAME?</v>
      </c>
      <c r="R745" s="7" t="e">
        <f ca="1"/>
        <v>#NAME?</v>
      </c>
    </row>
    <row r="746" spans="1:18" x14ac:dyDescent="0.35">
      <c r="A746" s="16" t="e">
        <f ca="1"/>
        <v>#NAME?</v>
      </c>
      <c r="B746" s="17" t="e">
        <f ca="1"/>
        <v>#NAME?</v>
      </c>
      <c r="C746" s="17" t="e">
        <f ca="1"/>
        <v>#NAME?</v>
      </c>
      <c r="D746" s="18" t="e">
        <f ca="1"/>
        <v>#NAME?</v>
      </c>
      <c r="F746" s="6" t="e">
        <f ca="1">INDEX(A746:D754,,F743)</f>
        <v>#NAME?</v>
      </c>
      <c r="G746" s="7" t="e">
        <f ca="1">INDEX(A744:D752,,G743)</f>
        <v>#NAME?</v>
      </c>
      <c r="I746" s="6" t="e">
        <f t="shared" ca="1" si="237"/>
        <v>#NAME?</v>
      </c>
      <c r="J746" t="e">
        <f t="shared" ca="1" si="238"/>
        <v>#NAME?</v>
      </c>
      <c r="K746" t="e">
        <f t="shared" ca="1" si="239"/>
        <v>#NAME?</v>
      </c>
      <c r="L746" s="7" t="e">
        <f t="shared" ca="1" si="236"/>
        <v>#NAME?</v>
      </c>
      <c r="N746" t="s">
        <v>14</v>
      </c>
      <c r="O746" s="19" t="e">
        <f ca="1">0.25*ATAN(O744/O745)</f>
        <v>#NAME?</v>
      </c>
      <c r="Q746" s="6" t="e">
        <f ca="1"/>
        <v>#NAME?</v>
      </c>
      <c r="R746" s="7" t="e">
        <f ca="1"/>
        <v>#NAME?</v>
      </c>
    </row>
    <row r="747" spans="1:18" x14ac:dyDescent="0.35">
      <c r="A747" s="16" t="e">
        <f ca="1"/>
        <v>#NAME?</v>
      </c>
      <c r="B747" s="17" t="e">
        <f ca="1"/>
        <v>#NAME?</v>
      </c>
      <c r="C747" s="17" t="e">
        <f ca="1"/>
        <v>#NAME?</v>
      </c>
      <c r="D747" s="18" t="e">
        <f ca="1"/>
        <v>#NAME?</v>
      </c>
      <c r="F747" s="6" t="e">
        <f ca="1">INDEX(A747:D755,,F743)</f>
        <v>#NAME?</v>
      </c>
      <c r="G747" s="7" t="e">
        <f ca="1">INDEX(A744:D752,,G743)</f>
        <v>#NAME?</v>
      </c>
      <c r="I747" s="6" t="e">
        <f t="shared" ca="1" si="237"/>
        <v>#NAME?</v>
      </c>
      <c r="J747" t="e">
        <f t="shared" ca="1" si="238"/>
        <v>#NAME?</v>
      </c>
      <c r="K747" t="e">
        <f t="shared" ca="1" si="239"/>
        <v>#NAME?</v>
      </c>
      <c r="L747" s="7" t="e">
        <f t="shared" ca="1" si="236"/>
        <v>#NAME?</v>
      </c>
      <c r="Q747" s="6" t="e">
        <f ca="1"/>
        <v>#NAME?</v>
      </c>
      <c r="R747" s="7" t="e">
        <f ca="1"/>
        <v>#NAME?</v>
      </c>
    </row>
    <row r="748" spans="1:18" x14ac:dyDescent="0.35">
      <c r="A748" s="16" t="e">
        <f ca="1"/>
        <v>#NAME?</v>
      </c>
      <c r="B748" s="17" t="e">
        <f ca="1"/>
        <v>#NAME?</v>
      </c>
      <c r="C748" s="17" t="e">
        <f ca="1"/>
        <v>#NAME?</v>
      </c>
      <c r="D748" s="18" t="e">
        <f ca="1"/>
        <v>#NAME?</v>
      </c>
      <c r="F748" s="6" t="e">
        <f ca="1">INDEX(A748:D756,,F743)</f>
        <v>#NAME?</v>
      </c>
      <c r="G748" s="7" t="e">
        <f ca="1">INDEX(A744:D752,,G743)</f>
        <v>#NAME?</v>
      </c>
      <c r="I748" s="6" t="e">
        <f t="shared" ca="1" si="237"/>
        <v>#NAME?</v>
      </c>
      <c r="J748" t="e">
        <f t="shared" ca="1" si="238"/>
        <v>#NAME?</v>
      </c>
      <c r="K748" t="e">
        <f t="shared" ca="1" si="239"/>
        <v>#NAME?</v>
      </c>
      <c r="L748" s="7" t="e">
        <f t="shared" ca="1" si="236"/>
        <v>#NAME?</v>
      </c>
      <c r="N748" s="3" t="e">
        <f ca="1">COS(O746)</f>
        <v>#NAME?</v>
      </c>
      <c r="O748" s="5" t="e">
        <f ca="1">-N749</f>
        <v>#NAME?</v>
      </c>
      <c r="Q748" s="6" t="e">
        <f ca="1"/>
        <v>#NAME?</v>
      </c>
      <c r="R748" s="7" t="e">
        <f ca="1"/>
        <v>#NAME?</v>
      </c>
    </row>
    <row r="749" spans="1:18" x14ac:dyDescent="0.35">
      <c r="A749" s="16" t="e">
        <f ca="1"/>
        <v>#NAME?</v>
      </c>
      <c r="B749" s="17" t="e">
        <f ca="1"/>
        <v>#NAME?</v>
      </c>
      <c r="C749" s="17" t="e">
        <f ca="1"/>
        <v>#NAME?</v>
      </c>
      <c r="D749" s="18" t="e">
        <f ca="1"/>
        <v>#NAME?</v>
      </c>
      <c r="F749" s="6" t="e">
        <f ca="1">INDEX(A749:D757,,F743)</f>
        <v>#NAME?</v>
      </c>
      <c r="G749" s="7" t="e">
        <f ca="1">INDEX(A744:D752,,G743)</f>
        <v>#NAME?</v>
      </c>
      <c r="I749" s="6" t="e">
        <f t="shared" ca="1" si="237"/>
        <v>#NAME?</v>
      </c>
      <c r="J749" t="e">
        <f t="shared" ca="1" si="238"/>
        <v>#NAME?</v>
      </c>
      <c r="K749" t="e">
        <f t="shared" ca="1" si="239"/>
        <v>#NAME?</v>
      </c>
      <c r="L749" s="7" t="e">
        <f t="shared" ca="1" si="236"/>
        <v>#NAME?</v>
      </c>
      <c r="N749" s="8" t="e">
        <f ca="1">SIN(O746)</f>
        <v>#NAME?</v>
      </c>
      <c r="O749" s="10" t="e">
        <f ca="1">N748</f>
        <v>#NAME?</v>
      </c>
      <c r="Q749" s="6" t="e">
        <f ca="1"/>
        <v>#NAME?</v>
      </c>
      <c r="R749" s="7" t="e">
        <f ca="1"/>
        <v>#NAME?</v>
      </c>
    </row>
    <row r="750" spans="1:18" x14ac:dyDescent="0.35">
      <c r="A750" s="16" t="e">
        <f ca="1"/>
        <v>#NAME?</v>
      </c>
      <c r="B750" s="17" t="e">
        <f ca="1"/>
        <v>#NAME?</v>
      </c>
      <c r="C750" s="17" t="e">
        <f ca="1"/>
        <v>#NAME?</v>
      </c>
      <c r="D750" s="18" t="e">
        <f ca="1"/>
        <v>#NAME?</v>
      </c>
      <c r="F750" s="6" t="e">
        <f ca="1">INDEX(A750:D758,,F743)</f>
        <v>#NAME?</v>
      </c>
      <c r="G750" s="7" t="e">
        <f ca="1">INDEX(A744:D752,,G743)</f>
        <v>#NAME?</v>
      </c>
      <c r="I750" s="6" t="e">
        <f t="shared" ca="1" si="237"/>
        <v>#NAME?</v>
      </c>
      <c r="J750" t="e">
        <f t="shared" ca="1" si="238"/>
        <v>#NAME?</v>
      </c>
      <c r="K750" t="e">
        <f t="shared" ca="1" si="239"/>
        <v>#NAME?</v>
      </c>
      <c r="L750" s="7" t="e">
        <f t="shared" ca="1" si="236"/>
        <v>#NAME?</v>
      </c>
      <c r="Q750" s="6" t="e">
        <f ca="1"/>
        <v>#NAME?</v>
      </c>
      <c r="R750" s="7" t="e">
        <f ca="1"/>
        <v>#NAME?</v>
      </c>
    </row>
    <row r="751" spans="1:18" x14ac:dyDescent="0.35">
      <c r="A751" s="16" t="e">
        <f ca="1"/>
        <v>#NAME?</v>
      </c>
      <c r="B751" s="17" t="e">
        <f ca="1"/>
        <v>#NAME?</v>
      </c>
      <c r="C751" s="17" t="e">
        <f ca="1"/>
        <v>#NAME?</v>
      </c>
      <c r="D751" s="18" t="e">
        <f ca="1"/>
        <v>#NAME?</v>
      </c>
      <c r="F751" s="6" t="e">
        <f ca="1">INDEX(A751:D759,,F743)</f>
        <v>#NAME?</v>
      </c>
      <c r="G751" s="7" t="e">
        <f ca="1">INDEX(A744:D752,,G743)</f>
        <v>#NAME?</v>
      </c>
      <c r="I751" s="6" t="e">
        <f t="shared" ca="1" si="237"/>
        <v>#NAME?</v>
      </c>
      <c r="J751" t="e">
        <f t="shared" ca="1" si="238"/>
        <v>#NAME?</v>
      </c>
      <c r="K751" t="e">
        <f t="shared" ca="1" si="239"/>
        <v>#NAME?</v>
      </c>
      <c r="L751" s="7" t="e">
        <f t="shared" ca="1" si="236"/>
        <v>#NAME?</v>
      </c>
      <c r="Q751" s="6" t="e">
        <f ca="1"/>
        <v>#NAME?</v>
      </c>
      <c r="R751" s="7" t="e">
        <f ca="1"/>
        <v>#NAME?</v>
      </c>
    </row>
    <row r="752" spans="1:18" x14ac:dyDescent="0.35">
      <c r="A752" s="20" t="e">
        <f ca="1"/>
        <v>#NAME?</v>
      </c>
      <c r="B752" s="21" t="e">
        <f ca="1"/>
        <v>#NAME?</v>
      </c>
      <c r="C752" s="21" t="e">
        <f ca="1"/>
        <v>#NAME?</v>
      </c>
      <c r="D752" s="22" t="e">
        <f ca="1"/>
        <v>#NAME?</v>
      </c>
      <c r="F752" s="8" t="e">
        <f ca="1">INDEX(A752:D760,,F743)</f>
        <v>#NAME?</v>
      </c>
      <c r="G752" s="10" t="e">
        <f ca="1">INDEX(A744:D752,,G743)</f>
        <v>#NAME?</v>
      </c>
      <c r="I752" s="8" t="e">
        <f t="shared" ca="1" si="237"/>
        <v>#NAME?</v>
      </c>
      <c r="J752" s="9" t="e">
        <f t="shared" ca="1" si="238"/>
        <v>#NAME?</v>
      </c>
      <c r="K752" s="9" t="e">
        <f t="shared" ca="1" si="239"/>
        <v>#NAME?</v>
      </c>
      <c r="L752" s="10" t="e">
        <f t="shared" ca="1" si="236"/>
        <v>#NAME?</v>
      </c>
      <c r="Q752" s="8" t="e">
        <f ca="1"/>
        <v>#NAME?</v>
      </c>
      <c r="R752" s="10" t="e">
        <f ca="1"/>
        <v>#NAME?</v>
      </c>
    </row>
    <row r="753" spans="1:18" x14ac:dyDescent="0.35">
      <c r="I753" t="e">
        <f ca="1">SUM(I744:I752)</f>
        <v>#NAME?</v>
      </c>
      <c r="J753" t="e">
        <f ca="1">SUM(J744:J752)</f>
        <v>#NAME?</v>
      </c>
      <c r="K753" t="e">
        <f ca="1">SUM(K744:K752)</f>
        <v>#NAME?</v>
      </c>
      <c r="L753" t="e">
        <f ca="1">SUM(L744:L752)</f>
        <v>#NAME?</v>
      </c>
    </row>
    <row r="754" spans="1:18" x14ac:dyDescent="0.35">
      <c r="A754" s="2" t="s">
        <v>16</v>
      </c>
      <c r="B754">
        <f ca="1">COUNT(A744:A752)</f>
        <v>0</v>
      </c>
      <c r="I754" s="2" t="s">
        <v>6</v>
      </c>
      <c r="J754" s="2" t="s">
        <v>17</v>
      </c>
      <c r="K754" s="2" t="s">
        <v>18</v>
      </c>
      <c r="L754" s="2" t="s">
        <v>19</v>
      </c>
      <c r="N754" s="2"/>
    </row>
    <row r="756" spans="1:18" x14ac:dyDescent="0.35">
      <c r="A756">
        <v>1</v>
      </c>
      <c r="B756">
        <v>2</v>
      </c>
      <c r="C756">
        <v>3</v>
      </c>
      <c r="D756">
        <v>4</v>
      </c>
      <c r="F756">
        <v>2</v>
      </c>
      <c r="G756">
        <v>3</v>
      </c>
      <c r="I756" s="2" t="s">
        <v>8</v>
      </c>
      <c r="J756" s="2" t="s">
        <v>9</v>
      </c>
      <c r="K756" s="2" t="s">
        <v>10</v>
      </c>
      <c r="L756" s="2" t="s">
        <v>11</v>
      </c>
      <c r="Q756">
        <f>F756</f>
        <v>2</v>
      </c>
      <c r="R756">
        <f>G756</f>
        <v>3</v>
      </c>
    </row>
    <row r="757" spans="1:18" x14ac:dyDescent="0.35">
      <c r="A757" s="12" t="e">
        <f t="array" aca="1" ref="A757:A765" ca="1">IF(A756=$Q743,$Q744:$Q752,IF(A756=$R743,$R744:$R752,A744:A752))</f>
        <v>#NAME?</v>
      </c>
      <c r="B757" s="13" t="e">
        <f t="array" aca="1" ref="B757:B765" ca="1">IF(B756=$Q743,$Q744:$Q752,IF(B756=$R743,$R744:$R752,B744:B752))</f>
        <v>#NAME?</v>
      </c>
      <c r="C757" s="13" t="e">
        <f t="array" aca="1" ref="C757:C765" ca="1">IF(C756=$Q743,$Q744:$Q752,IF(C756=$R743,$R744:$R752,C744:C752))</f>
        <v>#NAME?</v>
      </c>
      <c r="D757" s="14" t="e">
        <f t="array" aca="1" ref="D757:D765" ca="1">IF(D756=$Q743,$Q744:$Q752,IF(D756=$R743,$R744:$R752,D744:D752))</f>
        <v>#NAME?</v>
      </c>
      <c r="F757" s="3" t="e">
        <f ca="1">INDEX(A757:D765,,F756)</f>
        <v>#NAME?</v>
      </c>
      <c r="G757" s="5" t="e">
        <f ca="1">INDEX(A757:D765,,G756)</f>
        <v>#NAME?</v>
      </c>
      <c r="I757" s="3" t="e">
        <f ca="1">F757^2-G757^2</f>
        <v>#NAME?</v>
      </c>
      <c r="J757" s="4" t="e">
        <f ca="1">2*F757*G757</f>
        <v>#NAME?</v>
      </c>
      <c r="K757" s="4" t="e">
        <f ca="1">I757^2-J757^2</f>
        <v>#NAME?</v>
      </c>
      <c r="L757" s="5" t="e">
        <f t="shared" ref="L757:L765" ca="1" si="240">I757*J757</f>
        <v>#NAME?</v>
      </c>
      <c r="N757" t="s">
        <v>12</v>
      </c>
      <c r="O757" s="11" t="e">
        <f ca="1">L766*B767-2*I766*J766</f>
        <v>#NAME?</v>
      </c>
      <c r="Q757" s="3" t="e">
        <f t="array" aca="1" ref="Q757:R765" ca="1">MMULT(F757:G765,N761:O762)</f>
        <v>#NAME?</v>
      </c>
      <c r="R757" s="5" t="e">
        <f ca="1"/>
        <v>#NAME?</v>
      </c>
    </row>
    <row r="758" spans="1:18" x14ac:dyDescent="0.35">
      <c r="A758" s="16" t="e">
        <f ca="1"/>
        <v>#NAME?</v>
      </c>
      <c r="B758" s="17" t="e">
        <f ca="1"/>
        <v>#NAME?</v>
      </c>
      <c r="C758" s="17" t="e">
        <f ca="1"/>
        <v>#NAME?</v>
      </c>
      <c r="D758" s="18" t="e">
        <f ca="1"/>
        <v>#NAME?</v>
      </c>
      <c r="F758" s="6" t="e">
        <f ca="1">INDEX(A758:D766,,F756)</f>
        <v>#NAME?</v>
      </c>
      <c r="G758" s="7" t="e">
        <f ca="1">INDEX(A757:D765,,G756)</f>
        <v>#NAME?</v>
      </c>
      <c r="I758" s="6" t="e">
        <f t="shared" ref="I758:I765" ca="1" si="241">F758^2-G758^2</f>
        <v>#NAME?</v>
      </c>
      <c r="J758" t="e">
        <f t="shared" ref="J758:J765" ca="1" si="242">2*F758*G758</f>
        <v>#NAME?</v>
      </c>
      <c r="K758" t="e">
        <f t="shared" ref="K758:K765" ca="1" si="243">I758^2-J758^2</f>
        <v>#NAME?</v>
      </c>
      <c r="L758" s="7" t="e">
        <f t="shared" ca="1" si="240"/>
        <v>#NAME?</v>
      </c>
      <c r="N758" t="s">
        <v>13</v>
      </c>
      <c r="O758" s="15" t="e">
        <f ca="1">K766*B767-(I766^2-J766^2)</f>
        <v>#NAME?</v>
      </c>
      <c r="Q758" s="6" t="e">
        <f ca="1"/>
        <v>#NAME?</v>
      </c>
      <c r="R758" s="7" t="e">
        <f ca="1"/>
        <v>#NAME?</v>
      </c>
    </row>
    <row r="759" spans="1:18" x14ac:dyDescent="0.35">
      <c r="A759" s="16" t="e">
        <f ca="1"/>
        <v>#NAME?</v>
      </c>
      <c r="B759" s="17" t="e">
        <f ca="1"/>
        <v>#NAME?</v>
      </c>
      <c r="C759" s="17" t="e">
        <f ca="1"/>
        <v>#NAME?</v>
      </c>
      <c r="D759" s="18" t="e">
        <f ca="1"/>
        <v>#NAME?</v>
      </c>
      <c r="F759" s="6" t="e">
        <f ca="1">INDEX(A759:D767,,F756)</f>
        <v>#NAME?</v>
      </c>
      <c r="G759" s="7" t="e">
        <f ca="1">INDEX(A757:D765,,G756)</f>
        <v>#NAME?</v>
      </c>
      <c r="I759" s="6" t="e">
        <f t="shared" ca="1" si="241"/>
        <v>#NAME?</v>
      </c>
      <c r="J759" t="e">
        <f t="shared" ca="1" si="242"/>
        <v>#NAME?</v>
      </c>
      <c r="K759" t="e">
        <f t="shared" ca="1" si="243"/>
        <v>#NAME?</v>
      </c>
      <c r="L759" s="7" t="e">
        <f t="shared" ca="1" si="240"/>
        <v>#NAME?</v>
      </c>
      <c r="N759" t="s">
        <v>14</v>
      </c>
      <c r="O759" s="19" t="e">
        <f ca="1">0.25*ATAN(O757/O758)</f>
        <v>#NAME?</v>
      </c>
      <c r="Q759" s="6" t="e">
        <f ca="1"/>
        <v>#NAME?</v>
      </c>
      <c r="R759" s="7" t="e">
        <f ca="1"/>
        <v>#NAME?</v>
      </c>
    </row>
    <row r="760" spans="1:18" x14ac:dyDescent="0.35">
      <c r="A760" s="16" t="e">
        <f ca="1"/>
        <v>#NAME?</v>
      </c>
      <c r="B760" s="17" t="e">
        <f ca="1"/>
        <v>#NAME?</v>
      </c>
      <c r="C760" s="17" t="e">
        <f ca="1"/>
        <v>#NAME?</v>
      </c>
      <c r="D760" s="18" t="e">
        <f ca="1"/>
        <v>#NAME?</v>
      </c>
      <c r="F760" s="6" t="e">
        <f ca="1">INDEX(A760:D768,,F756)</f>
        <v>#NAME?</v>
      </c>
      <c r="G760" s="7" t="e">
        <f ca="1">INDEX(A757:D765,,G756)</f>
        <v>#NAME?</v>
      </c>
      <c r="I760" s="6" t="e">
        <f t="shared" ca="1" si="241"/>
        <v>#NAME?</v>
      </c>
      <c r="J760" t="e">
        <f t="shared" ca="1" si="242"/>
        <v>#NAME?</v>
      </c>
      <c r="K760" t="e">
        <f t="shared" ca="1" si="243"/>
        <v>#NAME?</v>
      </c>
      <c r="L760" s="7" t="e">
        <f t="shared" ca="1" si="240"/>
        <v>#NAME?</v>
      </c>
      <c r="Q760" s="6" t="e">
        <f ca="1"/>
        <v>#NAME?</v>
      </c>
      <c r="R760" s="7" t="e">
        <f ca="1"/>
        <v>#NAME?</v>
      </c>
    </row>
    <row r="761" spans="1:18" x14ac:dyDescent="0.35">
      <c r="A761" s="16" t="e">
        <f ca="1"/>
        <v>#NAME?</v>
      </c>
      <c r="B761" s="17" t="e">
        <f ca="1"/>
        <v>#NAME?</v>
      </c>
      <c r="C761" s="17" t="e">
        <f ca="1"/>
        <v>#NAME?</v>
      </c>
      <c r="D761" s="18" t="e">
        <f ca="1"/>
        <v>#NAME?</v>
      </c>
      <c r="F761" s="6" t="e">
        <f ca="1">INDEX(A761:D769,,F756)</f>
        <v>#NAME?</v>
      </c>
      <c r="G761" s="7" t="e">
        <f ca="1">INDEX(A757:D765,,G756)</f>
        <v>#NAME?</v>
      </c>
      <c r="I761" s="6" t="e">
        <f t="shared" ca="1" si="241"/>
        <v>#NAME?</v>
      </c>
      <c r="J761" t="e">
        <f t="shared" ca="1" si="242"/>
        <v>#NAME?</v>
      </c>
      <c r="K761" t="e">
        <f t="shared" ca="1" si="243"/>
        <v>#NAME?</v>
      </c>
      <c r="L761" s="7" t="e">
        <f t="shared" ca="1" si="240"/>
        <v>#NAME?</v>
      </c>
      <c r="N761" s="3" t="e">
        <f ca="1">COS(O759)</f>
        <v>#NAME?</v>
      </c>
      <c r="O761" s="5" t="e">
        <f ca="1">-N762</f>
        <v>#NAME?</v>
      </c>
      <c r="Q761" s="6" t="e">
        <f ca="1"/>
        <v>#NAME?</v>
      </c>
      <c r="R761" s="7" t="e">
        <f ca="1"/>
        <v>#NAME?</v>
      </c>
    </row>
    <row r="762" spans="1:18" x14ac:dyDescent="0.35">
      <c r="A762" s="16" t="e">
        <f ca="1"/>
        <v>#NAME?</v>
      </c>
      <c r="B762" s="17" t="e">
        <f ca="1"/>
        <v>#NAME?</v>
      </c>
      <c r="C762" s="17" t="e">
        <f ca="1"/>
        <v>#NAME?</v>
      </c>
      <c r="D762" s="18" t="e">
        <f ca="1"/>
        <v>#NAME?</v>
      </c>
      <c r="F762" s="6" t="e">
        <f ca="1">INDEX(A762:D770,,F756)</f>
        <v>#NAME?</v>
      </c>
      <c r="G762" s="7" t="e">
        <f ca="1">INDEX(A757:D765,,G756)</f>
        <v>#NAME?</v>
      </c>
      <c r="I762" s="6" t="e">
        <f t="shared" ca="1" si="241"/>
        <v>#NAME?</v>
      </c>
      <c r="J762" t="e">
        <f t="shared" ca="1" si="242"/>
        <v>#NAME?</v>
      </c>
      <c r="K762" t="e">
        <f t="shared" ca="1" si="243"/>
        <v>#NAME?</v>
      </c>
      <c r="L762" s="7" t="e">
        <f t="shared" ca="1" si="240"/>
        <v>#NAME?</v>
      </c>
      <c r="N762" s="8" t="e">
        <f ca="1">SIN(O759)</f>
        <v>#NAME?</v>
      </c>
      <c r="O762" s="10" t="e">
        <f ca="1">N761</f>
        <v>#NAME?</v>
      </c>
      <c r="Q762" s="6" t="e">
        <f ca="1"/>
        <v>#NAME?</v>
      </c>
      <c r="R762" s="7" t="e">
        <f ca="1"/>
        <v>#NAME?</v>
      </c>
    </row>
    <row r="763" spans="1:18" x14ac:dyDescent="0.35">
      <c r="A763" s="16" t="e">
        <f ca="1"/>
        <v>#NAME?</v>
      </c>
      <c r="B763" s="17" t="e">
        <f ca="1"/>
        <v>#NAME?</v>
      </c>
      <c r="C763" s="17" t="e">
        <f ca="1"/>
        <v>#NAME?</v>
      </c>
      <c r="D763" s="18" t="e">
        <f ca="1"/>
        <v>#NAME?</v>
      </c>
      <c r="F763" s="6" t="e">
        <f ca="1">INDEX(A763:D771,,F756)</f>
        <v>#NAME?</v>
      </c>
      <c r="G763" s="7" t="e">
        <f ca="1">INDEX(A757:D765,,G756)</f>
        <v>#NAME?</v>
      </c>
      <c r="I763" s="6" t="e">
        <f t="shared" ca="1" si="241"/>
        <v>#NAME?</v>
      </c>
      <c r="J763" t="e">
        <f t="shared" ca="1" si="242"/>
        <v>#NAME?</v>
      </c>
      <c r="K763" t="e">
        <f t="shared" ca="1" si="243"/>
        <v>#NAME?</v>
      </c>
      <c r="L763" s="7" t="e">
        <f t="shared" ca="1" si="240"/>
        <v>#NAME?</v>
      </c>
      <c r="Q763" s="6" t="e">
        <f ca="1"/>
        <v>#NAME?</v>
      </c>
      <c r="R763" s="7" t="e">
        <f ca="1"/>
        <v>#NAME?</v>
      </c>
    </row>
    <row r="764" spans="1:18" x14ac:dyDescent="0.35">
      <c r="A764" s="16" t="e">
        <f ca="1"/>
        <v>#NAME?</v>
      </c>
      <c r="B764" s="17" t="e">
        <f ca="1"/>
        <v>#NAME?</v>
      </c>
      <c r="C764" s="17" t="e">
        <f ca="1"/>
        <v>#NAME?</v>
      </c>
      <c r="D764" s="18" t="e">
        <f ca="1"/>
        <v>#NAME?</v>
      </c>
      <c r="F764" s="6" t="e">
        <f ca="1">INDEX(A764:D772,,F756)</f>
        <v>#NAME?</v>
      </c>
      <c r="G764" s="7" t="e">
        <f ca="1">INDEX(A757:D765,,G756)</f>
        <v>#NAME?</v>
      </c>
      <c r="I764" s="6" t="e">
        <f t="shared" ca="1" si="241"/>
        <v>#NAME?</v>
      </c>
      <c r="J764" t="e">
        <f t="shared" ca="1" si="242"/>
        <v>#NAME?</v>
      </c>
      <c r="K764" t="e">
        <f t="shared" ca="1" si="243"/>
        <v>#NAME?</v>
      </c>
      <c r="L764" s="7" t="e">
        <f t="shared" ca="1" si="240"/>
        <v>#NAME?</v>
      </c>
      <c r="Q764" s="6" t="e">
        <f ca="1"/>
        <v>#NAME?</v>
      </c>
      <c r="R764" s="7" t="e">
        <f ca="1"/>
        <v>#NAME?</v>
      </c>
    </row>
    <row r="765" spans="1:18" x14ac:dyDescent="0.35">
      <c r="A765" s="20" t="e">
        <f ca="1"/>
        <v>#NAME?</v>
      </c>
      <c r="B765" s="21" t="e">
        <f ca="1"/>
        <v>#NAME?</v>
      </c>
      <c r="C765" s="21" t="e">
        <f ca="1"/>
        <v>#NAME?</v>
      </c>
      <c r="D765" s="22" t="e">
        <f ca="1"/>
        <v>#NAME?</v>
      </c>
      <c r="F765" s="8" t="e">
        <f ca="1">INDEX(A765:D773,,F756)</f>
        <v>#NAME?</v>
      </c>
      <c r="G765" s="10" t="e">
        <f ca="1">INDEX(A757:D765,,G756)</f>
        <v>#NAME?</v>
      </c>
      <c r="I765" s="8" t="e">
        <f t="shared" ca="1" si="241"/>
        <v>#NAME?</v>
      </c>
      <c r="J765" s="9" t="e">
        <f t="shared" ca="1" si="242"/>
        <v>#NAME?</v>
      </c>
      <c r="K765" s="9" t="e">
        <f t="shared" ca="1" si="243"/>
        <v>#NAME?</v>
      </c>
      <c r="L765" s="10" t="e">
        <f t="shared" ca="1" si="240"/>
        <v>#NAME?</v>
      </c>
      <c r="Q765" s="8" t="e">
        <f ca="1"/>
        <v>#NAME?</v>
      </c>
      <c r="R765" s="10" t="e">
        <f ca="1"/>
        <v>#NAME?</v>
      </c>
    </row>
    <row r="766" spans="1:18" x14ac:dyDescent="0.35">
      <c r="I766" t="e">
        <f ca="1">SUM(I757:I765)</f>
        <v>#NAME?</v>
      </c>
      <c r="J766" t="e">
        <f ca="1">SUM(J757:J765)</f>
        <v>#NAME?</v>
      </c>
      <c r="K766" t="e">
        <f ca="1">SUM(K757:K765)</f>
        <v>#NAME?</v>
      </c>
      <c r="L766" t="e">
        <f ca="1">SUM(L757:L765)</f>
        <v>#NAME?</v>
      </c>
    </row>
    <row r="767" spans="1:18" x14ac:dyDescent="0.35">
      <c r="A767" s="2" t="s">
        <v>16</v>
      </c>
      <c r="B767">
        <f ca="1">COUNT(A757:A765)</f>
        <v>0</v>
      </c>
      <c r="I767" s="2" t="s">
        <v>6</v>
      </c>
      <c r="J767" s="2" t="s">
        <v>17</v>
      </c>
      <c r="K767" s="2" t="s">
        <v>18</v>
      </c>
      <c r="L767" s="2" t="s">
        <v>19</v>
      </c>
      <c r="N767" s="2"/>
    </row>
    <row r="769" spans="1:18" x14ac:dyDescent="0.35">
      <c r="A769">
        <v>1</v>
      </c>
      <c r="B769">
        <v>2</v>
      </c>
      <c r="C769">
        <v>3</v>
      </c>
      <c r="D769">
        <v>4</v>
      </c>
      <c r="F769">
        <v>2</v>
      </c>
      <c r="G769">
        <v>4</v>
      </c>
      <c r="I769" s="2" t="s">
        <v>8</v>
      </c>
      <c r="J769" s="2" t="s">
        <v>9</v>
      </c>
      <c r="K769" s="2" t="s">
        <v>10</v>
      </c>
      <c r="L769" s="2" t="s">
        <v>11</v>
      </c>
      <c r="Q769">
        <f>F769</f>
        <v>2</v>
      </c>
      <c r="R769">
        <f>G769</f>
        <v>4</v>
      </c>
    </row>
    <row r="770" spans="1:18" x14ac:dyDescent="0.35">
      <c r="A770" s="12" t="e">
        <f t="array" aca="1" ref="A770:A778" ca="1">IF(A769=$Q756,$Q757:$Q765,IF(A769=$R756,$R757:$R765,A757:A765))</f>
        <v>#NAME?</v>
      </c>
      <c r="B770" s="13" t="e">
        <f t="array" aca="1" ref="B770:B778" ca="1">IF(B769=$Q756,$Q757:$Q765,IF(B769=$R756,$R757:$R765,B757:B765))</f>
        <v>#NAME?</v>
      </c>
      <c r="C770" s="13" t="e">
        <f t="array" aca="1" ref="C770:C778" ca="1">IF(C769=$Q756,$Q757:$Q765,IF(C769=$R756,$R757:$R765,C757:C765))</f>
        <v>#NAME?</v>
      </c>
      <c r="D770" s="14" t="e">
        <f t="array" aca="1" ref="D770:D778" ca="1">IF(D769=$Q756,$Q757:$Q765,IF(D769=$R756,$R757:$R765,D757:D765))</f>
        <v>#NAME?</v>
      </c>
      <c r="F770" s="3" t="e">
        <f ca="1">INDEX(A770:D778,,F769)</f>
        <v>#NAME?</v>
      </c>
      <c r="G770" s="5" t="e">
        <f ca="1">INDEX(A770:D778,,G769)</f>
        <v>#NAME?</v>
      </c>
      <c r="I770" s="3" t="e">
        <f ca="1">F770^2-G770^2</f>
        <v>#NAME?</v>
      </c>
      <c r="J770" s="4" t="e">
        <f ca="1">2*F770*G770</f>
        <v>#NAME?</v>
      </c>
      <c r="K770" s="4" t="e">
        <f ca="1">I770^2-J770^2</f>
        <v>#NAME?</v>
      </c>
      <c r="L770" s="5" t="e">
        <f t="shared" ref="L770:L778" ca="1" si="244">I770*J770</f>
        <v>#NAME?</v>
      </c>
      <c r="N770" t="s">
        <v>12</v>
      </c>
      <c r="O770" s="11" t="e">
        <f ca="1">L779*B780-2*I779*J779</f>
        <v>#NAME?</v>
      </c>
      <c r="Q770" s="3" t="e">
        <f t="array" aca="1" ref="Q770:R778" ca="1">MMULT(F770:G778,N774:O775)</f>
        <v>#NAME?</v>
      </c>
      <c r="R770" s="5" t="e">
        <f ca="1"/>
        <v>#NAME?</v>
      </c>
    </row>
    <row r="771" spans="1:18" x14ac:dyDescent="0.35">
      <c r="A771" s="16" t="e">
        <f ca="1"/>
        <v>#NAME?</v>
      </c>
      <c r="B771" s="17" t="e">
        <f ca="1"/>
        <v>#NAME?</v>
      </c>
      <c r="C771" s="17" t="e">
        <f ca="1"/>
        <v>#NAME?</v>
      </c>
      <c r="D771" s="18" t="e">
        <f ca="1"/>
        <v>#NAME?</v>
      </c>
      <c r="F771" s="6" t="e">
        <f ca="1">INDEX(A771:D779,,F769)</f>
        <v>#NAME?</v>
      </c>
      <c r="G771" s="7" t="e">
        <f ca="1">INDEX(A770:D778,,G769)</f>
        <v>#NAME?</v>
      </c>
      <c r="I771" s="6" t="e">
        <f t="shared" ref="I771:I778" ca="1" si="245">F771^2-G771^2</f>
        <v>#NAME?</v>
      </c>
      <c r="J771" t="e">
        <f t="shared" ref="J771:J778" ca="1" si="246">2*F771*G771</f>
        <v>#NAME?</v>
      </c>
      <c r="K771" t="e">
        <f t="shared" ref="K771:K778" ca="1" si="247">I771^2-J771^2</f>
        <v>#NAME?</v>
      </c>
      <c r="L771" s="7" t="e">
        <f t="shared" ca="1" si="244"/>
        <v>#NAME?</v>
      </c>
      <c r="N771" t="s">
        <v>13</v>
      </c>
      <c r="O771" s="15" t="e">
        <f ca="1">K779*B780-(I779^2-J779^2)</f>
        <v>#NAME?</v>
      </c>
      <c r="Q771" s="6" t="e">
        <f ca="1"/>
        <v>#NAME?</v>
      </c>
      <c r="R771" s="7" t="e">
        <f ca="1"/>
        <v>#NAME?</v>
      </c>
    </row>
    <row r="772" spans="1:18" x14ac:dyDescent="0.35">
      <c r="A772" s="16" t="e">
        <f ca="1"/>
        <v>#NAME?</v>
      </c>
      <c r="B772" s="17" t="e">
        <f ca="1"/>
        <v>#NAME?</v>
      </c>
      <c r="C772" s="17" t="e">
        <f ca="1"/>
        <v>#NAME?</v>
      </c>
      <c r="D772" s="18" t="e">
        <f ca="1"/>
        <v>#NAME?</v>
      </c>
      <c r="F772" s="6" t="e">
        <f ca="1">INDEX(A772:D780,,F769)</f>
        <v>#NAME?</v>
      </c>
      <c r="G772" s="7" t="e">
        <f ca="1">INDEX(A770:D778,,G769)</f>
        <v>#NAME?</v>
      </c>
      <c r="I772" s="6" t="e">
        <f t="shared" ca="1" si="245"/>
        <v>#NAME?</v>
      </c>
      <c r="J772" t="e">
        <f t="shared" ca="1" si="246"/>
        <v>#NAME?</v>
      </c>
      <c r="K772" t="e">
        <f t="shared" ca="1" si="247"/>
        <v>#NAME?</v>
      </c>
      <c r="L772" s="7" t="e">
        <f t="shared" ca="1" si="244"/>
        <v>#NAME?</v>
      </c>
      <c r="N772" t="s">
        <v>14</v>
      </c>
      <c r="O772" s="19" t="e">
        <f ca="1">0.25*ATAN(O770/O771)</f>
        <v>#NAME?</v>
      </c>
      <c r="Q772" s="6" t="e">
        <f ca="1"/>
        <v>#NAME?</v>
      </c>
      <c r="R772" s="7" t="e">
        <f ca="1"/>
        <v>#NAME?</v>
      </c>
    </row>
    <row r="773" spans="1:18" x14ac:dyDescent="0.35">
      <c r="A773" s="16" t="e">
        <f ca="1"/>
        <v>#NAME?</v>
      </c>
      <c r="B773" s="17" t="e">
        <f ca="1"/>
        <v>#NAME?</v>
      </c>
      <c r="C773" s="17" t="e">
        <f ca="1"/>
        <v>#NAME?</v>
      </c>
      <c r="D773" s="18" t="e">
        <f ca="1"/>
        <v>#NAME?</v>
      </c>
      <c r="F773" s="6" t="e">
        <f ca="1">INDEX(A773:D781,,F769)</f>
        <v>#NAME?</v>
      </c>
      <c r="G773" s="7" t="e">
        <f ca="1">INDEX(A770:D778,,G769)</f>
        <v>#NAME?</v>
      </c>
      <c r="I773" s="6" t="e">
        <f t="shared" ca="1" si="245"/>
        <v>#NAME?</v>
      </c>
      <c r="J773" t="e">
        <f t="shared" ca="1" si="246"/>
        <v>#NAME?</v>
      </c>
      <c r="K773" t="e">
        <f t="shared" ca="1" si="247"/>
        <v>#NAME?</v>
      </c>
      <c r="L773" s="7" t="e">
        <f t="shared" ca="1" si="244"/>
        <v>#NAME?</v>
      </c>
      <c r="Q773" s="6" t="e">
        <f ca="1"/>
        <v>#NAME?</v>
      </c>
      <c r="R773" s="7" t="e">
        <f ca="1"/>
        <v>#NAME?</v>
      </c>
    </row>
    <row r="774" spans="1:18" x14ac:dyDescent="0.35">
      <c r="A774" s="16" t="e">
        <f ca="1"/>
        <v>#NAME?</v>
      </c>
      <c r="B774" s="17" t="e">
        <f ca="1"/>
        <v>#NAME?</v>
      </c>
      <c r="C774" s="17" t="e">
        <f ca="1"/>
        <v>#NAME?</v>
      </c>
      <c r="D774" s="18" t="e">
        <f ca="1"/>
        <v>#NAME?</v>
      </c>
      <c r="F774" s="6" t="e">
        <f ca="1">INDEX(A774:D782,,F769)</f>
        <v>#NAME?</v>
      </c>
      <c r="G774" s="7" t="e">
        <f ca="1">INDEX(A770:D778,,G769)</f>
        <v>#NAME?</v>
      </c>
      <c r="I774" s="6" t="e">
        <f t="shared" ca="1" si="245"/>
        <v>#NAME?</v>
      </c>
      <c r="J774" t="e">
        <f t="shared" ca="1" si="246"/>
        <v>#NAME?</v>
      </c>
      <c r="K774" t="e">
        <f t="shared" ca="1" si="247"/>
        <v>#NAME?</v>
      </c>
      <c r="L774" s="7" t="e">
        <f t="shared" ca="1" si="244"/>
        <v>#NAME?</v>
      </c>
      <c r="N774" s="3" t="e">
        <f ca="1">COS(O772)</f>
        <v>#NAME?</v>
      </c>
      <c r="O774" s="5" t="e">
        <f ca="1">-N775</f>
        <v>#NAME?</v>
      </c>
      <c r="Q774" s="6" t="e">
        <f ca="1"/>
        <v>#NAME?</v>
      </c>
      <c r="R774" s="7" t="e">
        <f ca="1"/>
        <v>#NAME?</v>
      </c>
    </row>
    <row r="775" spans="1:18" x14ac:dyDescent="0.35">
      <c r="A775" s="16" t="e">
        <f ca="1"/>
        <v>#NAME?</v>
      </c>
      <c r="B775" s="17" t="e">
        <f ca="1"/>
        <v>#NAME?</v>
      </c>
      <c r="C775" s="17" t="e">
        <f ca="1"/>
        <v>#NAME?</v>
      </c>
      <c r="D775" s="18" t="e">
        <f ca="1"/>
        <v>#NAME?</v>
      </c>
      <c r="F775" s="6" t="e">
        <f ca="1">INDEX(A775:D783,,F769)</f>
        <v>#NAME?</v>
      </c>
      <c r="G775" s="7" t="e">
        <f ca="1">INDEX(A770:D778,,G769)</f>
        <v>#NAME?</v>
      </c>
      <c r="I775" s="6" t="e">
        <f t="shared" ca="1" si="245"/>
        <v>#NAME?</v>
      </c>
      <c r="J775" t="e">
        <f t="shared" ca="1" si="246"/>
        <v>#NAME?</v>
      </c>
      <c r="K775" t="e">
        <f t="shared" ca="1" si="247"/>
        <v>#NAME?</v>
      </c>
      <c r="L775" s="7" t="e">
        <f t="shared" ca="1" si="244"/>
        <v>#NAME?</v>
      </c>
      <c r="N775" s="8" t="e">
        <f ca="1">SIN(O772)</f>
        <v>#NAME?</v>
      </c>
      <c r="O775" s="10" t="e">
        <f ca="1">N774</f>
        <v>#NAME?</v>
      </c>
      <c r="Q775" s="6" t="e">
        <f ca="1"/>
        <v>#NAME?</v>
      </c>
      <c r="R775" s="7" t="e">
        <f ca="1"/>
        <v>#NAME?</v>
      </c>
    </row>
    <row r="776" spans="1:18" x14ac:dyDescent="0.35">
      <c r="A776" s="16" t="e">
        <f ca="1"/>
        <v>#NAME?</v>
      </c>
      <c r="B776" s="17" t="e">
        <f ca="1"/>
        <v>#NAME?</v>
      </c>
      <c r="C776" s="17" t="e">
        <f ca="1"/>
        <v>#NAME?</v>
      </c>
      <c r="D776" s="18" t="e">
        <f ca="1"/>
        <v>#NAME?</v>
      </c>
      <c r="F776" s="6" t="e">
        <f ca="1">INDEX(A776:D784,,F769)</f>
        <v>#NAME?</v>
      </c>
      <c r="G776" s="7" t="e">
        <f ca="1">INDEX(A770:D778,,G769)</f>
        <v>#NAME?</v>
      </c>
      <c r="I776" s="6" t="e">
        <f t="shared" ca="1" si="245"/>
        <v>#NAME?</v>
      </c>
      <c r="J776" t="e">
        <f t="shared" ca="1" si="246"/>
        <v>#NAME?</v>
      </c>
      <c r="K776" t="e">
        <f t="shared" ca="1" si="247"/>
        <v>#NAME?</v>
      </c>
      <c r="L776" s="7" t="e">
        <f t="shared" ca="1" si="244"/>
        <v>#NAME?</v>
      </c>
      <c r="Q776" s="6" t="e">
        <f ca="1"/>
        <v>#NAME?</v>
      </c>
      <c r="R776" s="7" t="e">
        <f ca="1"/>
        <v>#NAME?</v>
      </c>
    </row>
    <row r="777" spans="1:18" x14ac:dyDescent="0.35">
      <c r="A777" s="16" t="e">
        <f ca="1"/>
        <v>#NAME?</v>
      </c>
      <c r="B777" s="17" t="e">
        <f ca="1"/>
        <v>#NAME?</v>
      </c>
      <c r="C777" s="17" t="e">
        <f ca="1"/>
        <v>#NAME?</v>
      </c>
      <c r="D777" s="18" t="e">
        <f ca="1"/>
        <v>#NAME?</v>
      </c>
      <c r="F777" s="6" t="e">
        <f ca="1">INDEX(A777:D785,,F769)</f>
        <v>#NAME?</v>
      </c>
      <c r="G777" s="7" t="e">
        <f ca="1">INDEX(A770:D778,,G769)</f>
        <v>#NAME?</v>
      </c>
      <c r="I777" s="6" t="e">
        <f t="shared" ca="1" si="245"/>
        <v>#NAME?</v>
      </c>
      <c r="J777" t="e">
        <f t="shared" ca="1" si="246"/>
        <v>#NAME?</v>
      </c>
      <c r="K777" t="e">
        <f t="shared" ca="1" si="247"/>
        <v>#NAME?</v>
      </c>
      <c r="L777" s="7" t="e">
        <f t="shared" ca="1" si="244"/>
        <v>#NAME?</v>
      </c>
      <c r="Q777" s="6" t="e">
        <f ca="1"/>
        <v>#NAME?</v>
      </c>
      <c r="R777" s="7" t="e">
        <f ca="1"/>
        <v>#NAME?</v>
      </c>
    </row>
    <row r="778" spans="1:18" x14ac:dyDescent="0.35">
      <c r="A778" s="20" t="e">
        <f ca="1"/>
        <v>#NAME?</v>
      </c>
      <c r="B778" s="21" t="e">
        <f ca="1"/>
        <v>#NAME?</v>
      </c>
      <c r="C778" s="21" t="e">
        <f ca="1"/>
        <v>#NAME?</v>
      </c>
      <c r="D778" s="22" t="e">
        <f ca="1"/>
        <v>#NAME?</v>
      </c>
      <c r="F778" s="8" t="e">
        <f ca="1">INDEX(A778:D786,,F769)</f>
        <v>#NAME?</v>
      </c>
      <c r="G778" s="10" t="e">
        <f ca="1">INDEX(A770:D778,,G769)</f>
        <v>#NAME?</v>
      </c>
      <c r="I778" s="8" t="e">
        <f t="shared" ca="1" si="245"/>
        <v>#NAME?</v>
      </c>
      <c r="J778" s="9" t="e">
        <f t="shared" ca="1" si="246"/>
        <v>#NAME?</v>
      </c>
      <c r="K778" s="9" t="e">
        <f t="shared" ca="1" si="247"/>
        <v>#NAME?</v>
      </c>
      <c r="L778" s="10" t="e">
        <f t="shared" ca="1" si="244"/>
        <v>#NAME?</v>
      </c>
      <c r="Q778" s="8" t="e">
        <f ca="1"/>
        <v>#NAME?</v>
      </c>
      <c r="R778" s="10" t="e">
        <f ca="1"/>
        <v>#NAME?</v>
      </c>
    </row>
    <row r="779" spans="1:18" x14ac:dyDescent="0.35">
      <c r="I779" t="e">
        <f ca="1">SUM(I770:I778)</f>
        <v>#NAME?</v>
      </c>
      <c r="J779" t="e">
        <f ca="1">SUM(J770:J778)</f>
        <v>#NAME?</v>
      </c>
      <c r="K779" t="e">
        <f ca="1">SUM(K770:K778)</f>
        <v>#NAME?</v>
      </c>
      <c r="L779" t="e">
        <f ca="1">SUM(L770:L778)</f>
        <v>#NAME?</v>
      </c>
    </row>
    <row r="780" spans="1:18" x14ac:dyDescent="0.35">
      <c r="A780" s="2" t="s">
        <v>16</v>
      </c>
      <c r="B780">
        <f ca="1">COUNT(A770:A778)</f>
        <v>0</v>
      </c>
      <c r="I780" s="2" t="s">
        <v>6</v>
      </c>
      <c r="J780" s="2" t="s">
        <v>17</v>
      </c>
      <c r="K780" s="2" t="s">
        <v>18</v>
      </c>
      <c r="L780" s="2" t="s">
        <v>19</v>
      </c>
      <c r="N780" s="2"/>
    </row>
    <row r="782" spans="1:18" x14ac:dyDescent="0.35">
      <c r="A782">
        <v>1</v>
      </c>
      <c r="B782">
        <v>2</v>
      </c>
      <c r="C782">
        <v>3</v>
      </c>
      <c r="D782">
        <v>4</v>
      </c>
      <c r="F782">
        <v>3</v>
      </c>
      <c r="G782">
        <v>4</v>
      </c>
      <c r="I782" s="2" t="s">
        <v>8</v>
      </c>
      <c r="J782" s="2" t="s">
        <v>9</v>
      </c>
      <c r="K782" s="2" t="s">
        <v>10</v>
      </c>
      <c r="L782" s="2" t="s">
        <v>11</v>
      </c>
      <c r="Q782">
        <f>F782</f>
        <v>3</v>
      </c>
      <c r="R782">
        <f>G782</f>
        <v>4</v>
      </c>
    </row>
    <row r="783" spans="1:18" x14ac:dyDescent="0.35">
      <c r="A783" s="12" t="e">
        <f t="array" aca="1" ref="A783:A791" ca="1">IF(A782=$Q769,$Q770:$Q778,IF(A782=$R769,$R770:$R778,A770:A778))</f>
        <v>#NAME?</v>
      </c>
      <c r="B783" s="13" t="e">
        <f t="array" aca="1" ref="B783:B791" ca="1">IF(B782=$Q769,$Q770:$Q778,IF(B782=$R769,$R770:$R778,B770:B778))</f>
        <v>#NAME?</v>
      </c>
      <c r="C783" s="13" t="e">
        <f t="array" aca="1" ref="C783:C791" ca="1">IF(C782=$Q769,$Q770:$Q778,IF(C782=$R769,$R770:$R778,C770:C778))</f>
        <v>#NAME?</v>
      </c>
      <c r="D783" s="14" t="e">
        <f t="array" aca="1" ref="D783:D791" ca="1">IF(D782=$Q769,$Q770:$Q778,IF(D782=$R769,$R770:$R778,D770:D778))</f>
        <v>#NAME?</v>
      </c>
      <c r="F783" s="3" t="e">
        <f ca="1">INDEX(A783:D791,,F782)</f>
        <v>#NAME?</v>
      </c>
      <c r="G783" s="5" t="e">
        <f ca="1">INDEX(A783:D791,,G782)</f>
        <v>#NAME?</v>
      </c>
      <c r="I783" s="3" t="e">
        <f ca="1">F783^2-G783^2</f>
        <v>#NAME?</v>
      </c>
      <c r="J783" s="4" t="e">
        <f ca="1">2*F783*G783</f>
        <v>#NAME?</v>
      </c>
      <c r="K783" s="4" t="e">
        <f ca="1">I783^2-J783^2</f>
        <v>#NAME?</v>
      </c>
      <c r="L783" s="5" t="e">
        <f t="shared" ref="L783:L791" ca="1" si="248">I783*J783</f>
        <v>#NAME?</v>
      </c>
      <c r="N783" t="s">
        <v>12</v>
      </c>
      <c r="O783" s="11" t="e">
        <f ca="1">L792*B793-2*I792*J792</f>
        <v>#NAME?</v>
      </c>
      <c r="Q783" s="3" t="e">
        <f t="array" aca="1" ref="Q783:R791" ca="1">MMULT(F783:G791,N787:O788)</f>
        <v>#NAME?</v>
      </c>
      <c r="R783" s="5" t="e">
        <f ca="1"/>
        <v>#NAME?</v>
      </c>
    </row>
    <row r="784" spans="1:18" x14ac:dyDescent="0.35">
      <c r="A784" s="16" t="e">
        <f ca="1"/>
        <v>#NAME?</v>
      </c>
      <c r="B784" s="17" t="e">
        <f ca="1"/>
        <v>#NAME?</v>
      </c>
      <c r="C784" s="17" t="e">
        <f ca="1"/>
        <v>#NAME?</v>
      </c>
      <c r="D784" s="18" t="e">
        <f ca="1"/>
        <v>#NAME?</v>
      </c>
      <c r="F784" s="6" t="e">
        <f ca="1">INDEX(A784:D792,,F782)</f>
        <v>#NAME?</v>
      </c>
      <c r="G784" s="7" t="e">
        <f ca="1">INDEX(A783:D791,,G782)</f>
        <v>#NAME?</v>
      </c>
      <c r="I784" s="6" t="e">
        <f t="shared" ref="I784:I791" ca="1" si="249">F784^2-G784^2</f>
        <v>#NAME?</v>
      </c>
      <c r="J784" t="e">
        <f t="shared" ref="J784:J791" ca="1" si="250">2*F784*G784</f>
        <v>#NAME?</v>
      </c>
      <c r="K784" t="e">
        <f t="shared" ref="K784:K791" ca="1" si="251">I784^2-J784^2</f>
        <v>#NAME?</v>
      </c>
      <c r="L784" s="7" t="e">
        <f t="shared" ca="1" si="248"/>
        <v>#NAME?</v>
      </c>
      <c r="N784" t="s">
        <v>13</v>
      </c>
      <c r="O784" s="15" t="e">
        <f ca="1">K792*B793-(I792^2-J792^2)</f>
        <v>#NAME?</v>
      </c>
      <c r="Q784" s="6" t="e">
        <f ca="1"/>
        <v>#NAME?</v>
      </c>
      <c r="R784" s="7" t="e">
        <f ca="1"/>
        <v>#NAME?</v>
      </c>
    </row>
    <row r="785" spans="1:18" x14ac:dyDescent="0.35">
      <c r="A785" s="16" t="e">
        <f ca="1"/>
        <v>#NAME?</v>
      </c>
      <c r="B785" s="17" t="e">
        <f ca="1"/>
        <v>#NAME?</v>
      </c>
      <c r="C785" s="17" t="e">
        <f ca="1"/>
        <v>#NAME?</v>
      </c>
      <c r="D785" s="18" t="e">
        <f ca="1"/>
        <v>#NAME?</v>
      </c>
      <c r="F785" s="6" t="e">
        <f ca="1">INDEX(A785:D793,,F782)</f>
        <v>#NAME?</v>
      </c>
      <c r="G785" s="7" t="e">
        <f ca="1">INDEX(A783:D791,,G782)</f>
        <v>#NAME?</v>
      </c>
      <c r="I785" s="6" t="e">
        <f t="shared" ca="1" si="249"/>
        <v>#NAME?</v>
      </c>
      <c r="J785" t="e">
        <f t="shared" ca="1" si="250"/>
        <v>#NAME?</v>
      </c>
      <c r="K785" t="e">
        <f t="shared" ca="1" si="251"/>
        <v>#NAME?</v>
      </c>
      <c r="L785" s="7" t="e">
        <f t="shared" ca="1" si="248"/>
        <v>#NAME?</v>
      </c>
      <c r="N785" t="s">
        <v>14</v>
      </c>
      <c r="O785" s="19" t="e">
        <f ca="1">0.25*ATAN(O783/O784)</f>
        <v>#NAME?</v>
      </c>
      <c r="Q785" s="6" t="e">
        <f ca="1"/>
        <v>#NAME?</v>
      </c>
      <c r="R785" s="7" t="e">
        <f ca="1"/>
        <v>#NAME?</v>
      </c>
    </row>
    <row r="786" spans="1:18" x14ac:dyDescent="0.35">
      <c r="A786" s="16" t="e">
        <f ca="1"/>
        <v>#NAME?</v>
      </c>
      <c r="B786" s="17" t="e">
        <f ca="1"/>
        <v>#NAME?</v>
      </c>
      <c r="C786" s="17" t="e">
        <f ca="1"/>
        <v>#NAME?</v>
      </c>
      <c r="D786" s="18" t="e">
        <f ca="1"/>
        <v>#NAME?</v>
      </c>
      <c r="F786" s="6" t="e">
        <f ca="1">INDEX(A786:D794,,F782)</f>
        <v>#NAME?</v>
      </c>
      <c r="G786" s="7" t="e">
        <f ca="1">INDEX(A783:D791,,G782)</f>
        <v>#NAME?</v>
      </c>
      <c r="I786" s="6" t="e">
        <f t="shared" ca="1" si="249"/>
        <v>#NAME?</v>
      </c>
      <c r="J786" t="e">
        <f t="shared" ca="1" si="250"/>
        <v>#NAME?</v>
      </c>
      <c r="K786" t="e">
        <f t="shared" ca="1" si="251"/>
        <v>#NAME?</v>
      </c>
      <c r="L786" s="7" t="e">
        <f t="shared" ca="1" si="248"/>
        <v>#NAME?</v>
      </c>
      <c r="Q786" s="6" t="e">
        <f ca="1"/>
        <v>#NAME?</v>
      </c>
      <c r="R786" s="7" t="e">
        <f ca="1"/>
        <v>#NAME?</v>
      </c>
    </row>
    <row r="787" spans="1:18" x14ac:dyDescent="0.35">
      <c r="A787" s="16" t="e">
        <f ca="1"/>
        <v>#NAME?</v>
      </c>
      <c r="B787" s="17" t="e">
        <f ca="1"/>
        <v>#NAME?</v>
      </c>
      <c r="C787" s="17" t="e">
        <f ca="1"/>
        <v>#NAME?</v>
      </c>
      <c r="D787" s="18" t="e">
        <f ca="1"/>
        <v>#NAME?</v>
      </c>
      <c r="F787" s="6" t="e">
        <f ca="1">INDEX(A787:D795,,F782)</f>
        <v>#NAME?</v>
      </c>
      <c r="G787" s="7" t="e">
        <f ca="1">INDEX(A783:D791,,G782)</f>
        <v>#NAME?</v>
      </c>
      <c r="I787" s="6" t="e">
        <f t="shared" ca="1" si="249"/>
        <v>#NAME?</v>
      </c>
      <c r="J787" t="e">
        <f t="shared" ca="1" si="250"/>
        <v>#NAME?</v>
      </c>
      <c r="K787" t="e">
        <f t="shared" ca="1" si="251"/>
        <v>#NAME?</v>
      </c>
      <c r="L787" s="7" t="e">
        <f t="shared" ca="1" si="248"/>
        <v>#NAME?</v>
      </c>
      <c r="N787" s="3" t="e">
        <f ca="1">COS(O785)</f>
        <v>#NAME?</v>
      </c>
      <c r="O787" s="5" t="e">
        <f ca="1">-N788</f>
        <v>#NAME?</v>
      </c>
      <c r="Q787" s="6" t="e">
        <f ca="1"/>
        <v>#NAME?</v>
      </c>
      <c r="R787" s="7" t="e">
        <f ca="1"/>
        <v>#NAME?</v>
      </c>
    </row>
    <row r="788" spans="1:18" x14ac:dyDescent="0.35">
      <c r="A788" s="16" t="e">
        <f ca="1"/>
        <v>#NAME?</v>
      </c>
      <c r="B788" s="17" t="e">
        <f ca="1"/>
        <v>#NAME?</v>
      </c>
      <c r="C788" s="17" t="e">
        <f ca="1"/>
        <v>#NAME?</v>
      </c>
      <c r="D788" s="18" t="e">
        <f ca="1"/>
        <v>#NAME?</v>
      </c>
      <c r="F788" s="6" t="e">
        <f ca="1">INDEX(A788:D796,,F782)</f>
        <v>#NAME?</v>
      </c>
      <c r="G788" s="7" t="e">
        <f ca="1">INDEX(A783:D791,,G782)</f>
        <v>#NAME?</v>
      </c>
      <c r="I788" s="6" t="e">
        <f t="shared" ca="1" si="249"/>
        <v>#NAME?</v>
      </c>
      <c r="J788" t="e">
        <f t="shared" ca="1" si="250"/>
        <v>#NAME?</v>
      </c>
      <c r="K788" t="e">
        <f t="shared" ca="1" si="251"/>
        <v>#NAME?</v>
      </c>
      <c r="L788" s="7" t="e">
        <f t="shared" ca="1" si="248"/>
        <v>#NAME?</v>
      </c>
      <c r="N788" s="8" t="e">
        <f ca="1">SIN(O785)</f>
        <v>#NAME?</v>
      </c>
      <c r="O788" s="10" t="e">
        <f ca="1">N787</f>
        <v>#NAME?</v>
      </c>
      <c r="Q788" s="6" t="e">
        <f ca="1"/>
        <v>#NAME?</v>
      </c>
      <c r="R788" s="7" t="e">
        <f ca="1"/>
        <v>#NAME?</v>
      </c>
    </row>
    <row r="789" spans="1:18" x14ac:dyDescent="0.35">
      <c r="A789" s="16" t="e">
        <f ca="1"/>
        <v>#NAME?</v>
      </c>
      <c r="B789" s="17" t="e">
        <f ca="1"/>
        <v>#NAME?</v>
      </c>
      <c r="C789" s="17" t="e">
        <f ca="1"/>
        <v>#NAME?</v>
      </c>
      <c r="D789" s="18" t="e">
        <f ca="1"/>
        <v>#NAME?</v>
      </c>
      <c r="F789" s="6" t="e">
        <f ca="1">INDEX(A789:D797,,F782)</f>
        <v>#NAME?</v>
      </c>
      <c r="G789" s="7" t="e">
        <f ca="1">INDEX(A783:D791,,G782)</f>
        <v>#NAME?</v>
      </c>
      <c r="I789" s="6" t="e">
        <f t="shared" ca="1" si="249"/>
        <v>#NAME?</v>
      </c>
      <c r="J789" t="e">
        <f t="shared" ca="1" si="250"/>
        <v>#NAME?</v>
      </c>
      <c r="K789" t="e">
        <f t="shared" ca="1" si="251"/>
        <v>#NAME?</v>
      </c>
      <c r="L789" s="7" t="e">
        <f t="shared" ca="1" si="248"/>
        <v>#NAME?</v>
      </c>
      <c r="Q789" s="6" t="e">
        <f ca="1"/>
        <v>#NAME?</v>
      </c>
      <c r="R789" s="7" t="e">
        <f ca="1"/>
        <v>#NAME?</v>
      </c>
    </row>
    <row r="790" spans="1:18" x14ac:dyDescent="0.35">
      <c r="A790" s="16" t="e">
        <f ca="1"/>
        <v>#NAME?</v>
      </c>
      <c r="B790" s="17" t="e">
        <f ca="1"/>
        <v>#NAME?</v>
      </c>
      <c r="C790" s="17" t="e">
        <f ca="1"/>
        <v>#NAME?</v>
      </c>
      <c r="D790" s="18" t="e">
        <f ca="1"/>
        <v>#NAME?</v>
      </c>
      <c r="F790" s="6" t="e">
        <f ca="1">INDEX(A790:D798,,F782)</f>
        <v>#NAME?</v>
      </c>
      <c r="G790" s="7" t="e">
        <f ca="1">INDEX(A783:D791,,G782)</f>
        <v>#NAME?</v>
      </c>
      <c r="I790" s="6" t="e">
        <f t="shared" ca="1" si="249"/>
        <v>#NAME?</v>
      </c>
      <c r="J790" t="e">
        <f t="shared" ca="1" si="250"/>
        <v>#NAME?</v>
      </c>
      <c r="K790" t="e">
        <f t="shared" ca="1" si="251"/>
        <v>#NAME?</v>
      </c>
      <c r="L790" s="7" t="e">
        <f t="shared" ca="1" si="248"/>
        <v>#NAME?</v>
      </c>
      <c r="Q790" s="6" t="e">
        <f ca="1"/>
        <v>#NAME?</v>
      </c>
      <c r="R790" s="7" t="e">
        <f ca="1"/>
        <v>#NAME?</v>
      </c>
    </row>
    <row r="791" spans="1:18" x14ac:dyDescent="0.35">
      <c r="A791" s="20" t="e">
        <f ca="1"/>
        <v>#NAME?</v>
      </c>
      <c r="B791" s="21" t="e">
        <f ca="1"/>
        <v>#NAME?</v>
      </c>
      <c r="C791" s="21" t="e">
        <f ca="1"/>
        <v>#NAME?</v>
      </c>
      <c r="D791" s="22" t="e">
        <f ca="1"/>
        <v>#NAME?</v>
      </c>
      <c r="F791" s="8" t="e">
        <f ca="1">INDEX(A791:D799,,F782)</f>
        <v>#NAME?</v>
      </c>
      <c r="G791" s="10" t="e">
        <f ca="1">INDEX(A783:D791,,G782)</f>
        <v>#NAME?</v>
      </c>
      <c r="I791" s="8" t="e">
        <f t="shared" ca="1" si="249"/>
        <v>#NAME?</v>
      </c>
      <c r="J791" s="9" t="e">
        <f t="shared" ca="1" si="250"/>
        <v>#NAME?</v>
      </c>
      <c r="K791" s="9" t="e">
        <f t="shared" ca="1" si="251"/>
        <v>#NAME?</v>
      </c>
      <c r="L791" s="10" t="e">
        <f t="shared" ca="1" si="248"/>
        <v>#NAME?</v>
      </c>
      <c r="Q791" s="8" t="e">
        <f ca="1"/>
        <v>#NAME?</v>
      </c>
      <c r="R791" s="10" t="e">
        <f ca="1"/>
        <v>#NAME?</v>
      </c>
    </row>
    <row r="792" spans="1:18" x14ac:dyDescent="0.35">
      <c r="I792" t="e">
        <f ca="1">SUM(I783:I791)</f>
        <v>#NAME?</v>
      </c>
      <c r="J792" t="e">
        <f ca="1">SUM(J783:J791)</f>
        <v>#NAME?</v>
      </c>
      <c r="K792" t="e">
        <f ca="1">SUM(K783:K791)</f>
        <v>#NAME?</v>
      </c>
      <c r="L792" t="e">
        <f ca="1">SUM(L783:L791)</f>
        <v>#NAME?</v>
      </c>
    </row>
    <row r="793" spans="1:18" x14ac:dyDescent="0.35">
      <c r="A793" s="2" t="s">
        <v>16</v>
      </c>
      <c r="B793">
        <f ca="1">COUNT(A783:A791)</f>
        <v>0</v>
      </c>
      <c r="I793" s="2" t="s">
        <v>6</v>
      </c>
      <c r="J793" s="2" t="s">
        <v>17</v>
      </c>
      <c r="K793" s="2" t="s">
        <v>18</v>
      </c>
      <c r="L793" s="2" t="s">
        <v>19</v>
      </c>
      <c r="N793" s="2"/>
    </row>
    <row r="795" spans="1:18" x14ac:dyDescent="0.35">
      <c r="A795">
        <v>1</v>
      </c>
      <c r="B795">
        <v>2</v>
      </c>
      <c r="C795">
        <v>3</v>
      </c>
      <c r="D795">
        <v>4</v>
      </c>
      <c r="F795">
        <v>1</v>
      </c>
      <c r="G795">
        <v>2</v>
      </c>
      <c r="I795" s="2" t="s">
        <v>8</v>
      </c>
      <c r="J795" s="2" t="s">
        <v>9</v>
      </c>
      <c r="K795" s="2" t="s">
        <v>10</v>
      </c>
      <c r="L795" s="2" t="s">
        <v>11</v>
      </c>
      <c r="Q795">
        <f>F795</f>
        <v>1</v>
      </c>
      <c r="R795">
        <f>G795</f>
        <v>2</v>
      </c>
    </row>
    <row r="796" spans="1:18" x14ac:dyDescent="0.35">
      <c r="A796" s="12" t="e">
        <f t="array" aca="1" ref="A796:A804" ca="1">IF(A795=$Q782,$Q783:$Q791,IF(A795=$R782,$R783:$R791,A783:A791))</f>
        <v>#NAME?</v>
      </c>
      <c r="B796" s="13" t="e">
        <f t="array" aca="1" ref="B796:B804" ca="1">IF(B795=$Q782,$Q783:$Q791,IF(B795=$R782,$R783:$R791,B783:B791))</f>
        <v>#NAME?</v>
      </c>
      <c r="C796" s="13" t="e">
        <f t="array" aca="1" ref="C796:C804" ca="1">IF(C795=$Q782,$Q783:$Q791,IF(C795=$R782,$R783:$R791,C783:C791))</f>
        <v>#NAME?</v>
      </c>
      <c r="D796" s="14" t="e">
        <f t="array" aca="1" ref="D796:D804" ca="1">IF(D795=$Q782,$Q783:$Q791,IF(D795=$R782,$R783:$R791,D783:D791))</f>
        <v>#NAME?</v>
      </c>
      <c r="F796" s="3" t="e">
        <f ca="1">INDEX(A796:D804,,F795)</f>
        <v>#NAME?</v>
      </c>
      <c r="G796" s="5" t="e">
        <f ca="1">INDEX(A796:D804,,G795)</f>
        <v>#NAME?</v>
      </c>
      <c r="I796" s="3" t="e">
        <f ca="1">F796^2-G796^2</f>
        <v>#NAME?</v>
      </c>
      <c r="J796" s="4" t="e">
        <f ca="1">2*F796*G796</f>
        <v>#NAME?</v>
      </c>
      <c r="K796" s="4" t="e">
        <f ca="1">I796^2-J796^2</f>
        <v>#NAME?</v>
      </c>
      <c r="L796" s="5" t="e">
        <f t="shared" ref="L796:L804" ca="1" si="252">I796*J796</f>
        <v>#NAME?</v>
      </c>
      <c r="N796" t="s">
        <v>12</v>
      </c>
      <c r="O796" s="11" t="e">
        <f ca="1">L805*B806-2*I805*J805</f>
        <v>#NAME?</v>
      </c>
      <c r="Q796" s="3" t="e">
        <f t="array" aca="1" ref="Q796:R804" ca="1">MMULT(F796:G804,N800:O801)</f>
        <v>#NAME?</v>
      </c>
      <c r="R796" s="5" t="e">
        <f ca="1"/>
        <v>#NAME?</v>
      </c>
    </row>
    <row r="797" spans="1:18" x14ac:dyDescent="0.35">
      <c r="A797" s="16" t="e">
        <f ca="1"/>
        <v>#NAME?</v>
      </c>
      <c r="B797" s="17" t="e">
        <f ca="1"/>
        <v>#NAME?</v>
      </c>
      <c r="C797" s="17" t="e">
        <f ca="1"/>
        <v>#NAME?</v>
      </c>
      <c r="D797" s="18" t="e">
        <f ca="1"/>
        <v>#NAME?</v>
      </c>
      <c r="F797" s="6" t="e">
        <f ca="1">INDEX(A797:D805,,F795)</f>
        <v>#NAME?</v>
      </c>
      <c r="G797" s="7" t="e">
        <f ca="1">INDEX(A796:D804,,G795)</f>
        <v>#NAME?</v>
      </c>
      <c r="I797" s="6" t="e">
        <f t="shared" ref="I797:I804" ca="1" si="253">F797^2-G797^2</f>
        <v>#NAME?</v>
      </c>
      <c r="J797" t="e">
        <f t="shared" ref="J797:J804" ca="1" si="254">2*F797*G797</f>
        <v>#NAME?</v>
      </c>
      <c r="K797" t="e">
        <f t="shared" ref="K797:K804" ca="1" si="255">I797^2-J797^2</f>
        <v>#NAME?</v>
      </c>
      <c r="L797" s="7" t="e">
        <f t="shared" ca="1" si="252"/>
        <v>#NAME?</v>
      </c>
      <c r="N797" t="s">
        <v>13</v>
      </c>
      <c r="O797" s="15" t="e">
        <f ca="1">K805*B806-(I805^2-J805^2)</f>
        <v>#NAME?</v>
      </c>
      <c r="Q797" s="6" t="e">
        <f ca="1"/>
        <v>#NAME?</v>
      </c>
      <c r="R797" s="7" t="e">
        <f ca="1"/>
        <v>#NAME?</v>
      </c>
    </row>
    <row r="798" spans="1:18" x14ac:dyDescent="0.35">
      <c r="A798" s="16" t="e">
        <f ca="1"/>
        <v>#NAME?</v>
      </c>
      <c r="B798" s="17" t="e">
        <f ca="1"/>
        <v>#NAME?</v>
      </c>
      <c r="C798" s="17" t="e">
        <f ca="1"/>
        <v>#NAME?</v>
      </c>
      <c r="D798" s="18" t="e">
        <f ca="1"/>
        <v>#NAME?</v>
      </c>
      <c r="F798" s="6" t="e">
        <f ca="1">INDEX(A798:D806,,F795)</f>
        <v>#NAME?</v>
      </c>
      <c r="G798" s="7" t="e">
        <f ca="1">INDEX(A796:D804,,G795)</f>
        <v>#NAME?</v>
      </c>
      <c r="I798" s="6" t="e">
        <f t="shared" ca="1" si="253"/>
        <v>#NAME?</v>
      </c>
      <c r="J798" t="e">
        <f t="shared" ca="1" si="254"/>
        <v>#NAME?</v>
      </c>
      <c r="K798" t="e">
        <f t="shared" ca="1" si="255"/>
        <v>#NAME?</v>
      </c>
      <c r="L798" s="7" t="e">
        <f t="shared" ca="1" si="252"/>
        <v>#NAME?</v>
      </c>
      <c r="N798" t="s">
        <v>14</v>
      </c>
      <c r="O798" s="19" t="e">
        <f ca="1">0.25*ATAN(O796/O797)</f>
        <v>#NAME?</v>
      </c>
      <c r="Q798" s="6" t="e">
        <f ca="1"/>
        <v>#NAME?</v>
      </c>
      <c r="R798" s="7" t="e">
        <f ca="1"/>
        <v>#NAME?</v>
      </c>
    </row>
    <row r="799" spans="1:18" x14ac:dyDescent="0.35">
      <c r="A799" s="16" t="e">
        <f ca="1"/>
        <v>#NAME?</v>
      </c>
      <c r="B799" s="17" t="e">
        <f ca="1"/>
        <v>#NAME?</v>
      </c>
      <c r="C799" s="17" t="e">
        <f ca="1"/>
        <v>#NAME?</v>
      </c>
      <c r="D799" s="18" t="e">
        <f ca="1"/>
        <v>#NAME?</v>
      </c>
      <c r="F799" s="6" t="e">
        <f ca="1">INDEX(A799:D807,,F795)</f>
        <v>#NAME?</v>
      </c>
      <c r="G799" s="7" t="e">
        <f ca="1">INDEX(A796:D804,,G795)</f>
        <v>#NAME?</v>
      </c>
      <c r="I799" s="6" t="e">
        <f t="shared" ca="1" si="253"/>
        <v>#NAME?</v>
      </c>
      <c r="J799" t="e">
        <f t="shared" ca="1" si="254"/>
        <v>#NAME?</v>
      </c>
      <c r="K799" t="e">
        <f t="shared" ca="1" si="255"/>
        <v>#NAME?</v>
      </c>
      <c r="L799" s="7" t="e">
        <f t="shared" ca="1" si="252"/>
        <v>#NAME?</v>
      </c>
      <c r="Q799" s="6" t="e">
        <f ca="1"/>
        <v>#NAME?</v>
      </c>
      <c r="R799" s="7" t="e">
        <f ca="1"/>
        <v>#NAME?</v>
      </c>
    </row>
    <row r="800" spans="1:18" x14ac:dyDescent="0.35">
      <c r="A800" s="16" t="e">
        <f ca="1"/>
        <v>#NAME?</v>
      </c>
      <c r="B800" s="17" t="e">
        <f ca="1"/>
        <v>#NAME?</v>
      </c>
      <c r="C800" s="17" t="e">
        <f ca="1"/>
        <v>#NAME?</v>
      </c>
      <c r="D800" s="18" t="e">
        <f ca="1"/>
        <v>#NAME?</v>
      </c>
      <c r="F800" s="6" t="e">
        <f ca="1">INDEX(A800:D808,,F795)</f>
        <v>#NAME?</v>
      </c>
      <c r="G800" s="7" t="e">
        <f ca="1">INDEX(A796:D804,,G795)</f>
        <v>#NAME?</v>
      </c>
      <c r="I800" s="6" t="e">
        <f t="shared" ca="1" si="253"/>
        <v>#NAME?</v>
      </c>
      <c r="J800" t="e">
        <f t="shared" ca="1" si="254"/>
        <v>#NAME?</v>
      </c>
      <c r="K800" t="e">
        <f t="shared" ca="1" si="255"/>
        <v>#NAME?</v>
      </c>
      <c r="L800" s="7" t="e">
        <f t="shared" ca="1" si="252"/>
        <v>#NAME?</v>
      </c>
      <c r="N800" s="3" t="e">
        <f ca="1">COS(O798)</f>
        <v>#NAME?</v>
      </c>
      <c r="O800" s="5" t="e">
        <f ca="1">-N801</f>
        <v>#NAME?</v>
      </c>
      <c r="Q800" s="6" t="e">
        <f ca="1"/>
        <v>#NAME?</v>
      </c>
      <c r="R800" s="7" t="e">
        <f ca="1"/>
        <v>#NAME?</v>
      </c>
    </row>
    <row r="801" spans="1:18" x14ac:dyDescent="0.35">
      <c r="A801" s="16" t="e">
        <f ca="1"/>
        <v>#NAME?</v>
      </c>
      <c r="B801" s="17" t="e">
        <f ca="1"/>
        <v>#NAME?</v>
      </c>
      <c r="C801" s="17" t="e">
        <f ca="1"/>
        <v>#NAME?</v>
      </c>
      <c r="D801" s="18" t="e">
        <f ca="1"/>
        <v>#NAME?</v>
      </c>
      <c r="F801" s="6" t="e">
        <f ca="1">INDEX(A801:D809,,F795)</f>
        <v>#NAME?</v>
      </c>
      <c r="G801" s="7" t="e">
        <f ca="1">INDEX(A796:D804,,G795)</f>
        <v>#NAME?</v>
      </c>
      <c r="I801" s="6" t="e">
        <f t="shared" ca="1" si="253"/>
        <v>#NAME?</v>
      </c>
      <c r="J801" t="e">
        <f t="shared" ca="1" si="254"/>
        <v>#NAME?</v>
      </c>
      <c r="K801" t="e">
        <f t="shared" ca="1" si="255"/>
        <v>#NAME?</v>
      </c>
      <c r="L801" s="7" t="e">
        <f t="shared" ca="1" si="252"/>
        <v>#NAME?</v>
      </c>
      <c r="N801" s="8" t="e">
        <f ca="1">SIN(O798)</f>
        <v>#NAME?</v>
      </c>
      <c r="O801" s="10" t="e">
        <f ca="1">N800</f>
        <v>#NAME?</v>
      </c>
      <c r="Q801" s="6" t="e">
        <f ca="1"/>
        <v>#NAME?</v>
      </c>
      <c r="R801" s="7" t="e">
        <f ca="1"/>
        <v>#NAME?</v>
      </c>
    </row>
    <row r="802" spans="1:18" x14ac:dyDescent="0.35">
      <c r="A802" s="16" t="e">
        <f ca="1"/>
        <v>#NAME?</v>
      </c>
      <c r="B802" s="17" t="e">
        <f ca="1"/>
        <v>#NAME?</v>
      </c>
      <c r="C802" s="17" t="e">
        <f ca="1"/>
        <v>#NAME?</v>
      </c>
      <c r="D802" s="18" t="e">
        <f ca="1"/>
        <v>#NAME?</v>
      </c>
      <c r="F802" s="6" t="e">
        <f ca="1">INDEX(A802:D810,,F795)</f>
        <v>#NAME?</v>
      </c>
      <c r="G802" s="7" t="e">
        <f ca="1">INDEX(A796:D804,,G795)</f>
        <v>#NAME?</v>
      </c>
      <c r="I802" s="6" t="e">
        <f t="shared" ca="1" si="253"/>
        <v>#NAME?</v>
      </c>
      <c r="J802" t="e">
        <f t="shared" ca="1" si="254"/>
        <v>#NAME?</v>
      </c>
      <c r="K802" t="e">
        <f t="shared" ca="1" si="255"/>
        <v>#NAME?</v>
      </c>
      <c r="L802" s="7" t="e">
        <f t="shared" ca="1" si="252"/>
        <v>#NAME?</v>
      </c>
      <c r="Q802" s="6" t="e">
        <f ca="1"/>
        <v>#NAME?</v>
      </c>
      <c r="R802" s="7" t="e">
        <f ca="1"/>
        <v>#NAME?</v>
      </c>
    </row>
    <row r="803" spans="1:18" x14ac:dyDescent="0.35">
      <c r="A803" s="16" t="e">
        <f ca="1"/>
        <v>#NAME?</v>
      </c>
      <c r="B803" s="17" t="e">
        <f ca="1"/>
        <v>#NAME?</v>
      </c>
      <c r="C803" s="17" t="e">
        <f ca="1"/>
        <v>#NAME?</v>
      </c>
      <c r="D803" s="18" t="e">
        <f ca="1"/>
        <v>#NAME?</v>
      </c>
      <c r="F803" s="6" t="e">
        <f ca="1">INDEX(A803:D811,,F795)</f>
        <v>#NAME?</v>
      </c>
      <c r="G803" s="7" t="e">
        <f ca="1">INDEX(A796:D804,,G795)</f>
        <v>#NAME?</v>
      </c>
      <c r="I803" s="6" t="e">
        <f t="shared" ca="1" si="253"/>
        <v>#NAME?</v>
      </c>
      <c r="J803" t="e">
        <f t="shared" ca="1" si="254"/>
        <v>#NAME?</v>
      </c>
      <c r="K803" t="e">
        <f t="shared" ca="1" si="255"/>
        <v>#NAME?</v>
      </c>
      <c r="L803" s="7" t="e">
        <f t="shared" ca="1" si="252"/>
        <v>#NAME?</v>
      </c>
      <c r="Q803" s="6" t="e">
        <f ca="1"/>
        <v>#NAME?</v>
      </c>
      <c r="R803" s="7" t="e">
        <f ca="1"/>
        <v>#NAME?</v>
      </c>
    </row>
    <row r="804" spans="1:18" x14ac:dyDescent="0.35">
      <c r="A804" s="20" t="e">
        <f ca="1"/>
        <v>#NAME?</v>
      </c>
      <c r="B804" s="21" t="e">
        <f ca="1"/>
        <v>#NAME?</v>
      </c>
      <c r="C804" s="21" t="e">
        <f ca="1"/>
        <v>#NAME?</v>
      </c>
      <c r="D804" s="22" t="e">
        <f ca="1"/>
        <v>#NAME?</v>
      </c>
      <c r="F804" s="8" t="e">
        <f ca="1">INDEX(A804:D812,,F795)</f>
        <v>#NAME?</v>
      </c>
      <c r="G804" s="10" t="e">
        <f ca="1">INDEX(A796:D804,,G795)</f>
        <v>#NAME?</v>
      </c>
      <c r="I804" s="8" t="e">
        <f t="shared" ca="1" si="253"/>
        <v>#NAME?</v>
      </c>
      <c r="J804" s="9" t="e">
        <f t="shared" ca="1" si="254"/>
        <v>#NAME?</v>
      </c>
      <c r="K804" s="9" t="e">
        <f t="shared" ca="1" si="255"/>
        <v>#NAME?</v>
      </c>
      <c r="L804" s="10" t="e">
        <f t="shared" ca="1" si="252"/>
        <v>#NAME?</v>
      </c>
      <c r="Q804" s="8" t="e">
        <f ca="1"/>
        <v>#NAME?</v>
      </c>
      <c r="R804" s="10" t="e">
        <f ca="1"/>
        <v>#NAME?</v>
      </c>
    </row>
    <row r="805" spans="1:18" x14ac:dyDescent="0.35">
      <c r="I805" t="e">
        <f ca="1">SUM(I796:I804)</f>
        <v>#NAME?</v>
      </c>
      <c r="J805" t="e">
        <f ca="1">SUM(J796:J804)</f>
        <v>#NAME?</v>
      </c>
      <c r="K805" t="e">
        <f ca="1">SUM(K796:K804)</f>
        <v>#NAME?</v>
      </c>
      <c r="L805" t="e">
        <f ca="1">SUM(L796:L804)</f>
        <v>#NAME?</v>
      </c>
    </row>
    <row r="806" spans="1:18" x14ac:dyDescent="0.35">
      <c r="A806" s="2" t="s">
        <v>16</v>
      </c>
      <c r="B806">
        <f ca="1">COUNT(A796:A804)</f>
        <v>0</v>
      </c>
      <c r="I806" s="2" t="s">
        <v>6</v>
      </c>
      <c r="J806" s="2" t="s">
        <v>17</v>
      </c>
      <c r="K806" s="2" t="s">
        <v>18</v>
      </c>
      <c r="L806" s="2" t="s">
        <v>19</v>
      </c>
      <c r="N806" s="2"/>
    </row>
    <row r="808" spans="1:18" x14ac:dyDescent="0.35">
      <c r="A808">
        <v>1</v>
      </c>
      <c r="B808">
        <v>2</v>
      </c>
      <c r="C808">
        <v>3</v>
      </c>
      <c r="D808">
        <v>4</v>
      </c>
      <c r="F808">
        <v>1</v>
      </c>
      <c r="G808">
        <v>3</v>
      </c>
      <c r="I808" s="2" t="s">
        <v>8</v>
      </c>
      <c r="J808" s="2" t="s">
        <v>9</v>
      </c>
      <c r="K808" s="2" t="s">
        <v>10</v>
      </c>
      <c r="L808" s="2" t="s">
        <v>11</v>
      </c>
      <c r="Q808">
        <f>F808</f>
        <v>1</v>
      </c>
      <c r="R808">
        <f>G808</f>
        <v>3</v>
      </c>
    </row>
    <row r="809" spans="1:18" x14ac:dyDescent="0.35">
      <c r="A809" s="12" t="e">
        <f t="array" aca="1" ref="A809:A817" ca="1">IF(A808=$Q795,$Q796:$Q804,IF(A808=$R795,$R796:$R804,A796:A804))</f>
        <v>#NAME?</v>
      </c>
      <c r="B809" s="13" t="e">
        <f t="array" aca="1" ref="B809:B817" ca="1">IF(B808=$Q795,$Q796:$Q804,IF(B808=$R795,$R796:$R804,B796:B804))</f>
        <v>#NAME?</v>
      </c>
      <c r="C809" s="13" t="e">
        <f t="array" aca="1" ref="C809:C817" ca="1">IF(C808=$Q795,$Q796:$Q804,IF(C808=$R795,$R796:$R804,C796:C804))</f>
        <v>#NAME?</v>
      </c>
      <c r="D809" s="14" t="e">
        <f t="array" aca="1" ref="D809:D817" ca="1">IF(D808=$Q795,$Q796:$Q804,IF(D808=$R795,$R796:$R804,D796:D804))</f>
        <v>#NAME?</v>
      </c>
      <c r="F809" s="3" t="e">
        <f ca="1">INDEX(A809:D817,,F808)</f>
        <v>#NAME?</v>
      </c>
      <c r="G809" s="5" t="e">
        <f ca="1">INDEX(A809:D817,,G808)</f>
        <v>#NAME?</v>
      </c>
      <c r="I809" s="3" t="e">
        <f ca="1">F809^2-G809^2</f>
        <v>#NAME?</v>
      </c>
      <c r="J809" s="4" t="e">
        <f ca="1">2*F809*G809</f>
        <v>#NAME?</v>
      </c>
      <c r="K809" s="4" t="e">
        <f ca="1">I809^2-J809^2</f>
        <v>#NAME?</v>
      </c>
      <c r="L809" s="5" t="e">
        <f t="shared" ref="L809:L817" ca="1" si="256">I809*J809</f>
        <v>#NAME?</v>
      </c>
      <c r="N809" t="s">
        <v>12</v>
      </c>
      <c r="O809" s="11" t="e">
        <f ca="1">L818*B819-2*I818*J818</f>
        <v>#NAME?</v>
      </c>
      <c r="Q809" s="3" t="e">
        <f t="array" aca="1" ref="Q809:R817" ca="1">MMULT(F809:G817,N813:O814)</f>
        <v>#NAME?</v>
      </c>
      <c r="R809" s="5" t="e">
        <f ca="1"/>
        <v>#NAME?</v>
      </c>
    </row>
    <row r="810" spans="1:18" x14ac:dyDescent="0.35">
      <c r="A810" s="16" t="e">
        <f ca="1"/>
        <v>#NAME?</v>
      </c>
      <c r="B810" s="17" t="e">
        <f ca="1"/>
        <v>#NAME?</v>
      </c>
      <c r="C810" s="17" t="e">
        <f ca="1"/>
        <v>#NAME?</v>
      </c>
      <c r="D810" s="18" t="e">
        <f ca="1"/>
        <v>#NAME?</v>
      </c>
      <c r="F810" s="6" t="e">
        <f ca="1">INDEX(A810:D818,,F808)</f>
        <v>#NAME?</v>
      </c>
      <c r="G810" s="7" t="e">
        <f ca="1">INDEX(A809:D817,,G808)</f>
        <v>#NAME?</v>
      </c>
      <c r="I810" s="6" t="e">
        <f t="shared" ref="I810:I817" ca="1" si="257">F810^2-G810^2</f>
        <v>#NAME?</v>
      </c>
      <c r="J810" t="e">
        <f t="shared" ref="J810:J817" ca="1" si="258">2*F810*G810</f>
        <v>#NAME?</v>
      </c>
      <c r="K810" t="e">
        <f t="shared" ref="K810:K817" ca="1" si="259">I810^2-J810^2</f>
        <v>#NAME?</v>
      </c>
      <c r="L810" s="7" t="e">
        <f t="shared" ca="1" si="256"/>
        <v>#NAME?</v>
      </c>
      <c r="N810" t="s">
        <v>13</v>
      </c>
      <c r="O810" s="15" t="e">
        <f ca="1">K818*B819-(I818^2-J818^2)</f>
        <v>#NAME?</v>
      </c>
      <c r="Q810" s="6" t="e">
        <f ca="1"/>
        <v>#NAME?</v>
      </c>
      <c r="R810" s="7" t="e">
        <f ca="1"/>
        <v>#NAME?</v>
      </c>
    </row>
    <row r="811" spans="1:18" x14ac:dyDescent="0.35">
      <c r="A811" s="16" t="e">
        <f ca="1"/>
        <v>#NAME?</v>
      </c>
      <c r="B811" s="17" t="e">
        <f ca="1"/>
        <v>#NAME?</v>
      </c>
      <c r="C811" s="17" t="e">
        <f ca="1"/>
        <v>#NAME?</v>
      </c>
      <c r="D811" s="18" t="e">
        <f ca="1"/>
        <v>#NAME?</v>
      </c>
      <c r="F811" s="6" t="e">
        <f ca="1">INDEX(A811:D819,,F808)</f>
        <v>#NAME?</v>
      </c>
      <c r="G811" s="7" t="e">
        <f ca="1">INDEX(A809:D817,,G808)</f>
        <v>#NAME?</v>
      </c>
      <c r="I811" s="6" t="e">
        <f t="shared" ca="1" si="257"/>
        <v>#NAME?</v>
      </c>
      <c r="J811" t="e">
        <f t="shared" ca="1" si="258"/>
        <v>#NAME?</v>
      </c>
      <c r="K811" t="e">
        <f t="shared" ca="1" si="259"/>
        <v>#NAME?</v>
      </c>
      <c r="L811" s="7" t="e">
        <f t="shared" ca="1" si="256"/>
        <v>#NAME?</v>
      </c>
      <c r="N811" t="s">
        <v>14</v>
      </c>
      <c r="O811" s="19" t="e">
        <f ca="1">0.25*ATAN(O809/O810)</f>
        <v>#NAME?</v>
      </c>
      <c r="Q811" s="6" t="e">
        <f ca="1"/>
        <v>#NAME?</v>
      </c>
      <c r="R811" s="7" t="e">
        <f ca="1"/>
        <v>#NAME?</v>
      </c>
    </row>
    <row r="812" spans="1:18" x14ac:dyDescent="0.35">
      <c r="A812" s="16" t="e">
        <f ca="1"/>
        <v>#NAME?</v>
      </c>
      <c r="B812" s="17" t="e">
        <f ca="1"/>
        <v>#NAME?</v>
      </c>
      <c r="C812" s="17" t="e">
        <f ca="1"/>
        <v>#NAME?</v>
      </c>
      <c r="D812" s="18" t="e">
        <f ca="1"/>
        <v>#NAME?</v>
      </c>
      <c r="F812" s="6" t="e">
        <f ca="1">INDEX(A812:D820,,F808)</f>
        <v>#NAME?</v>
      </c>
      <c r="G812" s="7" t="e">
        <f ca="1">INDEX(A809:D817,,G808)</f>
        <v>#NAME?</v>
      </c>
      <c r="I812" s="6" t="e">
        <f t="shared" ca="1" si="257"/>
        <v>#NAME?</v>
      </c>
      <c r="J812" t="e">
        <f t="shared" ca="1" si="258"/>
        <v>#NAME?</v>
      </c>
      <c r="K812" t="e">
        <f t="shared" ca="1" si="259"/>
        <v>#NAME?</v>
      </c>
      <c r="L812" s="7" t="e">
        <f t="shared" ca="1" si="256"/>
        <v>#NAME?</v>
      </c>
      <c r="Q812" s="6" t="e">
        <f ca="1"/>
        <v>#NAME?</v>
      </c>
      <c r="R812" s="7" t="e">
        <f ca="1"/>
        <v>#NAME?</v>
      </c>
    </row>
    <row r="813" spans="1:18" x14ac:dyDescent="0.35">
      <c r="A813" s="16" t="e">
        <f ca="1"/>
        <v>#NAME?</v>
      </c>
      <c r="B813" s="17" t="e">
        <f ca="1"/>
        <v>#NAME?</v>
      </c>
      <c r="C813" s="17" t="e">
        <f ca="1"/>
        <v>#NAME?</v>
      </c>
      <c r="D813" s="18" t="e">
        <f ca="1"/>
        <v>#NAME?</v>
      </c>
      <c r="F813" s="6" t="e">
        <f ca="1">INDEX(A813:D821,,F808)</f>
        <v>#NAME?</v>
      </c>
      <c r="G813" s="7" t="e">
        <f ca="1">INDEX(A809:D817,,G808)</f>
        <v>#NAME?</v>
      </c>
      <c r="I813" s="6" t="e">
        <f t="shared" ca="1" si="257"/>
        <v>#NAME?</v>
      </c>
      <c r="J813" t="e">
        <f t="shared" ca="1" si="258"/>
        <v>#NAME?</v>
      </c>
      <c r="K813" t="e">
        <f t="shared" ca="1" si="259"/>
        <v>#NAME?</v>
      </c>
      <c r="L813" s="7" t="e">
        <f t="shared" ca="1" si="256"/>
        <v>#NAME?</v>
      </c>
      <c r="N813" s="3" t="e">
        <f ca="1">COS(O811)</f>
        <v>#NAME?</v>
      </c>
      <c r="O813" s="5" t="e">
        <f ca="1">-N814</f>
        <v>#NAME?</v>
      </c>
      <c r="Q813" s="6" t="e">
        <f ca="1"/>
        <v>#NAME?</v>
      </c>
      <c r="R813" s="7" t="e">
        <f ca="1"/>
        <v>#NAME?</v>
      </c>
    </row>
    <row r="814" spans="1:18" x14ac:dyDescent="0.35">
      <c r="A814" s="16" t="e">
        <f ca="1"/>
        <v>#NAME?</v>
      </c>
      <c r="B814" s="17" t="e">
        <f ca="1"/>
        <v>#NAME?</v>
      </c>
      <c r="C814" s="17" t="e">
        <f ca="1"/>
        <v>#NAME?</v>
      </c>
      <c r="D814" s="18" t="e">
        <f ca="1"/>
        <v>#NAME?</v>
      </c>
      <c r="F814" s="6" t="e">
        <f ca="1">INDEX(A814:D822,,F808)</f>
        <v>#NAME?</v>
      </c>
      <c r="G814" s="7" t="e">
        <f ca="1">INDEX(A809:D817,,G808)</f>
        <v>#NAME?</v>
      </c>
      <c r="I814" s="6" t="e">
        <f t="shared" ca="1" si="257"/>
        <v>#NAME?</v>
      </c>
      <c r="J814" t="e">
        <f t="shared" ca="1" si="258"/>
        <v>#NAME?</v>
      </c>
      <c r="K814" t="e">
        <f t="shared" ca="1" si="259"/>
        <v>#NAME?</v>
      </c>
      <c r="L814" s="7" t="e">
        <f t="shared" ca="1" si="256"/>
        <v>#NAME?</v>
      </c>
      <c r="N814" s="8" t="e">
        <f ca="1">SIN(O811)</f>
        <v>#NAME?</v>
      </c>
      <c r="O814" s="10" t="e">
        <f ca="1">N813</f>
        <v>#NAME?</v>
      </c>
      <c r="Q814" s="6" t="e">
        <f ca="1"/>
        <v>#NAME?</v>
      </c>
      <c r="R814" s="7" t="e">
        <f ca="1"/>
        <v>#NAME?</v>
      </c>
    </row>
    <row r="815" spans="1:18" x14ac:dyDescent="0.35">
      <c r="A815" s="16" t="e">
        <f ca="1"/>
        <v>#NAME?</v>
      </c>
      <c r="B815" s="17" t="e">
        <f ca="1"/>
        <v>#NAME?</v>
      </c>
      <c r="C815" s="17" t="e">
        <f ca="1"/>
        <v>#NAME?</v>
      </c>
      <c r="D815" s="18" t="e">
        <f ca="1"/>
        <v>#NAME?</v>
      </c>
      <c r="F815" s="6" t="e">
        <f ca="1">INDEX(A815:D823,,F808)</f>
        <v>#NAME?</v>
      </c>
      <c r="G815" s="7" t="e">
        <f ca="1">INDEX(A809:D817,,G808)</f>
        <v>#NAME?</v>
      </c>
      <c r="I815" s="6" t="e">
        <f t="shared" ca="1" si="257"/>
        <v>#NAME?</v>
      </c>
      <c r="J815" t="e">
        <f t="shared" ca="1" si="258"/>
        <v>#NAME?</v>
      </c>
      <c r="K815" t="e">
        <f t="shared" ca="1" si="259"/>
        <v>#NAME?</v>
      </c>
      <c r="L815" s="7" t="e">
        <f t="shared" ca="1" si="256"/>
        <v>#NAME?</v>
      </c>
      <c r="Q815" s="6" t="e">
        <f ca="1"/>
        <v>#NAME?</v>
      </c>
      <c r="R815" s="7" t="e">
        <f ca="1"/>
        <v>#NAME?</v>
      </c>
    </row>
    <row r="816" spans="1:18" x14ac:dyDescent="0.35">
      <c r="A816" s="16" t="e">
        <f ca="1"/>
        <v>#NAME?</v>
      </c>
      <c r="B816" s="17" t="e">
        <f ca="1"/>
        <v>#NAME?</v>
      </c>
      <c r="C816" s="17" t="e">
        <f ca="1"/>
        <v>#NAME?</v>
      </c>
      <c r="D816" s="18" t="e">
        <f ca="1"/>
        <v>#NAME?</v>
      </c>
      <c r="F816" s="6" t="e">
        <f ca="1">INDEX(A816:D824,,F808)</f>
        <v>#NAME?</v>
      </c>
      <c r="G816" s="7" t="e">
        <f ca="1">INDEX(A809:D817,,G808)</f>
        <v>#NAME?</v>
      </c>
      <c r="I816" s="6" t="e">
        <f t="shared" ca="1" si="257"/>
        <v>#NAME?</v>
      </c>
      <c r="J816" t="e">
        <f t="shared" ca="1" si="258"/>
        <v>#NAME?</v>
      </c>
      <c r="K816" t="e">
        <f t="shared" ca="1" si="259"/>
        <v>#NAME?</v>
      </c>
      <c r="L816" s="7" t="e">
        <f t="shared" ca="1" si="256"/>
        <v>#NAME?</v>
      </c>
      <c r="Q816" s="6" t="e">
        <f ca="1"/>
        <v>#NAME?</v>
      </c>
      <c r="R816" s="7" t="e">
        <f ca="1"/>
        <v>#NAME?</v>
      </c>
    </row>
    <row r="817" spans="1:18" x14ac:dyDescent="0.35">
      <c r="A817" s="20" t="e">
        <f ca="1"/>
        <v>#NAME?</v>
      </c>
      <c r="B817" s="21" t="e">
        <f ca="1"/>
        <v>#NAME?</v>
      </c>
      <c r="C817" s="21" t="e">
        <f ca="1"/>
        <v>#NAME?</v>
      </c>
      <c r="D817" s="22" t="e">
        <f ca="1"/>
        <v>#NAME?</v>
      </c>
      <c r="F817" s="8" t="e">
        <f ca="1">INDEX(A817:D825,,F808)</f>
        <v>#NAME?</v>
      </c>
      <c r="G817" s="10" t="e">
        <f ca="1">INDEX(A809:D817,,G808)</f>
        <v>#NAME?</v>
      </c>
      <c r="I817" s="8" t="e">
        <f t="shared" ca="1" si="257"/>
        <v>#NAME?</v>
      </c>
      <c r="J817" s="9" t="e">
        <f t="shared" ca="1" si="258"/>
        <v>#NAME?</v>
      </c>
      <c r="K817" s="9" t="e">
        <f t="shared" ca="1" si="259"/>
        <v>#NAME?</v>
      </c>
      <c r="L817" s="10" t="e">
        <f t="shared" ca="1" si="256"/>
        <v>#NAME?</v>
      </c>
      <c r="Q817" s="8" t="e">
        <f ca="1"/>
        <v>#NAME?</v>
      </c>
      <c r="R817" s="10" t="e">
        <f ca="1"/>
        <v>#NAME?</v>
      </c>
    </row>
    <row r="818" spans="1:18" x14ac:dyDescent="0.35">
      <c r="I818" t="e">
        <f ca="1">SUM(I809:I817)</f>
        <v>#NAME?</v>
      </c>
      <c r="J818" t="e">
        <f ca="1">SUM(J809:J817)</f>
        <v>#NAME?</v>
      </c>
      <c r="K818" t="e">
        <f ca="1">SUM(K809:K817)</f>
        <v>#NAME?</v>
      </c>
      <c r="L818" t="e">
        <f ca="1">SUM(L809:L817)</f>
        <v>#NAME?</v>
      </c>
    </row>
    <row r="819" spans="1:18" x14ac:dyDescent="0.35">
      <c r="A819" s="2" t="s">
        <v>16</v>
      </c>
      <c r="B819">
        <f ca="1">COUNT(A809:A817)</f>
        <v>0</v>
      </c>
      <c r="I819" s="2" t="s">
        <v>6</v>
      </c>
      <c r="J819" s="2" t="s">
        <v>17</v>
      </c>
      <c r="K819" s="2" t="s">
        <v>18</v>
      </c>
      <c r="L819" s="2" t="s">
        <v>19</v>
      </c>
      <c r="N819" s="2"/>
    </row>
    <row r="821" spans="1:18" x14ac:dyDescent="0.35">
      <c r="A821">
        <v>1</v>
      </c>
      <c r="B821">
        <v>2</v>
      </c>
      <c r="C821">
        <v>3</v>
      </c>
      <c r="D821">
        <v>4</v>
      </c>
      <c r="F821">
        <v>1</v>
      </c>
      <c r="G821">
        <v>4</v>
      </c>
      <c r="I821" s="2" t="s">
        <v>8</v>
      </c>
      <c r="J821" s="2" t="s">
        <v>9</v>
      </c>
      <c r="K821" s="2" t="s">
        <v>10</v>
      </c>
      <c r="L821" s="2" t="s">
        <v>11</v>
      </c>
      <c r="Q821">
        <f>F821</f>
        <v>1</v>
      </c>
      <c r="R821">
        <f>G821</f>
        <v>4</v>
      </c>
    </row>
    <row r="822" spans="1:18" x14ac:dyDescent="0.35">
      <c r="A822" s="12" t="e">
        <f t="array" aca="1" ref="A822:A830" ca="1">IF(A821=$Q808,$Q809:$Q817,IF(A821=$R808,$R809:$R817,A809:A817))</f>
        <v>#NAME?</v>
      </c>
      <c r="B822" s="13" t="e">
        <f t="array" aca="1" ref="B822:B830" ca="1">IF(B821=$Q808,$Q809:$Q817,IF(B821=$R808,$R809:$R817,B809:B817))</f>
        <v>#NAME?</v>
      </c>
      <c r="C822" s="13" t="e">
        <f t="array" aca="1" ref="C822:C830" ca="1">IF(C821=$Q808,$Q809:$Q817,IF(C821=$R808,$R809:$R817,C809:C817))</f>
        <v>#NAME?</v>
      </c>
      <c r="D822" s="14" t="e">
        <f t="array" aca="1" ref="D822:D830" ca="1">IF(D821=$Q808,$Q809:$Q817,IF(D821=$R808,$R809:$R817,D809:D817))</f>
        <v>#NAME?</v>
      </c>
      <c r="F822" s="3" t="e">
        <f ca="1">INDEX(A822:D830,,F821)</f>
        <v>#NAME?</v>
      </c>
      <c r="G822" s="5" t="e">
        <f ca="1">INDEX(A822:D830,,G821)</f>
        <v>#NAME?</v>
      </c>
      <c r="I822" s="3" t="e">
        <f ca="1">F822^2-G822^2</f>
        <v>#NAME?</v>
      </c>
      <c r="J822" s="4" t="e">
        <f ca="1">2*F822*G822</f>
        <v>#NAME?</v>
      </c>
      <c r="K822" s="4" t="e">
        <f ca="1">I822^2-J822^2</f>
        <v>#NAME?</v>
      </c>
      <c r="L822" s="5" t="e">
        <f t="shared" ref="L822:L830" ca="1" si="260">I822*J822</f>
        <v>#NAME?</v>
      </c>
      <c r="N822" t="s">
        <v>12</v>
      </c>
      <c r="O822" s="11" t="e">
        <f ca="1">L831*B832-2*I831*J831</f>
        <v>#NAME?</v>
      </c>
      <c r="Q822" s="3" t="e">
        <f t="array" aca="1" ref="Q822:R830" ca="1">MMULT(F822:G830,N826:O827)</f>
        <v>#NAME?</v>
      </c>
      <c r="R822" s="5" t="e">
        <f ca="1"/>
        <v>#NAME?</v>
      </c>
    </row>
    <row r="823" spans="1:18" x14ac:dyDescent="0.35">
      <c r="A823" s="16" t="e">
        <f ca="1"/>
        <v>#NAME?</v>
      </c>
      <c r="B823" s="17" t="e">
        <f ca="1"/>
        <v>#NAME?</v>
      </c>
      <c r="C823" s="17" t="e">
        <f ca="1"/>
        <v>#NAME?</v>
      </c>
      <c r="D823" s="18" t="e">
        <f ca="1"/>
        <v>#NAME?</v>
      </c>
      <c r="F823" s="6" t="e">
        <f ca="1">INDEX(A823:D831,,F821)</f>
        <v>#NAME?</v>
      </c>
      <c r="G823" s="7" t="e">
        <f ca="1">INDEX(A822:D830,,G821)</f>
        <v>#NAME?</v>
      </c>
      <c r="I823" s="6" t="e">
        <f t="shared" ref="I823:I830" ca="1" si="261">F823^2-G823^2</f>
        <v>#NAME?</v>
      </c>
      <c r="J823" t="e">
        <f t="shared" ref="J823:J830" ca="1" si="262">2*F823*G823</f>
        <v>#NAME?</v>
      </c>
      <c r="K823" t="e">
        <f t="shared" ref="K823:K830" ca="1" si="263">I823^2-J823^2</f>
        <v>#NAME?</v>
      </c>
      <c r="L823" s="7" t="e">
        <f t="shared" ca="1" si="260"/>
        <v>#NAME?</v>
      </c>
      <c r="N823" t="s">
        <v>13</v>
      </c>
      <c r="O823" s="15" t="e">
        <f ca="1">K831*B832-(I831^2-J831^2)</f>
        <v>#NAME?</v>
      </c>
      <c r="Q823" s="6" t="e">
        <f ca="1"/>
        <v>#NAME?</v>
      </c>
      <c r="R823" s="7" t="e">
        <f ca="1"/>
        <v>#NAME?</v>
      </c>
    </row>
    <row r="824" spans="1:18" x14ac:dyDescent="0.35">
      <c r="A824" s="16" t="e">
        <f ca="1"/>
        <v>#NAME?</v>
      </c>
      <c r="B824" s="17" t="e">
        <f ca="1"/>
        <v>#NAME?</v>
      </c>
      <c r="C824" s="17" t="e">
        <f ca="1"/>
        <v>#NAME?</v>
      </c>
      <c r="D824" s="18" t="e">
        <f ca="1"/>
        <v>#NAME?</v>
      </c>
      <c r="F824" s="6" t="e">
        <f ca="1">INDEX(A824:D832,,F821)</f>
        <v>#NAME?</v>
      </c>
      <c r="G824" s="7" t="e">
        <f ca="1">INDEX(A822:D830,,G821)</f>
        <v>#NAME?</v>
      </c>
      <c r="I824" s="6" t="e">
        <f t="shared" ca="1" si="261"/>
        <v>#NAME?</v>
      </c>
      <c r="J824" t="e">
        <f t="shared" ca="1" si="262"/>
        <v>#NAME?</v>
      </c>
      <c r="K824" t="e">
        <f t="shared" ca="1" si="263"/>
        <v>#NAME?</v>
      </c>
      <c r="L824" s="7" t="e">
        <f t="shared" ca="1" si="260"/>
        <v>#NAME?</v>
      </c>
      <c r="N824" t="s">
        <v>14</v>
      </c>
      <c r="O824" s="19" t="e">
        <f ca="1">0.25*ATAN(O822/O823)</f>
        <v>#NAME?</v>
      </c>
      <c r="Q824" s="6" t="e">
        <f ca="1"/>
        <v>#NAME?</v>
      </c>
      <c r="R824" s="7" t="e">
        <f ca="1"/>
        <v>#NAME?</v>
      </c>
    </row>
    <row r="825" spans="1:18" x14ac:dyDescent="0.35">
      <c r="A825" s="16" t="e">
        <f ca="1"/>
        <v>#NAME?</v>
      </c>
      <c r="B825" s="17" t="e">
        <f ca="1"/>
        <v>#NAME?</v>
      </c>
      <c r="C825" s="17" t="e">
        <f ca="1"/>
        <v>#NAME?</v>
      </c>
      <c r="D825" s="18" t="e">
        <f ca="1"/>
        <v>#NAME?</v>
      </c>
      <c r="F825" s="6" t="e">
        <f ca="1">INDEX(A825:D833,,F821)</f>
        <v>#NAME?</v>
      </c>
      <c r="G825" s="7" t="e">
        <f ca="1">INDEX(A822:D830,,G821)</f>
        <v>#NAME?</v>
      </c>
      <c r="I825" s="6" t="e">
        <f t="shared" ca="1" si="261"/>
        <v>#NAME?</v>
      </c>
      <c r="J825" t="e">
        <f t="shared" ca="1" si="262"/>
        <v>#NAME?</v>
      </c>
      <c r="K825" t="e">
        <f t="shared" ca="1" si="263"/>
        <v>#NAME?</v>
      </c>
      <c r="L825" s="7" t="e">
        <f t="shared" ca="1" si="260"/>
        <v>#NAME?</v>
      </c>
      <c r="Q825" s="6" t="e">
        <f ca="1"/>
        <v>#NAME?</v>
      </c>
      <c r="R825" s="7" t="e">
        <f ca="1"/>
        <v>#NAME?</v>
      </c>
    </row>
    <row r="826" spans="1:18" x14ac:dyDescent="0.35">
      <c r="A826" s="16" t="e">
        <f ca="1"/>
        <v>#NAME?</v>
      </c>
      <c r="B826" s="17" t="e">
        <f ca="1"/>
        <v>#NAME?</v>
      </c>
      <c r="C826" s="17" t="e">
        <f ca="1"/>
        <v>#NAME?</v>
      </c>
      <c r="D826" s="18" t="e">
        <f ca="1"/>
        <v>#NAME?</v>
      </c>
      <c r="F826" s="6" t="e">
        <f ca="1">INDEX(A826:D834,,F821)</f>
        <v>#NAME?</v>
      </c>
      <c r="G826" s="7" t="e">
        <f ca="1">INDEX(A822:D830,,G821)</f>
        <v>#NAME?</v>
      </c>
      <c r="I826" s="6" t="e">
        <f t="shared" ca="1" si="261"/>
        <v>#NAME?</v>
      </c>
      <c r="J826" t="e">
        <f t="shared" ca="1" si="262"/>
        <v>#NAME?</v>
      </c>
      <c r="K826" t="e">
        <f t="shared" ca="1" si="263"/>
        <v>#NAME?</v>
      </c>
      <c r="L826" s="7" t="e">
        <f t="shared" ca="1" si="260"/>
        <v>#NAME?</v>
      </c>
      <c r="N826" s="3" t="e">
        <f ca="1">COS(O824)</f>
        <v>#NAME?</v>
      </c>
      <c r="O826" s="5" t="e">
        <f ca="1">-N827</f>
        <v>#NAME?</v>
      </c>
      <c r="Q826" s="6" t="e">
        <f ca="1"/>
        <v>#NAME?</v>
      </c>
      <c r="R826" s="7" t="e">
        <f ca="1"/>
        <v>#NAME?</v>
      </c>
    </row>
    <row r="827" spans="1:18" x14ac:dyDescent="0.35">
      <c r="A827" s="16" t="e">
        <f ca="1"/>
        <v>#NAME?</v>
      </c>
      <c r="B827" s="17" t="e">
        <f ca="1"/>
        <v>#NAME?</v>
      </c>
      <c r="C827" s="17" t="e">
        <f ca="1"/>
        <v>#NAME?</v>
      </c>
      <c r="D827" s="18" t="e">
        <f ca="1"/>
        <v>#NAME?</v>
      </c>
      <c r="F827" s="6" t="e">
        <f ca="1">INDEX(A827:D835,,F821)</f>
        <v>#NAME?</v>
      </c>
      <c r="G827" s="7" t="e">
        <f ca="1">INDEX(A822:D830,,G821)</f>
        <v>#NAME?</v>
      </c>
      <c r="I827" s="6" t="e">
        <f t="shared" ca="1" si="261"/>
        <v>#NAME?</v>
      </c>
      <c r="J827" t="e">
        <f t="shared" ca="1" si="262"/>
        <v>#NAME?</v>
      </c>
      <c r="K827" t="e">
        <f t="shared" ca="1" si="263"/>
        <v>#NAME?</v>
      </c>
      <c r="L827" s="7" t="e">
        <f t="shared" ca="1" si="260"/>
        <v>#NAME?</v>
      </c>
      <c r="N827" s="8" t="e">
        <f ca="1">SIN(O824)</f>
        <v>#NAME?</v>
      </c>
      <c r="O827" s="10" t="e">
        <f ca="1">N826</f>
        <v>#NAME?</v>
      </c>
      <c r="Q827" s="6" t="e">
        <f ca="1"/>
        <v>#NAME?</v>
      </c>
      <c r="R827" s="7" t="e">
        <f ca="1"/>
        <v>#NAME?</v>
      </c>
    </row>
    <row r="828" spans="1:18" x14ac:dyDescent="0.35">
      <c r="A828" s="16" t="e">
        <f ca="1"/>
        <v>#NAME?</v>
      </c>
      <c r="B828" s="17" t="e">
        <f ca="1"/>
        <v>#NAME?</v>
      </c>
      <c r="C828" s="17" t="e">
        <f ca="1"/>
        <v>#NAME?</v>
      </c>
      <c r="D828" s="18" t="e">
        <f ca="1"/>
        <v>#NAME?</v>
      </c>
      <c r="F828" s="6" t="e">
        <f ca="1">INDEX(A828:D836,,F821)</f>
        <v>#NAME?</v>
      </c>
      <c r="G828" s="7" t="e">
        <f ca="1">INDEX(A822:D830,,G821)</f>
        <v>#NAME?</v>
      </c>
      <c r="I828" s="6" t="e">
        <f t="shared" ca="1" si="261"/>
        <v>#NAME?</v>
      </c>
      <c r="J828" t="e">
        <f t="shared" ca="1" si="262"/>
        <v>#NAME?</v>
      </c>
      <c r="K828" t="e">
        <f t="shared" ca="1" si="263"/>
        <v>#NAME?</v>
      </c>
      <c r="L828" s="7" t="e">
        <f t="shared" ca="1" si="260"/>
        <v>#NAME?</v>
      </c>
      <c r="Q828" s="6" t="e">
        <f ca="1"/>
        <v>#NAME?</v>
      </c>
      <c r="R828" s="7" t="e">
        <f ca="1"/>
        <v>#NAME?</v>
      </c>
    </row>
    <row r="829" spans="1:18" x14ac:dyDescent="0.35">
      <c r="A829" s="16" t="e">
        <f ca="1"/>
        <v>#NAME?</v>
      </c>
      <c r="B829" s="17" t="e">
        <f ca="1"/>
        <v>#NAME?</v>
      </c>
      <c r="C829" s="17" t="e">
        <f ca="1"/>
        <v>#NAME?</v>
      </c>
      <c r="D829" s="18" t="e">
        <f ca="1"/>
        <v>#NAME?</v>
      </c>
      <c r="F829" s="6" t="e">
        <f ca="1">INDEX(A829:D837,,F821)</f>
        <v>#NAME?</v>
      </c>
      <c r="G829" s="7" t="e">
        <f ca="1">INDEX(A822:D830,,G821)</f>
        <v>#NAME?</v>
      </c>
      <c r="I829" s="6" t="e">
        <f t="shared" ca="1" si="261"/>
        <v>#NAME?</v>
      </c>
      <c r="J829" t="e">
        <f t="shared" ca="1" si="262"/>
        <v>#NAME?</v>
      </c>
      <c r="K829" t="e">
        <f t="shared" ca="1" si="263"/>
        <v>#NAME?</v>
      </c>
      <c r="L829" s="7" t="e">
        <f t="shared" ca="1" si="260"/>
        <v>#NAME?</v>
      </c>
      <c r="Q829" s="6" t="e">
        <f ca="1"/>
        <v>#NAME?</v>
      </c>
      <c r="R829" s="7" t="e">
        <f ca="1"/>
        <v>#NAME?</v>
      </c>
    </row>
    <row r="830" spans="1:18" x14ac:dyDescent="0.35">
      <c r="A830" s="20" t="e">
        <f ca="1"/>
        <v>#NAME?</v>
      </c>
      <c r="B830" s="21" t="e">
        <f ca="1"/>
        <v>#NAME?</v>
      </c>
      <c r="C830" s="21" t="e">
        <f ca="1"/>
        <v>#NAME?</v>
      </c>
      <c r="D830" s="22" t="e">
        <f ca="1"/>
        <v>#NAME?</v>
      </c>
      <c r="F830" s="8" t="e">
        <f ca="1">INDEX(A830:D838,,F821)</f>
        <v>#NAME?</v>
      </c>
      <c r="G830" s="10" t="e">
        <f ca="1">INDEX(A822:D830,,G821)</f>
        <v>#NAME?</v>
      </c>
      <c r="I830" s="8" t="e">
        <f t="shared" ca="1" si="261"/>
        <v>#NAME?</v>
      </c>
      <c r="J830" s="9" t="e">
        <f t="shared" ca="1" si="262"/>
        <v>#NAME?</v>
      </c>
      <c r="K830" s="9" t="e">
        <f t="shared" ca="1" si="263"/>
        <v>#NAME?</v>
      </c>
      <c r="L830" s="10" t="e">
        <f t="shared" ca="1" si="260"/>
        <v>#NAME?</v>
      </c>
      <c r="Q830" s="8" t="e">
        <f ca="1"/>
        <v>#NAME?</v>
      </c>
      <c r="R830" s="10" t="e">
        <f ca="1"/>
        <v>#NAME?</v>
      </c>
    </row>
    <row r="831" spans="1:18" x14ac:dyDescent="0.35">
      <c r="I831" t="e">
        <f ca="1">SUM(I822:I830)</f>
        <v>#NAME?</v>
      </c>
      <c r="J831" t="e">
        <f ca="1">SUM(J822:J830)</f>
        <v>#NAME?</v>
      </c>
      <c r="K831" t="e">
        <f ca="1">SUM(K822:K830)</f>
        <v>#NAME?</v>
      </c>
      <c r="L831" t="e">
        <f ca="1">SUM(L822:L830)</f>
        <v>#NAME?</v>
      </c>
    </row>
    <row r="832" spans="1:18" x14ac:dyDescent="0.35">
      <c r="A832" s="2" t="s">
        <v>16</v>
      </c>
      <c r="B832">
        <f ca="1">COUNT(A822:A830)</f>
        <v>0</v>
      </c>
      <c r="I832" s="2" t="s">
        <v>6</v>
      </c>
      <c r="J832" s="2" t="s">
        <v>17</v>
      </c>
      <c r="K832" s="2" t="s">
        <v>18</v>
      </c>
      <c r="L832" s="2" t="s">
        <v>19</v>
      </c>
      <c r="N832" s="2"/>
    </row>
    <row r="834" spans="1:18" x14ac:dyDescent="0.35">
      <c r="A834">
        <v>1</v>
      </c>
      <c r="B834">
        <v>2</v>
      </c>
      <c r="C834">
        <v>3</v>
      </c>
      <c r="D834">
        <v>4</v>
      </c>
      <c r="F834">
        <v>2</v>
      </c>
      <c r="G834">
        <v>3</v>
      </c>
      <c r="I834" s="2" t="s">
        <v>8</v>
      </c>
      <c r="J834" s="2" t="s">
        <v>9</v>
      </c>
      <c r="K834" s="2" t="s">
        <v>10</v>
      </c>
      <c r="L834" s="2" t="s">
        <v>11</v>
      </c>
      <c r="Q834">
        <f>F834</f>
        <v>2</v>
      </c>
      <c r="R834">
        <f>G834</f>
        <v>3</v>
      </c>
    </row>
    <row r="835" spans="1:18" x14ac:dyDescent="0.35">
      <c r="A835" s="12" t="e">
        <f t="array" aca="1" ref="A835:A843" ca="1">IF(A834=$Q821,$Q822:$Q830,IF(A834=$R821,$R822:$R830,A822:A830))</f>
        <v>#NAME?</v>
      </c>
      <c r="B835" s="13" t="e">
        <f t="array" aca="1" ref="B835:B843" ca="1">IF(B834=$Q821,$Q822:$Q830,IF(B834=$R821,$R822:$R830,B822:B830))</f>
        <v>#NAME?</v>
      </c>
      <c r="C835" s="13" t="e">
        <f t="array" aca="1" ref="C835:C843" ca="1">IF(C834=$Q821,$Q822:$Q830,IF(C834=$R821,$R822:$R830,C822:C830))</f>
        <v>#NAME?</v>
      </c>
      <c r="D835" s="14" t="e">
        <f t="array" aca="1" ref="D835:D843" ca="1">IF(D834=$Q821,$Q822:$Q830,IF(D834=$R821,$R822:$R830,D822:D830))</f>
        <v>#NAME?</v>
      </c>
      <c r="F835" s="3" t="e">
        <f ca="1">INDEX(A835:D843,,F834)</f>
        <v>#NAME?</v>
      </c>
      <c r="G835" s="5" t="e">
        <f ca="1">INDEX(A835:D843,,G834)</f>
        <v>#NAME?</v>
      </c>
      <c r="I835" s="3" t="e">
        <f ca="1">F835^2-G835^2</f>
        <v>#NAME?</v>
      </c>
      <c r="J835" s="4" t="e">
        <f ca="1">2*F835*G835</f>
        <v>#NAME?</v>
      </c>
      <c r="K835" s="4" t="e">
        <f ca="1">I835^2-J835^2</f>
        <v>#NAME?</v>
      </c>
      <c r="L835" s="5" t="e">
        <f t="shared" ref="L835:L843" ca="1" si="264">I835*J835</f>
        <v>#NAME?</v>
      </c>
      <c r="N835" t="s">
        <v>12</v>
      </c>
      <c r="O835" s="11" t="e">
        <f ca="1">L844*B845-2*I844*J844</f>
        <v>#NAME?</v>
      </c>
      <c r="Q835" s="3" t="e">
        <f t="array" aca="1" ref="Q835:R843" ca="1">MMULT(F835:G843,N839:O840)</f>
        <v>#NAME?</v>
      </c>
      <c r="R835" s="5" t="e">
        <f ca="1"/>
        <v>#NAME?</v>
      </c>
    </row>
    <row r="836" spans="1:18" x14ac:dyDescent="0.35">
      <c r="A836" s="16" t="e">
        <f ca="1"/>
        <v>#NAME?</v>
      </c>
      <c r="B836" s="17" t="e">
        <f ca="1"/>
        <v>#NAME?</v>
      </c>
      <c r="C836" s="17" t="e">
        <f ca="1"/>
        <v>#NAME?</v>
      </c>
      <c r="D836" s="18" t="e">
        <f ca="1"/>
        <v>#NAME?</v>
      </c>
      <c r="F836" s="6" t="e">
        <f ca="1">INDEX(A836:D844,,F834)</f>
        <v>#NAME?</v>
      </c>
      <c r="G836" s="7" t="e">
        <f ca="1">INDEX(A835:D843,,G834)</f>
        <v>#NAME?</v>
      </c>
      <c r="I836" s="6" t="e">
        <f t="shared" ref="I836:I843" ca="1" si="265">F836^2-G836^2</f>
        <v>#NAME?</v>
      </c>
      <c r="J836" t="e">
        <f t="shared" ref="J836:J843" ca="1" si="266">2*F836*G836</f>
        <v>#NAME?</v>
      </c>
      <c r="K836" t="e">
        <f t="shared" ref="K836:K843" ca="1" si="267">I836^2-J836^2</f>
        <v>#NAME?</v>
      </c>
      <c r="L836" s="7" t="e">
        <f t="shared" ca="1" si="264"/>
        <v>#NAME?</v>
      </c>
      <c r="N836" t="s">
        <v>13</v>
      </c>
      <c r="O836" s="15" t="e">
        <f ca="1">K844*B845-(I844^2-J844^2)</f>
        <v>#NAME?</v>
      </c>
      <c r="Q836" s="6" t="e">
        <f ca="1"/>
        <v>#NAME?</v>
      </c>
      <c r="R836" s="7" t="e">
        <f ca="1"/>
        <v>#NAME?</v>
      </c>
    </row>
    <row r="837" spans="1:18" x14ac:dyDescent="0.35">
      <c r="A837" s="16" t="e">
        <f ca="1"/>
        <v>#NAME?</v>
      </c>
      <c r="B837" s="17" t="e">
        <f ca="1"/>
        <v>#NAME?</v>
      </c>
      <c r="C837" s="17" t="e">
        <f ca="1"/>
        <v>#NAME?</v>
      </c>
      <c r="D837" s="18" t="e">
        <f ca="1"/>
        <v>#NAME?</v>
      </c>
      <c r="F837" s="6" t="e">
        <f ca="1">INDEX(A837:D845,,F834)</f>
        <v>#NAME?</v>
      </c>
      <c r="G837" s="7" t="e">
        <f ca="1">INDEX(A835:D843,,G834)</f>
        <v>#NAME?</v>
      </c>
      <c r="I837" s="6" t="e">
        <f t="shared" ca="1" si="265"/>
        <v>#NAME?</v>
      </c>
      <c r="J837" t="e">
        <f t="shared" ca="1" si="266"/>
        <v>#NAME?</v>
      </c>
      <c r="K837" t="e">
        <f t="shared" ca="1" si="267"/>
        <v>#NAME?</v>
      </c>
      <c r="L837" s="7" t="e">
        <f t="shared" ca="1" si="264"/>
        <v>#NAME?</v>
      </c>
      <c r="N837" t="s">
        <v>14</v>
      </c>
      <c r="O837" s="19" t="e">
        <f ca="1">0.25*ATAN(O835/O836)</f>
        <v>#NAME?</v>
      </c>
      <c r="Q837" s="6" t="e">
        <f ca="1"/>
        <v>#NAME?</v>
      </c>
      <c r="R837" s="7" t="e">
        <f ca="1"/>
        <v>#NAME?</v>
      </c>
    </row>
    <row r="838" spans="1:18" x14ac:dyDescent="0.35">
      <c r="A838" s="16" t="e">
        <f ca="1"/>
        <v>#NAME?</v>
      </c>
      <c r="B838" s="17" t="e">
        <f ca="1"/>
        <v>#NAME?</v>
      </c>
      <c r="C838" s="17" t="e">
        <f ca="1"/>
        <v>#NAME?</v>
      </c>
      <c r="D838" s="18" t="e">
        <f ca="1"/>
        <v>#NAME?</v>
      </c>
      <c r="F838" s="6" t="e">
        <f ca="1">INDEX(A838:D846,,F834)</f>
        <v>#NAME?</v>
      </c>
      <c r="G838" s="7" t="e">
        <f ca="1">INDEX(A835:D843,,G834)</f>
        <v>#NAME?</v>
      </c>
      <c r="I838" s="6" t="e">
        <f t="shared" ca="1" si="265"/>
        <v>#NAME?</v>
      </c>
      <c r="J838" t="e">
        <f t="shared" ca="1" si="266"/>
        <v>#NAME?</v>
      </c>
      <c r="K838" t="e">
        <f t="shared" ca="1" si="267"/>
        <v>#NAME?</v>
      </c>
      <c r="L838" s="7" t="e">
        <f t="shared" ca="1" si="264"/>
        <v>#NAME?</v>
      </c>
      <c r="Q838" s="6" t="e">
        <f ca="1"/>
        <v>#NAME?</v>
      </c>
      <c r="R838" s="7" t="e">
        <f ca="1"/>
        <v>#NAME?</v>
      </c>
    </row>
    <row r="839" spans="1:18" x14ac:dyDescent="0.35">
      <c r="A839" s="16" t="e">
        <f ca="1"/>
        <v>#NAME?</v>
      </c>
      <c r="B839" s="17" t="e">
        <f ca="1"/>
        <v>#NAME?</v>
      </c>
      <c r="C839" s="17" t="e">
        <f ca="1"/>
        <v>#NAME?</v>
      </c>
      <c r="D839" s="18" t="e">
        <f ca="1"/>
        <v>#NAME?</v>
      </c>
      <c r="F839" s="6" t="e">
        <f ca="1">INDEX(A839:D847,,F834)</f>
        <v>#NAME?</v>
      </c>
      <c r="G839" s="7" t="e">
        <f ca="1">INDEX(A835:D843,,G834)</f>
        <v>#NAME?</v>
      </c>
      <c r="I839" s="6" t="e">
        <f t="shared" ca="1" si="265"/>
        <v>#NAME?</v>
      </c>
      <c r="J839" t="e">
        <f t="shared" ca="1" si="266"/>
        <v>#NAME?</v>
      </c>
      <c r="K839" t="e">
        <f t="shared" ca="1" si="267"/>
        <v>#NAME?</v>
      </c>
      <c r="L839" s="7" t="e">
        <f t="shared" ca="1" si="264"/>
        <v>#NAME?</v>
      </c>
      <c r="N839" s="3" t="e">
        <f ca="1">COS(O837)</f>
        <v>#NAME?</v>
      </c>
      <c r="O839" s="5" t="e">
        <f ca="1">-N840</f>
        <v>#NAME?</v>
      </c>
      <c r="Q839" s="6" t="e">
        <f ca="1"/>
        <v>#NAME?</v>
      </c>
      <c r="R839" s="7" t="e">
        <f ca="1"/>
        <v>#NAME?</v>
      </c>
    </row>
    <row r="840" spans="1:18" x14ac:dyDescent="0.35">
      <c r="A840" s="16" t="e">
        <f ca="1"/>
        <v>#NAME?</v>
      </c>
      <c r="B840" s="17" t="e">
        <f ca="1"/>
        <v>#NAME?</v>
      </c>
      <c r="C840" s="17" t="e">
        <f ca="1"/>
        <v>#NAME?</v>
      </c>
      <c r="D840" s="18" t="e">
        <f ca="1"/>
        <v>#NAME?</v>
      </c>
      <c r="F840" s="6" t="e">
        <f ca="1">INDEX(A840:D848,,F834)</f>
        <v>#NAME?</v>
      </c>
      <c r="G840" s="7" t="e">
        <f ca="1">INDEX(A835:D843,,G834)</f>
        <v>#NAME?</v>
      </c>
      <c r="I840" s="6" t="e">
        <f t="shared" ca="1" si="265"/>
        <v>#NAME?</v>
      </c>
      <c r="J840" t="e">
        <f t="shared" ca="1" si="266"/>
        <v>#NAME?</v>
      </c>
      <c r="K840" t="e">
        <f t="shared" ca="1" si="267"/>
        <v>#NAME?</v>
      </c>
      <c r="L840" s="7" t="e">
        <f t="shared" ca="1" si="264"/>
        <v>#NAME?</v>
      </c>
      <c r="N840" s="8" t="e">
        <f ca="1">SIN(O837)</f>
        <v>#NAME?</v>
      </c>
      <c r="O840" s="10" t="e">
        <f ca="1">N839</f>
        <v>#NAME?</v>
      </c>
      <c r="Q840" s="6" t="e">
        <f ca="1"/>
        <v>#NAME?</v>
      </c>
      <c r="R840" s="7" t="e">
        <f ca="1"/>
        <v>#NAME?</v>
      </c>
    </row>
    <row r="841" spans="1:18" x14ac:dyDescent="0.35">
      <c r="A841" s="16" t="e">
        <f ca="1"/>
        <v>#NAME?</v>
      </c>
      <c r="B841" s="17" t="e">
        <f ca="1"/>
        <v>#NAME?</v>
      </c>
      <c r="C841" s="17" t="e">
        <f ca="1"/>
        <v>#NAME?</v>
      </c>
      <c r="D841" s="18" t="e">
        <f ca="1"/>
        <v>#NAME?</v>
      </c>
      <c r="F841" s="6" t="e">
        <f ca="1">INDEX(A841:D849,,F834)</f>
        <v>#NAME?</v>
      </c>
      <c r="G841" s="7" t="e">
        <f ca="1">INDEX(A835:D843,,G834)</f>
        <v>#NAME?</v>
      </c>
      <c r="I841" s="6" t="e">
        <f t="shared" ca="1" si="265"/>
        <v>#NAME?</v>
      </c>
      <c r="J841" t="e">
        <f t="shared" ca="1" si="266"/>
        <v>#NAME?</v>
      </c>
      <c r="K841" t="e">
        <f t="shared" ca="1" si="267"/>
        <v>#NAME?</v>
      </c>
      <c r="L841" s="7" t="e">
        <f t="shared" ca="1" si="264"/>
        <v>#NAME?</v>
      </c>
      <c r="Q841" s="6" t="e">
        <f ca="1"/>
        <v>#NAME?</v>
      </c>
      <c r="R841" s="7" t="e">
        <f ca="1"/>
        <v>#NAME?</v>
      </c>
    </row>
    <row r="842" spans="1:18" x14ac:dyDescent="0.35">
      <c r="A842" s="16" t="e">
        <f ca="1"/>
        <v>#NAME?</v>
      </c>
      <c r="B842" s="17" t="e">
        <f ca="1"/>
        <v>#NAME?</v>
      </c>
      <c r="C842" s="17" t="e">
        <f ca="1"/>
        <v>#NAME?</v>
      </c>
      <c r="D842" s="18" t="e">
        <f ca="1"/>
        <v>#NAME?</v>
      </c>
      <c r="F842" s="6" t="e">
        <f ca="1">INDEX(A842:D850,,F834)</f>
        <v>#NAME?</v>
      </c>
      <c r="G842" s="7" t="e">
        <f ca="1">INDEX(A835:D843,,G834)</f>
        <v>#NAME?</v>
      </c>
      <c r="I842" s="6" t="e">
        <f t="shared" ca="1" si="265"/>
        <v>#NAME?</v>
      </c>
      <c r="J842" t="e">
        <f t="shared" ca="1" si="266"/>
        <v>#NAME?</v>
      </c>
      <c r="K842" t="e">
        <f t="shared" ca="1" si="267"/>
        <v>#NAME?</v>
      </c>
      <c r="L842" s="7" t="e">
        <f t="shared" ca="1" si="264"/>
        <v>#NAME?</v>
      </c>
      <c r="Q842" s="6" t="e">
        <f ca="1"/>
        <v>#NAME?</v>
      </c>
      <c r="R842" s="7" t="e">
        <f ca="1"/>
        <v>#NAME?</v>
      </c>
    </row>
    <row r="843" spans="1:18" x14ac:dyDescent="0.35">
      <c r="A843" s="20" t="e">
        <f ca="1"/>
        <v>#NAME?</v>
      </c>
      <c r="B843" s="21" t="e">
        <f ca="1"/>
        <v>#NAME?</v>
      </c>
      <c r="C843" s="21" t="e">
        <f ca="1"/>
        <v>#NAME?</v>
      </c>
      <c r="D843" s="22" t="e">
        <f ca="1"/>
        <v>#NAME?</v>
      </c>
      <c r="F843" s="8" t="e">
        <f ca="1">INDEX(A843:D851,,F834)</f>
        <v>#NAME?</v>
      </c>
      <c r="G843" s="10" t="e">
        <f ca="1">INDEX(A835:D843,,G834)</f>
        <v>#NAME?</v>
      </c>
      <c r="I843" s="8" t="e">
        <f t="shared" ca="1" si="265"/>
        <v>#NAME?</v>
      </c>
      <c r="J843" s="9" t="e">
        <f t="shared" ca="1" si="266"/>
        <v>#NAME?</v>
      </c>
      <c r="K843" s="9" t="e">
        <f t="shared" ca="1" si="267"/>
        <v>#NAME?</v>
      </c>
      <c r="L843" s="10" t="e">
        <f t="shared" ca="1" si="264"/>
        <v>#NAME?</v>
      </c>
      <c r="Q843" s="8" t="e">
        <f ca="1"/>
        <v>#NAME?</v>
      </c>
      <c r="R843" s="10" t="e">
        <f ca="1"/>
        <v>#NAME?</v>
      </c>
    </row>
    <row r="844" spans="1:18" x14ac:dyDescent="0.35">
      <c r="I844" t="e">
        <f ca="1">SUM(I835:I843)</f>
        <v>#NAME?</v>
      </c>
      <c r="J844" t="e">
        <f ca="1">SUM(J835:J843)</f>
        <v>#NAME?</v>
      </c>
      <c r="K844" t="e">
        <f ca="1">SUM(K835:K843)</f>
        <v>#NAME?</v>
      </c>
      <c r="L844" t="e">
        <f ca="1">SUM(L835:L843)</f>
        <v>#NAME?</v>
      </c>
    </row>
    <row r="845" spans="1:18" x14ac:dyDescent="0.35">
      <c r="A845" s="2" t="s">
        <v>16</v>
      </c>
      <c r="B845">
        <f ca="1">COUNT(A835:A843)</f>
        <v>0</v>
      </c>
      <c r="I845" s="2" t="s">
        <v>6</v>
      </c>
      <c r="J845" s="2" t="s">
        <v>17</v>
      </c>
      <c r="K845" s="2" t="s">
        <v>18</v>
      </c>
      <c r="L845" s="2" t="s">
        <v>19</v>
      </c>
      <c r="N845" s="2"/>
    </row>
    <row r="847" spans="1:18" x14ac:dyDescent="0.35">
      <c r="A847">
        <v>1</v>
      </c>
      <c r="B847">
        <v>2</v>
      </c>
      <c r="C847">
        <v>3</v>
      </c>
      <c r="D847">
        <v>4</v>
      </c>
      <c r="F847">
        <v>2</v>
      </c>
      <c r="G847">
        <v>4</v>
      </c>
      <c r="I847" s="2" t="s">
        <v>8</v>
      </c>
      <c r="J847" s="2" t="s">
        <v>9</v>
      </c>
      <c r="K847" s="2" t="s">
        <v>10</v>
      </c>
      <c r="L847" s="2" t="s">
        <v>11</v>
      </c>
      <c r="Q847">
        <f>F847</f>
        <v>2</v>
      </c>
      <c r="R847">
        <f>G847</f>
        <v>4</v>
      </c>
    </row>
    <row r="848" spans="1:18" x14ac:dyDescent="0.35">
      <c r="A848" s="12" t="e">
        <f t="array" aca="1" ref="A848:A856" ca="1">IF(A847=$Q834,$Q835:$Q843,IF(A847=$R834,$R835:$R843,A835:A843))</f>
        <v>#NAME?</v>
      </c>
      <c r="B848" s="13" t="e">
        <f t="array" aca="1" ref="B848:B856" ca="1">IF(B847=$Q834,$Q835:$Q843,IF(B847=$R834,$R835:$R843,B835:B843))</f>
        <v>#NAME?</v>
      </c>
      <c r="C848" s="13" t="e">
        <f t="array" aca="1" ref="C848:C856" ca="1">IF(C847=$Q834,$Q835:$Q843,IF(C847=$R834,$R835:$R843,C835:C843))</f>
        <v>#NAME?</v>
      </c>
      <c r="D848" s="14" t="e">
        <f t="array" aca="1" ref="D848:D856" ca="1">IF(D847=$Q834,$Q835:$Q843,IF(D847=$R834,$R835:$R843,D835:D843))</f>
        <v>#NAME?</v>
      </c>
      <c r="F848" s="3" t="e">
        <f ca="1">INDEX(A848:D856,,F847)</f>
        <v>#NAME?</v>
      </c>
      <c r="G848" s="5" t="e">
        <f ca="1">INDEX(A848:D856,,G847)</f>
        <v>#NAME?</v>
      </c>
      <c r="I848" s="3" t="e">
        <f ca="1">F848^2-G848^2</f>
        <v>#NAME?</v>
      </c>
      <c r="J848" s="4" t="e">
        <f ca="1">2*F848*G848</f>
        <v>#NAME?</v>
      </c>
      <c r="K848" s="4" t="e">
        <f ca="1">I848^2-J848^2</f>
        <v>#NAME?</v>
      </c>
      <c r="L848" s="5" t="e">
        <f t="shared" ref="L848:L856" ca="1" si="268">I848*J848</f>
        <v>#NAME?</v>
      </c>
      <c r="N848" t="s">
        <v>12</v>
      </c>
      <c r="O848" s="11" t="e">
        <f ca="1">L857*B858-2*I857*J857</f>
        <v>#NAME?</v>
      </c>
      <c r="Q848" s="3" t="e">
        <f t="array" aca="1" ref="Q848:R856" ca="1">MMULT(F848:G856,N852:O853)</f>
        <v>#NAME?</v>
      </c>
      <c r="R848" s="5" t="e">
        <f ca="1"/>
        <v>#NAME?</v>
      </c>
    </row>
    <row r="849" spans="1:18" x14ac:dyDescent="0.35">
      <c r="A849" s="16" t="e">
        <f ca="1"/>
        <v>#NAME?</v>
      </c>
      <c r="B849" s="17" t="e">
        <f ca="1"/>
        <v>#NAME?</v>
      </c>
      <c r="C849" s="17" t="e">
        <f ca="1"/>
        <v>#NAME?</v>
      </c>
      <c r="D849" s="18" t="e">
        <f ca="1"/>
        <v>#NAME?</v>
      </c>
      <c r="F849" s="6" t="e">
        <f ca="1">INDEX(A849:D857,,F847)</f>
        <v>#NAME?</v>
      </c>
      <c r="G849" s="7" t="e">
        <f ca="1">INDEX(A848:D856,,G847)</f>
        <v>#NAME?</v>
      </c>
      <c r="I849" s="6" t="e">
        <f t="shared" ref="I849:I856" ca="1" si="269">F849^2-G849^2</f>
        <v>#NAME?</v>
      </c>
      <c r="J849" t="e">
        <f t="shared" ref="J849:J856" ca="1" si="270">2*F849*G849</f>
        <v>#NAME?</v>
      </c>
      <c r="K849" t="e">
        <f t="shared" ref="K849:K856" ca="1" si="271">I849^2-J849^2</f>
        <v>#NAME?</v>
      </c>
      <c r="L849" s="7" t="e">
        <f t="shared" ca="1" si="268"/>
        <v>#NAME?</v>
      </c>
      <c r="N849" t="s">
        <v>13</v>
      </c>
      <c r="O849" s="15" t="e">
        <f ca="1">K857*B858-(I857^2-J857^2)</f>
        <v>#NAME?</v>
      </c>
      <c r="Q849" s="6" t="e">
        <f ca="1"/>
        <v>#NAME?</v>
      </c>
      <c r="R849" s="7" t="e">
        <f ca="1"/>
        <v>#NAME?</v>
      </c>
    </row>
    <row r="850" spans="1:18" x14ac:dyDescent="0.35">
      <c r="A850" s="16" t="e">
        <f ca="1"/>
        <v>#NAME?</v>
      </c>
      <c r="B850" s="17" t="e">
        <f ca="1"/>
        <v>#NAME?</v>
      </c>
      <c r="C850" s="17" t="e">
        <f ca="1"/>
        <v>#NAME?</v>
      </c>
      <c r="D850" s="18" t="e">
        <f ca="1"/>
        <v>#NAME?</v>
      </c>
      <c r="F850" s="6" t="e">
        <f ca="1">INDEX(A850:D858,,F847)</f>
        <v>#NAME?</v>
      </c>
      <c r="G850" s="7" t="e">
        <f ca="1">INDEX(A848:D856,,G847)</f>
        <v>#NAME?</v>
      </c>
      <c r="I850" s="6" t="e">
        <f t="shared" ca="1" si="269"/>
        <v>#NAME?</v>
      </c>
      <c r="J850" t="e">
        <f t="shared" ca="1" si="270"/>
        <v>#NAME?</v>
      </c>
      <c r="K850" t="e">
        <f t="shared" ca="1" si="271"/>
        <v>#NAME?</v>
      </c>
      <c r="L850" s="7" t="e">
        <f t="shared" ca="1" si="268"/>
        <v>#NAME?</v>
      </c>
      <c r="N850" t="s">
        <v>14</v>
      </c>
      <c r="O850" s="19" t="e">
        <f ca="1">0.25*ATAN(O848/O849)</f>
        <v>#NAME?</v>
      </c>
      <c r="Q850" s="6" t="e">
        <f ca="1"/>
        <v>#NAME?</v>
      </c>
      <c r="R850" s="7" t="e">
        <f ca="1"/>
        <v>#NAME?</v>
      </c>
    </row>
    <row r="851" spans="1:18" x14ac:dyDescent="0.35">
      <c r="A851" s="16" t="e">
        <f ca="1"/>
        <v>#NAME?</v>
      </c>
      <c r="B851" s="17" t="e">
        <f ca="1"/>
        <v>#NAME?</v>
      </c>
      <c r="C851" s="17" t="e">
        <f ca="1"/>
        <v>#NAME?</v>
      </c>
      <c r="D851" s="18" t="e">
        <f ca="1"/>
        <v>#NAME?</v>
      </c>
      <c r="F851" s="6" t="e">
        <f ca="1">INDEX(A851:D859,,F847)</f>
        <v>#NAME?</v>
      </c>
      <c r="G851" s="7" t="e">
        <f ca="1">INDEX(A848:D856,,G847)</f>
        <v>#NAME?</v>
      </c>
      <c r="I851" s="6" t="e">
        <f t="shared" ca="1" si="269"/>
        <v>#NAME?</v>
      </c>
      <c r="J851" t="e">
        <f t="shared" ca="1" si="270"/>
        <v>#NAME?</v>
      </c>
      <c r="K851" t="e">
        <f t="shared" ca="1" si="271"/>
        <v>#NAME?</v>
      </c>
      <c r="L851" s="7" t="e">
        <f t="shared" ca="1" si="268"/>
        <v>#NAME?</v>
      </c>
      <c r="Q851" s="6" t="e">
        <f ca="1"/>
        <v>#NAME?</v>
      </c>
      <c r="R851" s="7" t="e">
        <f ca="1"/>
        <v>#NAME?</v>
      </c>
    </row>
    <row r="852" spans="1:18" x14ac:dyDescent="0.35">
      <c r="A852" s="16" t="e">
        <f ca="1"/>
        <v>#NAME?</v>
      </c>
      <c r="B852" s="17" t="e">
        <f ca="1"/>
        <v>#NAME?</v>
      </c>
      <c r="C852" s="17" t="e">
        <f ca="1"/>
        <v>#NAME?</v>
      </c>
      <c r="D852" s="18" t="e">
        <f ca="1"/>
        <v>#NAME?</v>
      </c>
      <c r="F852" s="6" t="e">
        <f ca="1">INDEX(A852:D860,,F847)</f>
        <v>#NAME?</v>
      </c>
      <c r="G852" s="7" t="e">
        <f ca="1">INDEX(A848:D856,,G847)</f>
        <v>#NAME?</v>
      </c>
      <c r="I852" s="6" t="e">
        <f t="shared" ca="1" si="269"/>
        <v>#NAME?</v>
      </c>
      <c r="J852" t="e">
        <f t="shared" ca="1" si="270"/>
        <v>#NAME?</v>
      </c>
      <c r="K852" t="e">
        <f t="shared" ca="1" si="271"/>
        <v>#NAME?</v>
      </c>
      <c r="L852" s="7" t="e">
        <f t="shared" ca="1" si="268"/>
        <v>#NAME?</v>
      </c>
      <c r="N852" s="3" t="e">
        <f ca="1">COS(O850)</f>
        <v>#NAME?</v>
      </c>
      <c r="O852" s="5" t="e">
        <f ca="1">-N853</f>
        <v>#NAME?</v>
      </c>
      <c r="Q852" s="6" t="e">
        <f ca="1"/>
        <v>#NAME?</v>
      </c>
      <c r="R852" s="7" t="e">
        <f ca="1"/>
        <v>#NAME?</v>
      </c>
    </row>
    <row r="853" spans="1:18" x14ac:dyDescent="0.35">
      <c r="A853" s="16" t="e">
        <f ca="1"/>
        <v>#NAME?</v>
      </c>
      <c r="B853" s="17" t="e">
        <f ca="1"/>
        <v>#NAME?</v>
      </c>
      <c r="C853" s="17" t="e">
        <f ca="1"/>
        <v>#NAME?</v>
      </c>
      <c r="D853" s="18" t="e">
        <f ca="1"/>
        <v>#NAME?</v>
      </c>
      <c r="F853" s="6" t="e">
        <f ca="1">INDEX(A853:D861,,F847)</f>
        <v>#NAME?</v>
      </c>
      <c r="G853" s="7" t="e">
        <f ca="1">INDEX(A848:D856,,G847)</f>
        <v>#NAME?</v>
      </c>
      <c r="I853" s="6" t="e">
        <f t="shared" ca="1" si="269"/>
        <v>#NAME?</v>
      </c>
      <c r="J853" t="e">
        <f t="shared" ca="1" si="270"/>
        <v>#NAME?</v>
      </c>
      <c r="K853" t="e">
        <f t="shared" ca="1" si="271"/>
        <v>#NAME?</v>
      </c>
      <c r="L853" s="7" t="e">
        <f t="shared" ca="1" si="268"/>
        <v>#NAME?</v>
      </c>
      <c r="N853" s="8" t="e">
        <f ca="1">SIN(O850)</f>
        <v>#NAME?</v>
      </c>
      <c r="O853" s="10" t="e">
        <f ca="1">N852</f>
        <v>#NAME?</v>
      </c>
      <c r="Q853" s="6" t="e">
        <f ca="1"/>
        <v>#NAME?</v>
      </c>
      <c r="R853" s="7" t="e">
        <f ca="1"/>
        <v>#NAME?</v>
      </c>
    </row>
    <row r="854" spans="1:18" x14ac:dyDescent="0.35">
      <c r="A854" s="16" t="e">
        <f ca="1"/>
        <v>#NAME?</v>
      </c>
      <c r="B854" s="17" t="e">
        <f ca="1"/>
        <v>#NAME?</v>
      </c>
      <c r="C854" s="17" t="e">
        <f ca="1"/>
        <v>#NAME?</v>
      </c>
      <c r="D854" s="18" t="e">
        <f ca="1"/>
        <v>#NAME?</v>
      </c>
      <c r="F854" s="6" t="e">
        <f ca="1">INDEX(A854:D862,,F847)</f>
        <v>#NAME?</v>
      </c>
      <c r="G854" s="7" t="e">
        <f ca="1">INDEX(A848:D856,,G847)</f>
        <v>#NAME?</v>
      </c>
      <c r="I854" s="6" t="e">
        <f t="shared" ca="1" si="269"/>
        <v>#NAME?</v>
      </c>
      <c r="J854" t="e">
        <f t="shared" ca="1" si="270"/>
        <v>#NAME?</v>
      </c>
      <c r="K854" t="e">
        <f t="shared" ca="1" si="271"/>
        <v>#NAME?</v>
      </c>
      <c r="L854" s="7" t="e">
        <f t="shared" ca="1" si="268"/>
        <v>#NAME?</v>
      </c>
      <c r="Q854" s="6" t="e">
        <f ca="1"/>
        <v>#NAME?</v>
      </c>
      <c r="R854" s="7" t="e">
        <f ca="1"/>
        <v>#NAME?</v>
      </c>
    </row>
    <row r="855" spans="1:18" x14ac:dyDescent="0.35">
      <c r="A855" s="16" t="e">
        <f ca="1"/>
        <v>#NAME?</v>
      </c>
      <c r="B855" s="17" t="e">
        <f ca="1"/>
        <v>#NAME?</v>
      </c>
      <c r="C855" s="17" t="e">
        <f ca="1"/>
        <v>#NAME?</v>
      </c>
      <c r="D855" s="18" t="e">
        <f ca="1"/>
        <v>#NAME?</v>
      </c>
      <c r="F855" s="6" t="e">
        <f ca="1">INDEX(A855:D863,,F847)</f>
        <v>#NAME?</v>
      </c>
      <c r="G855" s="7" t="e">
        <f ca="1">INDEX(A848:D856,,G847)</f>
        <v>#NAME?</v>
      </c>
      <c r="I855" s="6" t="e">
        <f t="shared" ca="1" si="269"/>
        <v>#NAME?</v>
      </c>
      <c r="J855" t="e">
        <f t="shared" ca="1" si="270"/>
        <v>#NAME?</v>
      </c>
      <c r="K855" t="e">
        <f t="shared" ca="1" si="271"/>
        <v>#NAME?</v>
      </c>
      <c r="L855" s="7" t="e">
        <f t="shared" ca="1" si="268"/>
        <v>#NAME?</v>
      </c>
      <c r="Q855" s="6" t="e">
        <f ca="1"/>
        <v>#NAME?</v>
      </c>
      <c r="R855" s="7" t="e">
        <f ca="1"/>
        <v>#NAME?</v>
      </c>
    </row>
    <row r="856" spans="1:18" x14ac:dyDescent="0.35">
      <c r="A856" s="20" t="e">
        <f ca="1"/>
        <v>#NAME?</v>
      </c>
      <c r="B856" s="21" t="e">
        <f ca="1"/>
        <v>#NAME?</v>
      </c>
      <c r="C856" s="21" t="e">
        <f ca="1"/>
        <v>#NAME?</v>
      </c>
      <c r="D856" s="22" t="e">
        <f ca="1"/>
        <v>#NAME?</v>
      </c>
      <c r="F856" s="8" t="e">
        <f ca="1">INDEX(A856:D864,,F847)</f>
        <v>#NAME?</v>
      </c>
      <c r="G856" s="10" t="e">
        <f ca="1">INDEX(A848:D856,,G847)</f>
        <v>#NAME?</v>
      </c>
      <c r="I856" s="8" t="e">
        <f t="shared" ca="1" si="269"/>
        <v>#NAME?</v>
      </c>
      <c r="J856" s="9" t="e">
        <f t="shared" ca="1" si="270"/>
        <v>#NAME?</v>
      </c>
      <c r="K856" s="9" t="e">
        <f t="shared" ca="1" si="271"/>
        <v>#NAME?</v>
      </c>
      <c r="L856" s="10" t="e">
        <f t="shared" ca="1" si="268"/>
        <v>#NAME?</v>
      </c>
      <c r="Q856" s="8" t="e">
        <f ca="1"/>
        <v>#NAME?</v>
      </c>
      <c r="R856" s="10" t="e">
        <f ca="1"/>
        <v>#NAME?</v>
      </c>
    </row>
    <row r="857" spans="1:18" x14ac:dyDescent="0.35">
      <c r="I857" t="e">
        <f ca="1">SUM(I848:I856)</f>
        <v>#NAME?</v>
      </c>
      <c r="J857" t="e">
        <f ca="1">SUM(J848:J856)</f>
        <v>#NAME?</v>
      </c>
      <c r="K857" t="e">
        <f ca="1">SUM(K848:K856)</f>
        <v>#NAME?</v>
      </c>
      <c r="L857" t="e">
        <f ca="1">SUM(L848:L856)</f>
        <v>#NAME?</v>
      </c>
    </row>
    <row r="858" spans="1:18" x14ac:dyDescent="0.35">
      <c r="A858" s="2" t="s">
        <v>16</v>
      </c>
      <c r="B858">
        <f ca="1">COUNT(A848:A856)</f>
        <v>0</v>
      </c>
      <c r="I858" s="2" t="s">
        <v>6</v>
      </c>
      <c r="J858" s="2" t="s">
        <v>17</v>
      </c>
      <c r="K858" s="2" t="s">
        <v>18</v>
      </c>
      <c r="L858" s="2" t="s">
        <v>19</v>
      </c>
      <c r="N858" s="2"/>
    </row>
    <row r="860" spans="1:18" x14ac:dyDescent="0.35">
      <c r="A860">
        <v>1</v>
      </c>
      <c r="B860">
        <v>2</v>
      </c>
      <c r="C860">
        <v>3</v>
      </c>
      <c r="D860">
        <v>4</v>
      </c>
      <c r="F860">
        <v>3</v>
      </c>
      <c r="G860">
        <v>4</v>
      </c>
      <c r="I860" s="2" t="s">
        <v>8</v>
      </c>
      <c r="J860" s="2" t="s">
        <v>9</v>
      </c>
      <c r="K860" s="2" t="s">
        <v>10</v>
      </c>
      <c r="L860" s="2" t="s">
        <v>11</v>
      </c>
      <c r="Q860">
        <f>F860</f>
        <v>3</v>
      </c>
      <c r="R860">
        <f>G860</f>
        <v>4</v>
      </c>
    </row>
    <row r="861" spans="1:18" x14ac:dyDescent="0.35">
      <c r="A861" s="12" t="e">
        <f t="array" aca="1" ref="A861:A869" ca="1">IF(A860=$Q847,$Q848:$Q856,IF(A860=$R847,$R848:$R856,A848:A856))</f>
        <v>#NAME?</v>
      </c>
      <c r="B861" s="13" t="e">
        <f t="array" aca="1" ref="B861:B869" ca="1">IF(B860=$Q847,$Q848:$Q856,IF(B860=$R847,$R848:$R856,B848:B856))</f>
        <v>#NAME?</v>
      </c>
      <c r="C861" s="13" t="e">
        <f t="array" aca="1" ref="C861:C869" ca="1">IF(C860=$Q847,$Q848:$Q856,IF(C860=$R847,$R848:$R856,C848:C856))</f>
        <v>#NAME?</v>
      </c>
      <c r="D861" s="14" t="e">
        <f t="array" aca="1" ref="D861:D869" ca="1">IF(D860=$Q847,$Q848:$Q856,IF(D860=$R847,$R848:$R856,D848:D856))</f>
        <v>#NAME?</v>
      </c>
      <c r="F861" s="3" t="e">
        <f ca="1">INDEX(A861:D869,,F860)</f>
        <v>#NAME?</v>
      </c>
      <c r="G861" s="5" t="e">
        <f ca="1">INDEX(A861:D869,,G860)</f>
        <v>#NAME?</v>
      </c>
      <c r="I861" s="3" t="e">
        <f ca="1">F861^2-G861^2</f>
        <v>#NAME?</v>
      </c>
      <c r="J861" s="4" t="e">
        <f ca="1">2*F861*G861</f>
        <v>#NAME?</v>
      </c>
      <c r="K861" s="4" t="e">
        <f ca="1">I861^2-J861^2</f>
        <v>#NAME?</v>
      </c>
      <c r="L861" s="5" t="e">
        <f t="shared" ref="L861:L869" ca="1" si="272">I861*J861</f>
        <v>#NAME?</v>
      </c>
      <c r="N861" t="s">
        <v>12</v>
      </c>
      <c r="O861" s="11" t="e">
        <f ca="1">L870*B871-2*I870*J870</f>
        <v>#NAME?</v>
      </c>
      <c r="Q861" s="3" t="e">
        <f t="array" aca="1" ref="Q861:R869" ca="1">MMULT(F861:G869,N865:O866)</f>
        <v>#NAME?</v>
      </c>
      <c r="R861" s="5" t="e">
        <f ca="1"/>
        <v>#NAME?</v>
      </c>
    </row>
    <row r="862" spans="1:18" x14ac:dyDescent="0.35">
      <c r="A862" s="16" t="e">
        <f ca="1"/>
        <v>#NAME?</v>
      </c>
      <c r="B862" s="17" t="e">
        <f ca="1"/>
        <v>#NAME?</v>
      </c>
      <c r="C862" s="17" t="e">
        <f ca="1"/>
        <v>#NAME?</v>
      </c>
      <c r="D862" s="18" t="e">
        <f ca="1"/>
        <v>#NAME?</v>
      </c>
      <c r="F862" s="6" t="e">
        <f ca="1">INDEX(A862:D870,,F860)</f>
        <v>#NAME?</v>
      </c>
      <c r="G862" s="7" t="e">
        <f ca="1">INDEX(A861:D869,,G860)</f>
        <v>#NAME?</v>
      </c>
      <c r="I862" s="6" t="e">
        <f t="shared" ref="I862:I869" ca="1" si="273">F862^2-G862^2</f>
        <v>#NAME?</v>
      </c>
      <c r="J862" t="e">
        <f t="shared" ref="J862:J869" ca="1" si="274">2*F862*G862</f>
        <v>#NAME?</v>
      </c>
      <c r="K862" t="e">
        <f t="shared" ref="K862:K869" ca="1" si="275">I862^2-J862^2</f>
        <v>#NAME?</v>
      </c>
      <c r="L862" s="7" t="e">
        <f t="shared" ca="1" si="272"/>
        <v>#NAME?</v>
      </c>
      <c r="N862" t="s">
        <v>13</v>
      </c>
      <c r="O862" s="15" t="e">
        <f ca="1">K870*B871-(I870^2-J870^2)</f>
        <v>#NAME?</v>
      </c>
      <c r="Q862" s="6" t="e">
        <f ca="1"/>
        <v>#NAME?</v>
      </c>
      <c r="R862" s="7" t="e">
        <f ca="1"/>
        <v>#NAME?</v>
      </c>
    </row>
    <row r="863" spans="1:18" x14ac:dyDescent="0.35">
      <c r="A863" s="16" t="e">
        <f ca="1"/>
        <v>#NAME?</v>
      </c>
      <c r="B863" s="17" t="e">
        <f ca="1"/>
        <v>#NAME?</v>
      </c>
      <c r="C863" s="17" t="e">
        <f ca="1"/>
        <v>#NAME?</v>
      </c>
      <c r="D863" s="18" t="e">
        <f ca="1"/>
        <v>#NAME?</v>
      </c>
      <c r="F863" s="6" t="e">
        <f ca="1">INDEX(A863:D871,,F860)</f>
        <v>#NAME?</v>
      </c>
      <c r="G863" s="7" t="e">
        <f ca="1">INDEX(A861:D869,,G860)</f>
        <v>#NAME?</v>
      </c>
      <c r="I863" s="6" t="e">
        <f t="shared" ca="1" si="273"/>
        <v>#NAME?</v>
      </c>
      <c r="J863" t="e">
        <f t="shared" ca="1" si="274"/>
        <v>#NAME?</v>
      </c>
      <c r="K863" t="e">
        <f t="shared" ca="1" si="275"/>
        <v>#NAME?</v>
      </c>
      <c r="L863" s="7" t="e">
        <f t="shared" ca="1" si="272"/>
        <v>#NAME?</v>
      </c>
      <c r="N863" t="s">
        <v>14</v>
      </c>
      <c r="O863" s="19" t="e">
        <f ca="1">0.25*ATAN(O861/O862)</f>
        <v>#NAME?</v>
      </c>
      <c r="Q863" s="6" t="e">
        <f ca="1"/>
        <v>#NAME?</v>
      </c>
      <c r="R863" s="7" t="e">
        <f ca="1"/>
        <v>#NAME?</v>
      </c>
    </row>
    <row r="864" spans="1:18" x14ac:dyDescent="0.35">
      <c r="A864" s="16" t="e">
        <f ca="1"/>
        <v>#NAME?</v>
      </c>
      <c r="B864" s="17" t="e">
        <f ca="1"/>
        <v>#NAME?</v>
      </c>
      <c r="C864" s="17" t="e">
        <f ca="1"/>
        <v>#NAME?</v>
      </c>
      <c r="D864" s="18" t="e">
        <f ca="1"/>
        <v>#NAME?</v>
      </c>
      <c r="F864" s="6" t="e">
        <f ca="1">INDEX(A864:D872,,F860)</f>
        <v>#NAME?</v>
      </c>
      <c r="G864" s="7" t="e">
        <f ca="1">INDEX(A861:D869,,G860)</f>
        <v>#NAME?</v>
      </c>
      <c r="I864" s="6" t="e">
        <f t="shared" ca="1" si="273"/>
        <v>#NAME?</v>
      </c>
      <c r="J864" t="e">
        <f t="shared" ca="1" si="274"/>
        <v>#NAME?</v>
      </c>
      <c r="K864" t="e">
        <f t="shared" ca="1" si="275"/>
        <v>#NAME?</v>
      </c>
      <c r="L864" s="7" t="e">
        <f t="shared" ca="1" si="272"/>
        <v>#NAME?</v>
      </c>
      <c r="Q864" s="6" t="e">
        <f ca="1"/>
        <v>#NAME?</v>
      </c>
      <c r="R864" s="7" t="e">
        <f ca="1"/>
        <v>#NAME?</v>
      </c>
    </row>
    <row r="865" spans="1:18" x14ac:dyDescent="0.35">
      <c r="A865" s="16" t="e">
        <f ca="1"/>
        <v>#NAME?</v>
      </c>
      <c r="B865" s="17" t="e">
        <f ca="1"/>
        <v>#NAME?</v>
      </c>
      <c r="C865" s="17" t="e">
        <f ca="1"/>
        <v>#NAME?</v>
      </c>
      <c r="D865" s="18" t="e">
        <f ca="1"/>
        <v>#NAME?</v>
      </c>
      <c r="F865" s="6" t="e">
        <f ca="1">INDEX(A865:D873,,F860)</f>
        <v>#NAME?</v>
      </c>
      <c r="G865" s="7" t="e">
        <f ca="1">INDEX(A861:D869,,G860)</f>
        <v>#NAME?</v>
      </c>
      <c r="I865" s="6" t="e">
        <f t="shared" ca="1" si="273"/>
        <v>#NAME?</v>
      </c>
      <c r="J865" t="e">
        <f t="shared" ca="1" si="274"/>
        <v>#NAME?</v>
      </c>
      <c r="K865" t="e">
        <f t="shared" ca="1" si="275"/>
        <v>#NAME?</v>
      </c>
      <c r="L865" s="7" t="e">
        <f t="shared" ca="1" si="272"/>
        <v>#NAME?</v>
      </c>
      <c r="N865" s="3" t="e">
        <f ca="1">COS(O863)</f>
        <v>#NAME?</v>
      </c>
      <c r="O865" s="5" t="e">
        <f ca="1">-N866</f>
        <v>#NAME?</v>
      </c>
      <c r="Q865" s="6" t="e">
        <f ca="1"/>
        <v>#NAME?</v>
      </c>
      <c r="R865" s="7" t="e">
        <f ca="1"/>
        <v>#NAME?</v>
      </c>
    </row>
    <row r="866" spans="1:18" x14ac:dyDescent="0.35">
      <c r="A866" s="16" t="e">
        <f ca="1"/>
        <v>#NAME?</v>
      </c>
      <c r="B866" s="17" t="e">
        <f ca="1"/>
        <v>#NAME?</v>
      </c>
      <c r="C866" s="17" t="e">
        <f ca="1"/>
        <v>#NAME?</v>
      </c>
      <c r="D866" s="18" t="e">
        <f ca="1"/>
        <v>#NAME?</v>
      </c>
      <c r="F866" s="6" t="e">
        <f ca="1">INDEX(A866:D874,,F860)</f>
        <v>#NAME?</v>
      </c>
      <c r="G866" s="7" t="e">
        <f ca="1">INDEX(A861:D869,,G860)</f>
        <v>#NAME?</v>
      </c>
      <c r="I866" s="6" t="e">
        <f t="shared" ca="1" si="273"/>
        <v>#NAME?</v>
      </c>
      <c r="J866" t="e">
        <f t="shared" ca="1" si="274"/>
        <v>#NAME?</v>
      </c>
      <c r="K866" t="e">
        <f t="shared" ca="1" si="275"/>
        <v>#NAME?</v>
      </c>
      <c r="L866" s="7" t="e">
        <f t="shared" ca="1" si="272"/>
        <v>#NAME?</v>
      </c>
      <c r="N866" s="8" t="e">
        <f ca="1">SIN(O863)</f>
        <v>#NAME?</v>
      </c>
      <c r="O866" s="10" t="e">
        <f ca="1">N865</f>
        <v>#NAME?</v>
      </c>
      <c r="Q866" s="6" t="e">
        <f ca="1"/>
        <v>#NAME?</v>
      </c>
      <c r="R866" s="7" t="e">
        <f ca="1"/>
        <v>#NAME?</v>
      </c>
    </row>
    <row r="867" spans="1:18" x14ac:dyDescent="0.35">
      <c r="A867" s="16" t="e">
        <f ca="1"/>
        <v>#NAME?</v>
      </c>
      <c r="B867" s="17" t="e">
        <f ca="1"/>
        <v>#NAME?</v>
      </c>
      <c r="C867" s="17" t="e">
        <f ca="1"/>
        <v>#NAME?</v>
      </c>
      <c r="D867" s="18" t="e">
        <f ca="1"/>
        <v>#NAME?</v>
      </c>
      <c r="F867" s="6" t="e">
        <f ca="1">INDEX(A867:D875,,F860)</f>
        <v>#NAME?</v>
      </c>
      <c r="G867" s="7" t="e">
        <f ca="1">INDEX(A861:D869,,G860)</f>
        <v>#NAME?</v>
      </c>
      <c r="I867" s="6" t="e">
        <f t="shared" ca="1" si="273"/>
        <v>#NAME?</v>
      </c>
      <c r="J867" t="e">
        <f t="shared" ca="1" si="274"/>
        <v>#NAME?</v>
      </c>
      <c r="K867" t="e">
        <f t="shared" ca="1" si="275"/>
        <v>#NAME?</v>
      </c>
      <c r="L867" s="7" t="e">
        <f t="shared" ca="1" si="272"/>
        <v>#NAME?</v>
      </c>
      <c r="Q867" s="6" t="e">
        <f ca="1"/>
        <v>#NAME?</v>
      </c>
      <c r="R867" s="7" t="e">
        <f ca="1"/>
        <v>#NAME?</v>
      </c>
    </row>
    <row r="868" spans="1:18" x14ac:dyDescent="0.35">
      <c r="A868" s="16" t="e">
        <f ca="1"/>
        <v>#NAME?</v>
      </c>
      <c r="B868" s="17" t="e">
        <f ca="1"/>
        <v>#NAME?</v>
      </c>
      <c r="C868" s="17" t="e">
        <f ca="1"/>
        <v>#NAME?</v>
      </c>
      <c r="D868" s="18" t="e">
        <f ca="1"/>
        <v>#NAME?</v>
      </c>
      <c r="F868" s="6" t="e">
        <f ca="1">INDEX(A868:D876,,F860)</f>
        <v>#NAME?</v>
      </c>
      <c r="G868" s="7" t="e">
        <f ca="1">INDEX(A861:D869,,G860)</f>
        <v>#NAME?</v>
      </c>
      <c r="I868" s="6" t="e">
        <f t="shared" ca="1" si="273"/>
        <v>#NAME?</v>
      </c>
      <c r="J868" t="e">
        <f t="shared" ca="1" si="274"/>
        <v>#NAME?</v>
      </c>
      <c r="K868" t="e">
        <f t="shared" ca="1" si="275"/>
        <v>#NAME?</v>
      </c>
      <c r="L868" s="7" t="e">
        <f t="shared" ca="1" si="272"/>
        <v>#NAME?</v>
      </c>
      <c r="Q868" s="6" t="e">
        <f ca="1"/>
        <v>#NAME?</v>
      </c>
      <c r="R868" s="7" t="e">
        <f ca="1"/>
        <v>#NAME?</v>
      </c>
    </row>
    <row r="869" spans="1:18" x14ac:dyDescent="0.35">
      <c r="A869" s="20" t="e">
        <f ca="1"/>
        <v>#NAME?</v>
      </c>
      <c r="B869" s="21" t="e">
        <f ca="1"/>
        <v>#NAME?</v>
      </c>
      <c r="C869" s="21" t="e">
        <f ca="1"/>
        <v>#NAME?</v>
      </c>
      <c r="D869" s="22" t="e">
        <f ca="1"/>
        <v>#NAME?</v>
      </c>
      <c r="F869" s="8" t="e">
        <f ca="1">INDEX(A869:D877,,F860)</f>
        <v>#NAME?</v>
      </c>
      <c r="G869" s="10" t="e">
        <f ca="1">INDEX(A861:D869,,G860)</f>
        <v>#NAME?</v>
      </c>
      <c r="I869" s="8" t="e">
        <f t="shared" ca="1" si="273"/>
        <v>#NAME?</v>
      </c>
      <c r="J869" s="9" t="e">
        <f t="shared" ca="1" si="274"/>
        <v>#NAME?</v>
      </c>
      <c r="K869" s="9" t="e">
        <f t="shared" ca="1" si="275"/>
        <v>#NAME?</v>
      </c>
      <c r="L869" s="10" t="e">
        <f t="shared" ca="1" si="272"/>
        <v>#NAME?</v>
      </c>
      <c r="Q869" s="8" t="e">
        <f ca="1"/>
        <v>#NAME?</v>
      </c>
      <c r="R869" s="10" t="e">
        <f ca="1"/>
        <v>#NAME?</v>
      </c>
    </row>
    <row r="870" spans="1:18" x14ac:dyDescent="0.35">
      <c r="I870" t="e">
        <f ca="1">SUM(I861:I869)</f>
        <v>#NAME?</v>
      </c>
      <c r="J870" t="e">
        <f ca="1">SUM(J861:J869)</f>
        <v>#NAME?</v>
      </c>
      <c r="K870" t="e">
        <f ca="1">SUM(K861:K869)</f>
        <v>#NAME?</v>
      </c>
      <c r="L870" t="e">
        <f ca="1">SUM(L861:L869)</f>
        <v>#NAME?</v>
      </c>
    </row>
    <row r="871" spans="1:18" x14ac:dyDescent="0.35">
      <c r="A871" s="2" t="s">
        <v>16</v>
      </c>
      <c r="B871">
        <f ca="1">COUNT(A861:A869)</f>
        <v>0</v>
      </c>
      <c r="I871" s="2" t="s">
        <v>6</v>
      </c>
      <c r="J871" s="2" t="s">
        <v>17</v>
      </c>
      <c r="K871" s="2" t="s">
        <v>18</v>
      </c>
      <c r="L871" s="2" t="s">
        <v>19</v>
      </c>
      <c r="N871" s="2"/>
    </row>
    <row r="873" spans="1:18" x14ac:dyDescent="0.35">
      <c r="A873">
        <v>1</v>
      </c>
      <c r="B873">
        <v>2</v>
      </c>
      <c r="C873">
        <v>3</v>
      </c>
      <c r="D873">
        <v>4</v>
      </c>
      <c r="F873">
        <v>1</v>
      </c>
      <c r="G873">
        <v>2</v>
      </c>
      <c r="I873" s="2" t="s">
        <v>8</v>
      </c>
      <c r="J873" s="2" t="s">
        <v>9</v>
      </c>
      <c r="K873" s="2" t="s">
        <v>10</v>
      </c>
      <c r="L873" s="2" t="s">
        <v>11</v>
      </c>
      <c r="Q873">
        <f>F873</f>
        <v>1</v>
      </c>
      <c r="R873">
        <f>G873</f>
        <v>2</v>
      </c>
    </row>
    <row r="874" spans="1:18" x14ac:dyDescent="0.35">
      <c r="A874" s="12" t="e">
        <f t="array" aca="1" ref="A874:A882" ca="1">IF(A873=$Q860,$Q861:$Q869,IF(A873=$R860,$R861:$R869,A861:A869))</f>
        <v>#NAME?</v>
      </c>
      <c r="B874" s="13" t="e">
        <f t="array" aca="1" ref="B874:B882" ca="1">IF(B873=$Q860,$Q861:$Q869,IF(B873=$R860,$R861:$R869,B861:B869))</f>
        <v>#NAME?</v>
      </c>
      <c r="C874" s="13" t="e">
        <f t="array" aca="1" ref="C874:C882" ca="1">IF(C873=$Q860,$Q861:$Q869,IF(C873=$R860,$R861:$R869,C861:C869))</f>
        <v>#NAME?</v>
      </c>
      <c r="D874" s="14" t="e">
        <f t="array" aca="1" ref="D874:D882" ca="1">IF(D873=$Q860,$Q861:$Q869,IF(D873=$R860,$R861:$R869,D861:D869))</f>
        <v>#NAME?</v>
      </c>
      <c r="F874" s="3" t="e">
        <f ca="1">INDEX(A874:D882,,F873)</f>
        <v>#NAME?</v>
      </c>
      <c r="G874" s="5" t="e">
        <f ca="1">INDEX(A874:D882,,G873)</f>
        <v>#NAME?</v>
      </c>
      <c r="I874" s="3" t="e">
        <f ca="1">F874^2-G874^2</f>
        <v>#NAME?</v>
      </c>
      <c r="J874" s="4" t="e">
        <f ca="1">2*F874*G874</f>
        <v>#NAME?</v>
      </c>
      <c r="K874" s="4" t="e">
        <f ca="1">I874^2-J874^2</f>
        <v>#NAME?</v>
      </c>
      <c r="L874" s="5" t="e">
        <f t="shared" ref="L874:L882" ca="1" si="276">I874*J874</f>
        <v>#NAME?</v>
      </c>
      <c r="N874" t="s">
        <v>12</v>
      </c>
      <c r="O874" s="11" t="e">
        <f ca="1">L883*B884-2*I883*J883</f>
        <v>#NAME?</v>
      </c>
      <c r="Q874" s="3" t="e">
        <f t="array" aca="1" ref="Q874:R882" ca="1">MMULT(F874:G882,N878:O879)</f>
        <v>#NAME?</v>
      </c>
      <c r="R874" s="5" t="e">
        <f ca="1"/>
        <v>#NAME?</v>
      </c>
    </row>
    <row r="875" spans="1:18" x14ac:dyDescent="0.35">
      <c r="A875" s="16" t="e">
        <f ca="1"/>
        <v>#NAME?</v>
      </c>
      <c r="B875" s="17" t="e">
        <f ca="1"/>
        <v>#NAME?</v>
      </c>
      <c r="C875" s="17" t="e">
        <f ca="1"/>
        <v>#NAME?</v>
      </c>
      <c r="D875" s="18" t="e">
        <f ca="1"/>
        <v>#NAME?</v>
      </c>
      <c r="F875" s="6" t="e">
        <f ca="1">INDEX(A875:D883,,F873)</f>
        <v>#NAME?</v>
      </c>
      <c r="G875" s="7" t="e">
        <f ca="1">INDEX(A874:D882,,G873)</f>
        <v>#NAME?</v>
      </c>
      <c r="I875" s="6" t="e">
        <f t="shared" ref="I875:I882" ca="1" si="277">F875^2-G875^2</f>
        <v>#NAME?</v>
      </c>
      <c r="J875" t="e">
        <f t="shared" ref="J875:J882" ca="1" si="278">2*F875*G875</f>
        <v>#NAME?</v>
      </c>
      <c r="K875" t="e">
        <f t="shared" ref="K875:K882" ca="1" si="279">I875^2-J875^2</f>
        <v>#NAME?</v>
      </c>
      <c r="L875" s="7" t="e">
        <f t="shared" ca="1" si="276"/>
        <v>#NAME?</v>
      </c>
      <c r="N875" t="s">
        <v>13</v>
      </c>
      <c r="O875" s="15" t="e">
        <f ca="1">K883*B884-(I883^2-J883^2)</f>
        <v>#NAME?</v>
      </c>
      <c r="Q875" s="6" t="e">
        <f ca="1"/>
        <v>#NAME?</v>
      </c>
      <c r="R875" s="7" t="e">
        <f ca="1"/>
        <v>#NAME?</v>
      </c>
    </row>
    <row r="876" spans="1:18" x14ac:dyDescent="0.35">
      <c r="A876" s="16" t="e">
        <f ca="1"/>
        <v>#NAME?</v>
      </c>
      <c r="B876" s="17" t="e">
        <f ca="1"/>
        <v>#NAME?</v>
      </c>
      <c r="C876" s="17" t="e">
        <f ca="1"/>
        <v>#NAME?</v>
      </c>
      <c r="D876" s="18" t="e">
        <f ca="1"/>
        <v>#NAME?</v>
      </c>
      <c r="F876" s="6" t="e">
        <f ca="1">INDEX(A876:D884,,F873)</f>
        <v>#NAME?</v>
      </c>
      <c r="G876" s="7" t="e">
        <f ca="1">INDEX(A874:D882,,G873)</f>
        <v>#NAME?</v>
      </c>
      <c r="I876" s="6" t="e">
        <f t="shared" ca="1" si="277"/>
        <v>#NAME?</v>
      </c>
      <c r="J876" t="e">
        <f t="shared" ca="1" si="278"/>
        <v>#NAME?</v>
      </c>
      <c r="K876" t="e">
        <f t="shared" ca="1" si="279"/>
        <v>#NAME?</v>
      </c>
      <c r="L876" s="7" t="e">
        <f t="shared" ca="1" si="276"/>
        <v>#NAME?</v>
      </c>
      <c r="N876" t="s">
        <v>14</v>
      </c>
      <c r="O876" s="19" t="e">
        <f ca="1">0.25*ATAN(O874/O875)</f>
        <v>#NAME?</v>
      </c>
      <c r="Q876" s="6" t="e">
        <f ca="1"/>
        <v>#NAME?</v>
      </c>
      <c r="R876" s="7" t="e">
        <f ca="1"/>
        <v>#NAME?</v>
      </c>
    </row>
    <row r="877" spans="1:18" x14ac:dyDescent="0.35">
      <c r="A877" s="16" t="e">
        <f ca="1"/>
        <v>#NAME?</v>
      </c>
      <c r="B877" s="17" t="e">
        <f ca="1"/>
        <v>#NAME?</v>
      </c>
      <c r="C877" s="17" t="e">
        <f ca="1"/>
        <v>#NAME?</v>
      </c>
      <c r="D877" s="18" t="e">
        <f ca="1"/>
        <v>#NAME?</v>
      </c>
      <c r="F877" s="6" t="e">
        <f ca="1">INDEX(A877:D885,,F873)</f>
        <v>#NAME?</v>
      </c>
      <c r="G877" s="7" t="e">
        <f ca="1">INDEX(A874:D882,,G873)</f>
        <v>#NAME?</v>
      </c>
      <c r="I877" s="6" t="e">
        <f t="shared" ca="1" si="277"/>
        <v>#NAME?</v>
      </c>
      <c r="J877" t="e">
        <f t="shared" ca="1" si="278"/>
        <v>#NAME?</v>
      </c>
      <c r="K877" t="e">
        <f t="shared" ca="1" si="279"/>
        <v>#NAME?</v>
      </c>
      <c r="L877" s="7" t="e">
        <f t="shared" ca="1" si="276"/>
        <v>#NAME?</v>
      </c>
      <c r="Q877" s="6" t="e">
        <f ca="1"/>
        <v>#NAME?</v>
      </c>
      <c r="R877" s="7" t="e">
        <f ca="1"/>
        <v>#NAME?</v>
      </c>
    </row>
    <row r="878" spans="1:18" x14ac:dyDescent="0.35">
      <c r="A878" s="16" t="e">
        <f ca="1"/>
        <v>#NAME?</v>
      </c>
      <c r="B878" s="17" t="e">
        <f ca="1"/>
        <v>#NAME?</v>
      </c>
      <c r="C878" s="17" t="e">
        <f ca="1"/>
        <v>#NAME?</v>
      </c>
      <c r="D878" s="18" t="e">
        <f ca="1"/>
        <v>#NAME?</v>
      </c>
      <c r="F878" s="6" t="e">
        <f ca="1">INDEX(A878:D886,,F873)</f>
        <v>#NAME?</v>
      </c>
      <c r="G878" s="7" t="e">
        <f ca="1">INDEX(A874:D882,,G873)</f>
        <v>#NAME?</v>
      </c>
      <c r="I878" s="6" t="e">
        <f t="shared" ca="1" si="277"/>
        <v>#NAME?</v>
      </c>
      <c r="J878" t="e">
        <f t="shared" ca="1" si="278"/>
        <v>#NAME?</v>
      </c>
      <c r="K878" t="e">
        <f t="shared" ca="1" si="279"/>
        <v>#NAME?</v>
      </c>
      <c r="L878" s="7" t="e">
        <f t="shared" ca="1" si="276"/>
        <v>#NAME?</v>
      </c>
      <c r="N878" s="3" t="e">
        <f ca="1">COS(O876)</f>
        <v>#NAME?</v>
      </c>
      <c r="O878" s="5" t="e">
        <f ca="1">-N879</f>
        <v>#NAME?</v>
      </c>
      <c r="Q878" s="6" t="e">
        <f ca="1"/>
        <v>#NAME?</v>
      </c>
      <c r="R878" s="7" t="e">
        <f ca="1"/>
        <v>#NAME?</v>
      </c>
    </row>
    <row r="879" spans="1:18" x14ac:dyDescent="0.35">
      <c r="A879" s="16" t="e">
        <f ca="1"/>
        <v>#NAME?</v>
      </c>
      <c r="B879" s="17" t="e">
        <f ca="1"/>
        <v>#NAME?</v>
      </c>
      <c r="C879" s="17" t="e">
        <f ca="1"/>
        <v>#NAME?</v>
      </c>
      <c r="D879" s="18" t="e">
        <f ca="1"/>
        <v>#NAME?</v>
      </c>
      <c r="F879" s="6" t="e">
        <f ca="1">INDEX(A879:D887,,F873)</f>
        <v>#NAME?</v>
      </c>
      <c r="G879" s="7" t="e">
        <f ca="1">INDEX(A874:D882,,G873)</f>
        <v>#NAME?</v>
      </c>
      <c r="I879" s="6" t="e">
        <f t="shared" ca="1" si="277"/>
        <v>#NAME?</v>
      </c>
      <c r="J879" t="e">
        <f t="shared" ca="1" si="278"/>
        <v>#NAME?</v>
      </c>
      <c r="K879" t="e">
        <f t="shared" ca="1" si="279"/>
        <v>#NAME?</v>
      </c>
      <c r="L879" s="7" t="e">
        <f t="shared" ca="1" si="276"/>
        <v>#NAME?</v>
      </c>
      <c r="N879" s="8" t="e">
        <f ca="1">SIN(O876)</f>
        <v>#NAME?</v>
      </c>
      <c r="O879" s="10" t="e">
        <f ca="1">N878</f>
        <v>#NAME?</v>
      </c>
      <c r="Q879" s="6" t="e">
        <f ca="1"/>
        <v>#NAME?</v>
      </c>
      <c r="R879" s="7" t="e">
        <f ca="1"/>
        <v>#NAME?</v>
      </c>
    </row>
    <row r="880" spans="1:18" x14ac:dyDescent="0.35">
      <c r="A880" s="16" t="e">
        <f ca="1"/>
        <v>#NAME?</v>
      </c>
      <c r="B880" s="17" t="e">
        <f ca="1"/>
        <v>#NAME?</v>
      </c>
      <c r="C880" s="17" t="e">
        <f ca="1"/>
        <v>#NAME?</v>
      </c>
      <c r="D880" s="18" t="e">
        <f ca="1"/>
        <v>#NAME?</v>
      </c>
      <c r="F880" s="6" t="e">
        <f ca="1">INDEX(A880:D888,,F873)</f>
        <v>#NAME?</v>
      </c>
      <c r="G880" s="7" t="e">
        <f ca="1">INDEX(A874:D882,,G873)</f>
        <v>#NAME?</v>
      </c>
      <c r="I880" s="6" t="e">
        <f t="shared" ca="1" si="277"/>
        <v>#NAME?</v>
      </c>
      <c r="J880" t="e">
        <f t="shared" ca="1" si="278"/>
        <v>#NAME?</v>
      </c>
      <c r="K880" t="e">
        <f t="shared" ca="1" si="279"/>
        <v>#NAME?</v>
      </c>
      <c r="L880" s="7" t="e">
        <f t="shared" ca="1" si="276"/>
        <v>#NAME?</v>
      </c>
      <c r="Q880" s="6" t="e">
        <f ca="1"/>
        <v>#NAME?</v>
      </c>
      <c r="R880" s="7" t="e">
        <f ca="1"/>
        <v>#NAME?</v>
      </c>
    </row>
    <row r="881" spans="1:18" x14ac:dyDescent="0.35">
      <c r="A881" s="16" t="e">
        <f ca="1"/>
        <v>#NAME?</v>
      </c>
      <c r="B881" s="17" t="e">
        <f ca="1"/>
        <v>#NAME?</v>
      </c>
      <c r="C881" s="17" t="e">
        <f ca="1"/>
        <v>#NAME?</v>
      </c>
      <c r="D881" s="18" t="e">
        <f ca="1"/>
        <v>#NAME?</v>
      </c>
      <c r="F881" s="6" t="e">
        <f ca="1">INDEX(A881:D889,,F873)</f>
        <v>#NAME?</v>
      </c>
      <c r="G881" s="7" t="e">
        <f ca="1">INDEX(A874:D882,,G873)</f>
        <v>#NAME?</v>
      </c>
      <c r="I881" s="6" t="e">
        <f t="shared" ca="1" si="277"/>
        <v>#NAME?</v>
      </c>
      <c r="J881" t="e">
        <f t="shared" ca="1" si="278"/>
        <v>#NAME?</v>
      </c>
      <c r="K881" t="e">
        <f t="shared" ca="1" si="279"/>
        <v>#NAME?</v>
      </c>
      <c r="L881" s="7" t="e">
        <f t="shared" ca="1" si="276"/>
        <v>#NAME?</v>
      </c>
      <c r="Q881" s="6" t="e">
        <f ca="1"/>
        <v>#NAME?</v>
      </c>
      <c r="R881" s="7" t="e">
        <f ca="1"/>
        <v>#NAME?</v>
      </c>
    </row>
    <row r="882" spans="1:18" x14ac:dyDescent="0.35">
      <c r="A882" s="20" t="e">
        <f ca="1"/>
        <v>#NAME?</v>
      </c>
      <c r="B882" s="21" t="e">
        <f ca="1"/>
        <v>#NAME?</v>
      </c>
      <c r="C882" s="21" t="e">
        <f ca="1"/>
        <v>#NAME?</v>
      </c>
      <c r="D882" s="22" t="e">
        <f ca="1"/>
        <v>#NAME?</v>
      </c>
      <c r="F882" s="8" t="e">
        <f ca="1">INDEX(A882:D890,,F873)</f>
        <v>#NAME?</v>
      </c>
      <c r="G882" s="10" t="e">
        <f ca="1">INDEX(A874:D882,,G873)</f>
        <v>#NAME?</v>
      </c>
      <c r="I882" s="8" t="e">
        <f t="shared" ca="1" si="277"/>
        <v>#NAME?</v>
      </c>
      <c r="J882" s="9" t="e">
        <f t="shared" ca="1" si="278"/>
        <v>#NAME?</v>
      </c>
      <c r="K882" s="9" t="e">
        <f t="shared" ca="1" si="279"/>
        <v>#NAME?</v>
      </c>
      <c r="L882" s="10" t="e">
        <f t="shared" ca="1" si="276"/>
        <v>#NAME?</v>
      </c>
      <c r="Q882" s="8" t="e">
        <f ca="1"/>
        <v>#NAME?</v>
      </c>
      <c r="R882" s="10" t="e">
        <f ca="1"/>
        <v>#NAME?</v>
      </c>
    </row>
    <row r="883" spans="1:18" x14ac:dyDescent="0.35">
      <c r="I883" t="e">
        <f ca="1">SUM(I874:I882)</f>
        <v>#NAME?</v>
      </c>
      <c r="J883" t="e">
        <f ca="1">SUM(J874:J882)</f>
        <v>#NAME?</v>
      </c>
      <c r="K883" t="e">
        <f ca="1">SUM(K874:K882)</f>
        <v>#NAME?</v>
      </c>
      <c r="L883" t="e">
        <f ca="1">SUM(L874:L882)</f>
        <v>#NAME?</v>
      </c>
    </row>
    <row r="884" spans="1:18" x14ac:dyDescent="0.35">
      <c r="A884" s="2" t="s">
        <v>16</v>
      </c>
      <c r="B884">
        <f ca="1">COUNT(A874:A882)</f>
        <v>0</v>
      </c>
      <c r="I884" s="2" t="s">
        <v>6</v>
      </c>
      <c r="J884" s="2" t="s">
        <v>17</v>
      </c>
      <c r="K884" s="2" t="s">
        <v>18</v>
      </c>
      <c r="L884" s="2" t="s">
        <v>19</v>
      </c>
      <c r="N884" s="2"/>
    </row>
    <row r="886" spans="1:18" x14ac:dyDescent="0.35">
      <c r="A886">
        <v>1</v>
      </c>
      <c r="B886">
        <v>2</v>
      </c>
      <c r="C886">
        <v>3</v>
      </c>
      <c r="D886">
        <v>4</v>
      </c>
      <c r="F886">
        <v>1</v>
      </c>
      <c r="G886">
        <v>3</v>
      </c>
      <c r="I886" s="2" t="s">
        <v>8</v>
      </c>
      <c r="J886" s="2" t="s">
        <v>9</v>
      </c>
      <c r="K886" s="2" t="s">
        <v>10</v>
      </c>
      <c r="L886" s="2" t="s">
        <v>11</v>
      </c>
      <c r="Q886">
        <f>F886</f>
        <v>1</v>
      </c>
      <c r="R886">
        <f>G886</f>
        <v>3</v>
      </c>
    </row>
    <row r="887" spans="1:18" x14ac:dyDescent="0.35">
      <c r="A887" s="12" t="e">
        <f t="array" aca="1" ref="A887:A895" ca="1">IF(A886=$Q873,$Q874:$Q882,IF(A886=$R873,$R874:$R882,A874:A882))</f>
        <v>#NAME?</v>
      </c>
      <c r="B887" s="13" t="e">
        <f t="array" aca="1" ref="B887:B895" ca="1">IF(B886=$Q873,$Q874:$Q882,IF(B886=$R873,$R874:$R882,B874:B882))</f>
        <v>#NAME?</v>
      </c>
      <c r="C887" s="13" t="e">
        <f t="array" aca="1" ref="C887:C895" ca="1">IF(C886=$Q873,$Q874:$Q882,IF(C886=$R873,$R874:$R882,C874:C882))</f>
        <v>#NAME?</v>
      </c>
      <c r="D887" s="14" t="e">
        <f t="array" aca="1" ref="D887:D895" ca="1">IF(D886=$Q873,$Q874:$Q882,IF(D886=$R873,$R874:$R882,D874:D882))</f>
        <v>#NAME?</v>
      </c>
      <c r="F887" s="3" t="e">
        <f ca="1">INDEX(A887:D895,,F886)</f>
        <v>#NAME?</v>
      </c>
      <c r="G887" s="5" t="e">
        <f ca="1">INDEX(A887:D895,,G886)</f>
        <v>#NAME?</v>
      </c>
      <c r="I887" s="3" t="e">
        <f ca="1">F887^2-G887^2</f>
        <v>#NAME?</v>
      </c>
      <c r="J887" s="4" t="e">
        <f ca="1">2*F887*G887</f>
        <v>#NAME?</v>
      </c>
      <c r="K887" s="4" t="e">
        <f ca="1">I887^2-J887^2</f>
        <v>#NAME?</v>
      </c>
      <c r="L887" s="5" t="e">
        <f t="shared" ref="L887:L895" ca="1" si="280">I887*J887</f>
        <v>#NAME?</v>
      </c>
      <c r="N887" t="s">
        <v>12</v>
      </c>
      <c r="O887" s="11" t="e">
        <f ca="1">L896*B897-2*I896*J896</f>
        <v>#NAME?</v>
      </c>
      <c r="Q887" s="3" t="e">
        <f t="array" aca="1" ref="Q887:R895" ca="1">MMULT(F887:G895,N891:O892)</f>
        <v>#NAME?</v>
      </c>
      <c r="R887" s="5" t="e">
        <f ca="1"/>
        <v>#NAME?</v>
      </c>
    </row>
    <row r="888" spans="1:18" x14ac:dyDescent="0.35">
      <c r="A888" s="16" t="e">
        <f ca="1"/>
        <v>#NAME?</v>
      </c>
      <c r="B888" s="17" t="e">
        <f ca="1"/>
        <v>#NAME?</v>
      </c>
      <c r="C888" s="17" t="e">
        <f ca="1"/>
        <v>#NAME?</v>
      </c>
      <c r="D888" s="18" t="e">
        <f ca="1"/>
        <v>#NAME?</v>
      </c>
      <c r="F888" s="6" t="e">
        <f ca="1">INDEX(A888:D896,,F886)</f>
        <v>#NAME?</v>
      </c>
      <c r="G888" s="7" t="e">
        <f ca="1">INDEX(A887:D895,,G886)</f>
        <v>#NAME?</v>
      </c>
      <c r="I888" s="6" t="e">
        <f t="shared" ref="I888:I895" ca="1" si="281">F888^2-G888^2</f>
        <v>#NAME?</v>
      </c>
      <c r="J888" t="e">
        <f t="shared" ref="J888:J895" ca="1" si="282">2*F888*G888</f>
        <v>#NAME?</v>
      </c>
      <c r="K888" t="e">
        <f t="shared" ref="K888:K895" ca="1" si="283">I888^2-J888^2</f>
        <v>#NAME?</v>
      </c>
      <c r="L888" s="7" t="e">
        <f t="shared" ca="1" si="280"/>
        <v>#NAME?</v>
      </c>
      <c r="N888" t="s">
        <v>13</v>
      </c>
      <c r="O888" s="15" t="e">
        <f ca="1">K896*B897-(I896^2-J896^2)</f>
        <v>#NAME?</v>
      </c>
      <c r="Q888" s="6" t="e">
        <f ca="1"/>
        <v>#NAME?</v>
      </c>
      <c r="R888" s="7" t="e">
        <f ca="1"/>
        <v>#NAME?</v>
      </c>
    </row>
    <row r="889" spans="1:18" x14ac:dyDescent="0.35">
      <c r="A889" s="16" t="e">
        <f ca="1"/>
        <v>#NAME?</v>
      </c>
      <c r="B889" s="17" t="e">
        <f ca="1"/>
        <v>#NAME?</v>
      </c>
      <c r="C889" s="17" t="e">
        <f ca="1"/>
        <v>#NAME?</v>
      </c>
      <c r="D889" s="18" t="e">
        <f ca="1"/>
        <v>#NAME?</v>
      </c>
      <c r="F889" s="6" t="e">
        <f ca="1">INDEX(A889:D897,,F886)</f>
        <v>#NAME?</v>
      </c>
      <c r="G889" s="7" t="e">
        <f ca="1">INDEX(A887:D895,,G886)</f>
        <v>#NAME?</v>
      </c>
      <c r="I889" s="6" t="e">
        <f t="shared" ca="1" si="281"/>
        <v>#NAME?</v>
      </c>
      <c r="J889" t="e">
        <f t="shared" ca="1" si="282"/>
        <v>#NAME?</v>
      </c>
      <c r="K889" t="e">
        <f t="shared" ca="1" si="283"/>
        <v>#NAME?</v>
      </c>
      <c r="L889" s="7" t="e">
        <f t="shared" ca="1" si="280"/>
        <v>#NAME?</v>
      </c>
      <c r="N889" t="s">
        <v>14</v>
      </c>
      <c r="O889" s="19" t="e">
        <f ca="1">0.25*ATAN(O887/O888)</f>
        <v>#NAME?</v>
      </c>
      <c r="Q889" s="6" t="e">
        <f ca="1"/>
        <v>#NAME?</v>
      </c>
      <c r="R889" s="7" t="e">
        <f ca="1"/>
        <v>#NAME?</v>
      </c>
    </row>
    <row r="890" spans="1:18" x14ac:dyDescent="0.35">
      <c r="A890" s="16" t="e">
        <f ca="1"/>
        <v>#NAME?</v>
      </c>
      <c r="B890" s="17" t="e">
        <f ca="1"/>
        <v>#NAME?</v>
      </c>
      <c r="C890" s="17" t="e">
        <f ca="1"/>
        <v>#NAME?</v>
      </c>
      <c r="D890" s="18" t="e">
        <f ca="1"/>
        <v>#NAME?</v>
      </c>
      <c r="F890" s="6" t="e">
        <f ca="1">INDEX(A890:D898,,F886)</f>
        <v>#NAME?</v>
      </c>
      <c r="G890" s="7" t="e">
        <f ca="1">INDEX(A887:D895,,G886)</f>
        <v>#NAME?</v>
      </c>
      <c r="I890" s="6" t="e">
        <f t="shared" ca="1" si="281"/>
        <v>#NAME?</v>
      </c>
      <c r="J890" t="e">
        <f t="shared" ca="1" si="282"/>
        <v>#NAME?</v>
      </c>
      <c r="K890" t="e">
        <f t="shared" ca="1" si="283"/>
        <v>#NAME?</v>
      </c>
      <c r="L890" s="7" t="e">
        <f t="shared" ca="1" si="280"/>
        <v>#NAME?</v>
      </c>
      <c r="Q890" s="6" t="e">
        <f ca="1"/>
        <v>#NAME?</v>
      </c>
      <c r="R890" s="7" t="e">
        <f ca="1"/>
        <v>#NAME?</v>
      </c>
    </row>
    <row r="891" spans="1:18" x14ac:dyDescent="0.35">
      <c r="A891" s="16" t="e">
        <f ca="1"/>
        <v>#NAME?</v>
      </c>
      <c r="B891" s="17" t="e">
        <f ca="1"/>
        <v>#NAME?</v>
      </c>
      <c r="C891" s="17" t="e">
        <f ca="1"/>
        <v>#NAME?</v>
      </c>
      <c r="D891" s="18" t="e">
        <f ca="1"/>
        <v>#NAME?</v>
      </c>
      <c r="F891" s="6" t="e">
        <f ca="1">INDEX(A891:D899,,F886)</f>
        <v>#NAME?</v>
      </c>
      <c r="G891" s="7" t="e">
        <f ca="1">INDEX(A887:D895,,G886)</f>
        <v>#NAME?</v>
      </c>
      <c r="I891" s="6" t="e">
        <f t="shared" ca="1" si="281"/>
        <v>#NAME?</v>
      </c>
      <c r="J891" t="e">
        <f t="shared" ca="1" si="282"/>
        <v>#NAME?</v>
      </c>
      <c r="K891" t="e">
        <f t="shared" ca="1" si="283"/>
        <v>#NAME?</v>
      </c>
      <c r="L891" s="7" t="e">
        <f t="shared" ca="1" si="280"/>
        <v>#NAME?</v>
      </c>
      <c r="N891" s="3" t="e">
        <f ca="1">COS(O889)</f>
        <v>#NAME?</v>
      </c>
      <c r="O891" s="5" t="e">
        <f ca="1">-N892</f>
        <v>#NAME?</v>
      </c>
      <c r="Q891" s="6" t="e">
        <f ca="1"/>
        <v>#NAME?</v>
      </c>
      <c r="R891" s="7" t="e">
        <f ca="1"/>
        <v>#NAME?</v>
      </c>
    </row>
    <row r="892" spans="1:18" x14ac:dyDescent="0.35">
      <c r="A892" s="16" t="e">
        <f ca="1"/>
        <v>#NAME?</v>
      </c>
      <c r="B892" s="17" t="e">
        <f ca="1"/>
        <v>#NAME?</v>
      </c>
      <c r="C892" s="17" t="e">
        <f ca="1"/>
        <v>#NAME?</v>
      </c>
      <c r="D892" s="18" t="e">
        <f ca="1"/>
        <v>#NAME?</v>
      </c>
      <c r="F892" s="6" t="e">
        <f ca="1">INDEX(A892:D900,,F886)</f>
        <v>#NAME?</v>
      </c>
      <c r="G892" s="7" t="e">
        <f ca="1">INDEX(A887:D895,,G886)</f>
        <v>#NAME?</v>
      </c>
      <c r="I892" s="6" t="e">
        <f t="shared" ca="1" si="281"/>
        <v>#NAME?</v>
      </c>
      <c r="J892" t="e">
        <f t="shared" ca="1" si="282"/>
        <v>#NAME?</v>
      </c>
      <c r="K892" t="e">
        <f t="shared" ca="1" si="283"/>
        <v>#NAME?</v>
      </c>
      <c r="L892" s="7" t="e">
        <f t="shared" ca="1" si="280"/>
        <v>#NAME?</v>
      </c>
      <c r="N892" s="8" t="e">
        <f ca="1">SIN(O889)</f>
        <v>#NAME?</v>
      </c>
      <c r="O892" s="10" t="e">
        <f ca="1">N891</f>
        <v>#NAME?</v>
      </c>
      <c r="Q892" s="6" t="e">
        <f ca="1"/>
        <v>#NAME?</v>
      </c>
      <c r="R892" s="7" t="e">
        <f ca="1"/>
        <v>#NAME?</v>
      </c>
    </row>
    <row r="893" spans="1:18" x14ac:dyDescent="0.35">
      <c r="A893" s="16" t="e">
        <f ca="1"/>
        <v>#NAME?</v>
      </c>
      <c r="B893" s="17" t="e">
        <f ca="1"/>
        <v>#NAME?</v>
      </c>
      <c r="C893" s="17" t="e">
        <f ca="1"/>
        <v>#NAME?</v>
      </c>
      <c r="D893" s="18" t="e">
        <f ca="1"/>
        <v>#NAME?</v>
      </c>
      <c r="F893" s="6" t="e">
        <f ca="1">INDEX(A893:D901,,F886)</f>
        <v>#NAME?</v>
      </c>
      <c r="G893" s="7" t="e">
        <f ca="1">INDEX(A887:D895,,G886)</f>
        <v>#NAME?</v>
      </c>
      <c r="I893" s="6" t="e">
        <f t="shared" ca="1" si="281"/>
        <v>#NAME?</v>
      </c>
      <c r="J893" t="e">
        <f t="shared" ca="1" si="282"/>
        <v>#NAME?</v>
      </c>
      <c r="K893" t="e">
        <f t="shared" ca="1" si="283"/>
        <v>#NAME?</v>
      </c>
      <c r="L893" s="7" t="e">
        <f t="shared" ca="1" si="280"/>
        <v>#NAME?</v>
      </c>
      <c r="Q893" s="6" t="e">
        <f ca="1"/>
        <v>#NAME?</v>
      </c>
      <c r="R893" s="7" t="e">
        <f ca="1"/>
        <v>#NAME?</v>
      </c>
    </row>
    <row r="894" spans="1:18" x14ac:dyDescent="0.35">
      <c r="A894" s="16" t="e">
        <f ca="1"/>
        <v>#NAME?</v>
      </c>
      <c r="B894" s="17" t="e">
        <f ca="1"/>
        <v>#NAME?</v>
      </c>
      <c r="C894" s="17" t="e">
        <f ca="1"/>
        <v>#NAME?</v>
      </c>
      <c r="D894" s="18" t="e">
        <f ca="1"/>
        <v>#NAME?</v>
      </c>
      <c r="F894" s="6" t="e">
        <f ca="1">INDEX(A894:D902,,F886)</f>
        <v>#NAME?</v>
      </c>
      <c r="G894" s="7" t="e">
        <f ca="1">INDEX(A887:D895,,G886)</f>
        <v>#NAME?</v>
      </c>
      <c r="I894" s="6" t="e">
        <f t="shared" ca="1" si="281"/>
        <v>#NAME?</v>
      </c>
      <c r="J894" t="e">
        <f t="shared" ca="1" si="282"/>
        <v>#NAME?</v>
      </c>
      <c r="K894" t="e">
        <f t="shared" ca="1" si="283"/>
        <v>#NAME?</v>
      </c>
      <c r="L894" s="7" t="e">
        <f t="shared" ca="1" si="280"/>
        <v>#NAME?</v>
      </c>
      <c r="Q894" s="6" t="e">
        <f ca="1"/>
        <v>#NAME?</v>
      </c>
      <c r="R894" s="7" t="e">
        <f ca="1"/>
        <v>#NAME?</v>
      </c>
    </row>
    <row r="895" spans="1:18" x14ac:dyDescent="0.35">
      <c r="A895" s="20" t="e">
        <f ca="1"/>
        <v>#NAME?</v>
      </c>
      <c r="B895" s="21" t="e">
        <f ca="1"/>
        <v>#NAME?</v>
      </c>
      <c r="C895" s="21" t="e">
        <f ca="1"/>
        <v>#NAME?</v>
      </c>
      <c r="D895" s="22" t="e">
        <f ca="1"/>
        <v>#NAME?</v>
      </c>
      <c r="F895" s="8" t="e">
        <f ca="1">INDEX(A895:D903,,F886)</f>
        <v>#NAME?</v>
      </c>
      <c r="G895" s="10" t="e">
        <f ca="1">INDEX(A887:D895,,G886)</f>
        <v>#NAME?</v>
      </c>
      <c r="I895" s="8" t="e">
        <f t="shared" ca="1" si="281"/>
        <v>#NAME?</v>
      </c>
      <c r="J895" s="9" t="e">
        <f t="shared" ca="1" si="282"/>
        <v>#NAME?</v>
      </c>
      <c r="K895" s="9" t="e">
        <f t="shared" ca="1" si="283"/>
        <v>#NAME?</v>
      </c>
      <c r="L895" s="10" t="e">
        <f t="shared" ca="1" si="280"/>
        <v>#NAME?</v>
      </c>
      <c r="Q895" s="8" t="e">
        <f ca="1"/>
        <v>#NAME?</v>
      </c>
      <c r="R895" s="10" t="e">
        <f ca="1"/>
        <v>#NAME?</v>
      </c>
    </row>
    <row r="896" spans="1:18" x14ac:dyDescent="0.35">
      <c r="I896" t="e">
        <f ca="1">SUM(I887:I895)</f>
        <v>#NAME?</v>
      </c>
      <c r="J896" t="e">
        <f ca="1">SUM(J887:J895)</f>
        <v>#NAME?</v>
      </c>
      <c r="K896" t="e">
        <f ca="1">SUM(K887:K895)</f>
        <v>#NAME?</v>
      </c>
      <c r="L896" t="e">
        <f ca="1">SUM(L887:L895)</f>
        <v>#NAME?</v>
      </c>
    </row>
    <row r="897" spans="1:18" x14ac:dyDescent="0.35">
      <c r="A897" s="2" t="s">
        <v>16</v>
      </c>
      <c r="B897">
        <f ca="1">COUNT(A887:A895)</f>
        <v>0</v>
      </c>
      <c r="I897" s="2" t="s">
        <v>6</v>
      </c>
      <c r="J897" s="2" t="s">
        <v>17</v>
      </c>
      <c r="K897" s="2" t="s">
        <v>18</v>
      </c>
      <c r="L897" s="2" t="s">
        <v>19</v>
      </c>
      <c r="N897" s="2"/>
    </row>
    <row r="899" spans="1:18" x14ac:dyDescent="0.35">
      <c r="A899">
        <v>1</v>
      </c>
      <c r="B899">
        <v>2</v>
      </c>
      <c r="C899">
        <v>3</v>
      </c>
      <c r="D899">
        <v>4</v>
      </c>
      <c r="F899">
        <v>1</v>
      </c>
      <c r="G899">
        <v>4</v>
      </c>
      <c r="I899" s="2" t="s">
        <v>8</v>
      </c>
      <c r="J899" s="2" t="s">
        <v>9</v>
      </c>
      <c r="K899" s="2" t="s">
        <v>10</v>
      </c>
      <c r="L899" s="2" t="s">
        <v>11</v>
      </c>
      <c r="Q899">
        <f>F899</f>
        <v>1</v>
      </c>
      <c r="R899">
        <f>G899</f>
        <v>4</v>
      </c>
    </row>
    <row r="900" spans="1:18" x14ac:dyDescent="0.35">
      <c r="A900" s="12" t="e">
        <f t="array" aca="1" ref="A900:A908" ca="1">IF(A899=$Q886,$Q887:$Q895,IF(A899=$R886,$R887:$R895,A887:A895))</f>
        <v>#NAME?</v>
      </c>
      <c r="B900" s="13" t="e">
        <f t="array" aca="1" ref="B900:B908" ca="1">IF(B899=$Q886,$Q887:$Q895,IF(B899=$R886,$R887:$R895,B887:B895))</f>
        <v>#NAME?</v>
      </c>
      <c r="C900" s="13" t="e">
        <f t="array" aca="1" ref="C900:C908" ca="1">IF(C899=$Q886,$Q887:$Q895,IF(C899=$R886,$R887:$R895,C887:C895))</f>
        <v>#NAME?</v>
      </c>
      <c r="D900" s="14" t="e">
        <f t="array" aca="1" ref="D900:D908" ca="1">IF(D899=$Q886,$Q887:$Q895,IF(D899=$R886,$R887:$R895,D887:D895))</f>
        <v>#NAME?</v>
      </c>
      <c r="F900" s="3" t="e">
        <f ca="1">INDEX(A900:D908,,F899)</f>
        <v>#NAME?</v>
      </c>
      <c r="G900" s="5" t="e">
        <f ca="1">INDEX(A900:D908,,G899)</f>
        <v>#NAME?</v>
      </c>
      <c r="I900" s="3" t="e">
        <f ca="1">F900^2-G900^2</f>
        <v>#NAME?</v>
      </c>
      <c r="J900" s="4" t="e">
        <f ca="1">2*F900*G900</f>
        <v>#NAME?</v>
      </c>
      <c r="K900" s="4" t="e">
        <f ca="1">I900^2-J900^2</f>
        <v>#NAME?</v>
      </c>
      <c r="L900" s="5" t="e">
        <f t="shared" ref="L900:L908" ca="1" si="284">I900*J900</f>
        <v>#NAME?</v>
      </c>
      <c r="N900" t="s">
        <v>12</v>
      </c>
      <c r="O900" s="11" t="e">
        <f ca="1">L909*B910-2*I909*J909</f>
        <v>#NAME?</v>
      </c>
      <c r="Q900" s="3" t="e">
        <f t="array" aca="1" ref="Q900:R908" ca="1">MMULT(F900:G908,N904:O905)</f>
        <v>#NAME?</v>
      </c>
      <c r="R900" s="5" t="e">
        <f ca="1"/>
        <v>#NAME?</v>
      </c>
    </row>
    <row r="901" spans="1:18" x14ac:dyDescent="0.35">
      <c r="A901" s="16" t="e">
        <f ca="1"/>
        <v>#NAME?</v>
      </c>
      <c r="B901" s="17" t="e">
        <f ca="1"/>
        <v>#NAME?</v>
      </c>
      <c r="C901" s="17" t="e">
        <f ca="1"/>
        <v>#NAME?</v>
      </c>
      <c r="D901" s="18" t="e">
        <f ca="1"/>
        <v>#NAME?</v>
      </c>
      <c r="F901" s="6" t="e">
        <f ca="1">INDEX(A901:D909,,F899)</f>
        <v>#NAME?</v>
      </c>
      <c r="G901" s="7" t="e">
        <f ca="1">INDEX(A900:D908,,G899)</f>
        <v>#NAME?</v>
      </c>
      <c r="I901" s="6" t="e">
        <f t="shared" ref="I901:I908" ca="1" si="285">F901^2-G901^2</f>
        <v>#NAME?</v>
      </c>
      <c r="J901" t="e">
        <f t="shared" ref="J901:J908" ca="1" si="286">2*F901*G901</f>
        <v>#NAME?</v>
      </c>
      <c r="K901" t="e">
        <f t="shared" ref="K901:K908" ca="1" si="287">I901^2-J901^2</f>
        <v>#NAME?</v>
      </c>
      <c r="L901" s="7" t="e">
        <f t="shared" ca="1" si="284"/>
        <v>#NAME?</v>
      </c>
      <c r="N901" t="s">
        <v>13</v>
      </c>
      <c r="O901" s="15" t="e">
        <f ca="1">K909*B910-(I909^2-J909^2)</f>
        <v>#NAME?</v>
      </c>
      <c r="Q901" s="6" t="e">
        <f ca="1"/>
        <v>#NAME?</v>
      </c>
      <c r="R901" s="7" t="e">
        <f ca="1"/>
        <v>#NAME?</v>
      </c>
    </row>
    <row r="902" spans="1:18" x14ac:dyDescent="0.35">
      <c r="A902" s="16" t="e">
        <f ca="1"/>
        <v>#NAME?</v>
      </c>
      <c r="B902" s="17" t="e">
        <f ca="1"/>
        <v>#NAME?</v>
      </c>
      <c r="C902" s="17" t="e">
        <f ca="1"/>
        <v>#NAME?</v>
      </c>
      <c r="D902" s="18" t="e">
        <f ca="1"/>
        <v>#NAME?</v>
      </c>
      <c r="F902" s="6" t="e">
        <f ca="1">INDEX(A902:D910,,F899)</f>
        <v>#NAME?</v>
      </c>
      <c r="G902" s="7" t="e">
        <f ca="1">INDEX(A900:D908,,G899)</f>
        <v>#NAME?</v>
      </c>
      <c r="I902" s="6" t="e">
        <f t="shared" ca="1" si="285"/>
        <v>#NAME?</v>
      </c>
      <c r="J902" t="e">
        <f t="shared" ca="1" si="286"/>
        <v>#NAME?</v>
      </c>
      <c r="K902" t="e">
        <f t="shared" ca="1" si="287"/>
        <v>#NAME?</v>
      </c>
      <c r="L902" s="7" t="e">
        <f t="shared" ca="1" si="284"/>
        <v>#NAME?</v>
      </c>
      <c r="N902" t="s">
        <v>14</v>
      </c>
      <c r="O902" s="19" t="e">
        <f ca="1">0.25*ATAN(O900/O901)</f>
        <v>#NAME?</v>
      </c>
      <c r="Q902" s="6" t="e">
        <f ca="1"/>
        <v>#NAME?</v>
      </c>
      <c r="R902" s="7" t="e">
        <f ca="1"/>
        <v>#NAME?</v>
      </c>
    </row>
    <row r="903" spans="1:18" x14ac:dyDescent="0.35">
      <c r="A903" s="16" t="e">
        <f ca="1"/>
        <v>#NAME?</v>
      </c>
      <c r="B903" s="17" t="e">
        <f ca="1"/>
        <v>#NAME?</v>
      </c>
      <c r="C903" s="17" t="e">
        <f ca="1"/>
        <v>#NAME?</v>
      </c>
      <c r="D903" s="18" t="e">
        <f ca="1"/>
        <v>#NAME?</v>
      </c>
      <c r="F903" s="6" t="e">
        <f ca="1">INDEX(A903:D911,,F899)</f>
        <v>#NAME?</v>
      </c>
      <c r="G903" s="7" t="e">
        <f ca="1">INDEX(A900:D908,,G899)</f>
        <v>#NAME?</v>
      </c>
      <c r="I903" s="6" t="e">
        <f t="shared" ca="1" si="285"/>
        <v>#NAME?</v>
      </c>
      <c r="J903" t="e">
        <f t="shared" ca="1" si="286"/>
        <v>#NAME?</v>
      </c>
      <c r="K903" t="e">
        <f t="shared" ca="1" si="287"/>
        <v>#NAME?</v>
      </c>
      <c r="L903" s="7" t="e">
        <f t="shared" ca="1" si="284"/>
        <v>#NAME?</v>
      </c>
      <c r="Q903" s="6" t="e">
        <f ca="1"/>
        <v>#NAME?</v>
      </c>
      <c r="R903" s="7" t="e">
        <f ca="1"/>
        <v>#NAME?</v>
      </c>
    </row>
    <row r="904" spans="1:18" x14ac:dyDescent="0.35">
      <c r="A904" s="16" t="e">
        <f ca="1"/>
        <v>#NAME?</v>
      </c>
      <c r="B904" s="17" t="e">
        <f ca="1"/>
        <v>#NAME?</v>
      </c>
      <c r="C904" s="17" t="e">
        <f ca="1"/>
        <v>#NAME?</v>
      </c>
      <c r="D904" s="18" t="e">
        <f ca="1"/>
        <v>#NAME?</v>
      </c>
      <c r="F904" s="6" t="e">
        <f ca="1">INDEX(A904:D912,,F899)</f>
        <v>#NAME?</v>
      </c>
      <c r="G904" s="7" t="e">
        <f ca="1">INDEX(A900:D908,,G899)</f>
        <v>#NAME?</v>
      </c>
      <c r="I904" s="6" t="e">
        <f t="shared" ca="1" si="285"/>
        <v>#NAME?</v>
      </c>
      <c r="J904" t="e">
        <f t="shared" ca="1" si="286"/>
        <v>#NAME?</v>
      </c>
      <c r="K904" t="e">
        <f t="shared" ca="1" si="287"/>
        <v>#NAME?</v>
      </c>
      <c r="L904" s="7" t="e">
        <f t="shared" ca="1" si="284"/>
        <v>#NAME?</v>
      </c>
      <c r="N904" s="3" t="e">
        <f ca="1">COS(O902)</f>
        <v>#NAME?</v>
      </c>
      <c r="O904" s="5" t="e">
        <f ca="1">-N905</f>
        <v>#NAME?</v>
      </c>
      <c r="Q904" s="6" t="e">
        <f ca="1"/>
        <v>#NAME?</v>
      </c>
      <c r="R904" s="7" t="e">
        <f ca="1"/>
        <v>#NAME?</v>
      </c>
    </row>
    <row r="905" spans="1:18" x14ac:dyDescent="0.35">
      <c r="A905" s="16" t="e">
        <f ca="1"/>
        <v>#NAME?</v>
      </c>
      <c r="B905" s="17" t="e">
        <f ca="1"/>
        <v>#NAME?</v>
      </c>
      <c r="C905" s="17" t="e">
        <f ca="1"/>
        <v>#NAME?</v>
      </c>
      <c r="D905" s="18" t="e">
        <f ca="1"/>
        <v>#NAME?</v>
      </c>
      <c r="F905" s="6" t="e">
        <f ca="1">INDEX(A905:D913,,F899)</f>
        <v>#NAME?</v>
      </c>
      <c r="G905" s="7" t="e">
        <f ca="1">INDEX(A900:D908,,G899)</f>
        <v>#NAME?</v>
      </c>
      <c r="I905" s="6" t="e">
        <f t="shared" ca="1" si="285"/>
        <v>#NAME?</v>
      </c>
      <c r="J905" t="e">
        <f t="shared" ca="1" si="286"/>
        <v>#NAME?</v>
      </c>
      <c r="K905" t="e">
        <f t="shared" ca="1" si="287"/>
        <v>#NAME?</v>
      </c>
      <c r="L905" s="7" t="e">
        <f t="shared" ca="1" si="284"/>
        <v>#NAME?</v>
      </c>
      <c r="N905" s="8" t="e">
        <f ca="1">SIN(O902)</f>
        <v>#NAME?</v>
      </c>
      <c r="O905" s="10" t="e">
        <f ca="1">N904</f>
        <v>#NAME?</v>
      </c>
      <c r="Q905" s="6" t="e">
        <f ca="1"/>
        <v>#NAME?</v>
      </c>
      <c r="R905" s="7" t="e">
        <f ca="1"/>
        <v>#NAME?</v>
      </c>
    </row>
    <row r="906" spans="1:18" x14ac:dyDescent="0.35">
      <c r="A906" s="16" t="e">
        <f ca="1"/>
        <v>#NAME?</v>
      </c>
      <c r="B906" s="17" t="e">
        <f ca="1"/>
        <v>#NAME?</v>
      </c>
      <c r="C906" s="17" t="e">
        <f ca="1"/>
        <v>#NAME?</v>
      </c>
      <c r="D906" s="18" t="e">
        <f ca="1"/>
        <v>#NAME?</v>
      </c>
      <c r="F906" s="6" t="e">
        <f ca="1">INDEX(A906:D914,,F899)</f>
        <v>#NAME?</v>
      </c>
      <c r="G906" s="7" t="e">
        <f ca="1">INDEX(A900:D908,,G899)</f>
        <v>#NAME?</v>
      </c>
      <c r="I906" s="6" t="e">
        <f t="shared" ca="1" si="285"/>
        <v>#NAME?</v>
      </c>
      <c r="J906" t="e">
        <f t="shared" ca="1" si="286"/>
        <v>#NAME?</v>
      </c>
      <c r="K906" t="e">
        <f t="shared" ca="1" si="287"/>
        <v>#NAME?</v>
      </c>
      <c r="L906" s="7" t="e">
        <f t="shared" ca="1" si="284"/>
        <v>#NAME?</v>
      </c>
      <c r="Q906" s="6" t="e">
        <f ca="1"/>
        <v>#NAME?</v>
      </c>
      <c r="R906" s="7" t="e">
        <f ca="1"/>
        <v>#NAME?</v>
      </c>
    </row>
    <row r="907" spans="1:18" x14ac:dyDescent="0.35">
      <c r="A907" s="16" t="e">
        <f ca="1"/>
        <v>#NAME?</v>
      </c>
      <c r="B907" s="17" t="e">
        <f ca="1"/>
        <v>#NAME?</v>
      </c>
      <c r="C907" s="17" t="e">
        <f ca="1"/>
        <v>#NAME?</v>
      </c>
      <c r="D907" s="18" t="e">
        <f ca="1"/>
        <v>#NAME?</v>
      </c>
      <c r="F907" s="6" t="e">
        <f ca="1">INDEX(A907:D915,,F899)</f>
        <v>#NAME?</v>
      </c>
      <c r="G907" s="7" t="e">
        <f ca="1">INDEX(A900:D908,,G899)</f>
        <v>#NAME?</v>
      </c>
      <c r="I907" s="6" t="e">
        <f t="shared" ca="1" si="285"/>
        <v>#NAME?</v>
      </c>
      <c r="J907" t="e">
        <f t="shared" ca="1" si="286"/>
        <v>#NAME?</v>
      </c>
      <c r="K907" t="e">
        <f t="shared" ca="1" si="287"/>
        <v>#NAME?</v>
      </c>
      <c r="L907" s="7" t="e">
        <f t="shared" ca="1" si="284"/>
        <v>#NAME?</v>
      </c>
      <c r="Q907" s="6" t="e">
        <f ca="1"/>
        <v>#NAME?</v>
      </c>
      <c r="R907" s="7" t="e">
        <f ca="1"/>
        <v>#NAME?</v>
      </c>
    </row>
    <row r="908" spans="1:18" x14ac:dyDescent="0.35">
      <c r="A908" s="20" t="e">
        <f ca="1"/>
        <v>#NAME?</v>
      </c>
      <c r="B908" s="21" t="e">
        <f ca="1"/>
        <v>#NAME?</v>
      </c>
      <c r="C908" s="21" t="e">
        <f ca="1"/>
        <v>#NAME?</v>
      </c>
      <c r="D908" s="22" t="e">
        <f ca="1"/>
        <v>#NAME?</v>
      </c>
      <c r="F908" s="8" t="e">
        <f ca="1">INDEX(A908:D916,,F899)</f>
        <v>#NAME?</v>
      </c>
      <c r="G908" s="10" t="e">
        <f ca="1">INDEX(A900:D908,,G899)</f>
        <v>#NAME?</v>
      </c>
      <c r="I908" s="8" t="e">
        <f t="shared" ca="1" si="285"/>
        <v>#NAME?</v>
      </c>
      <c r="J908" s="9" t="e">
        <f t="shared" ca="1" si="286"/>
        <v>#NAME?</v>
      </c>
      <c r="K908" s="9" t="e">
        <f t="shared" ca="1" si="287"/>
        <v>#NAME?</v>
      </c>
      <c r="L908" s="10" t="e">
        <f t="shared" ca="1" si="284"/>
        <v>#NAME?</v>
      </c>
      <c r="Q908" s="8" t="e">
        <f ca="1"/>
        <v>#NAME?</v>
      </c>
      <c r="R908" s="10" t="e">
        <f ca="1"/>
        <v>#NAME?</v>
      </c>
    </row>
    <row r="909" spans="1:18" x14ac:dyDescent="0.35">
      <c r="I909" t="e">
        <f ca="1">SUM(I900:I908)</f>
        <v>#NAME?</v>
      </c>
      <c r="J909" t="e">
        <f ca="1">SUM(J900:J908)</f>
        <v>#NAME?</v>
      </c>
      <c r="K909" t="e">
        <f ca="1">SUM(K900:K908)</f>
        <v>#NAME?</v>
      </c>
      <c r="L909" t="e">
        <f ca="1">SUM(L900:L908)</f>
        <v>#NAME?</v>
      </c>
    </row>
    <row r="910" spans="1:18" x14ac:dyDescent="0.35">
      <c r="A910" s="2" t="s">
        <v>16</v>
      </c>
      <c r="B910">
        <f ca="1">COUNT(A900:A908)</f>
        <v>0</v>
      </c>
      <c r="I910" s="2" t="s">
        <v>6</v>
      </c>
      <c r="J910" s="2" t="s">
        <v>17</v>
      </c>
      <c r="K910" s="2" t="s">
        <v>18</v>
      </c>
      <c r="L910" s="2" t="s">
        <v>19</v>
      </c>
      <c r="N910" s="2"/>
    </row>
    <row r="912" spans="1:18" x14ac:dyDescent="0.35">
      <c r="A912">
        <v>1</v>
      </c>
      <c r="B912">
        <v>2</v>
      </c>
      <c r="C912">
        <v>3</v>
      </c>
      <c r="D912">
        <v>4</v>
      </c>
      <c r="F912">
        <v>2</v>
      </c>
      <c r="G912">
        <v>3</v>
      </c>
      <c r="I912" s="2" t="s">
        <v>8</v>
      </c>
      <c r="J912" s="2" t="s">
        <v>9</v>
      </c>
      <c r="K912" s="2" t="s">
        <v>10</v>
      </c>
      <c r="L912" s="2" t="s">
        <v>11</v>
      </c>
      <c r="Q912">
        <f>F912</f>
        <v>2</v>
      </c>
      <c r="R912">
        <f>G912</f>
        <v>3</v>
      </c>
    </row>
    <row r="913" spans="1:18" x14ac:dyDescent="0.35">
      <c r="A913" s="12" t="e">
        <f t="array" aca="1" ref="A913:A921" ca="1">IF(A912=$Q899,$Q900:$Q908,IF(A912=$R899,$R900:$R908,A900:A908))</f>
        <v>#NAME?</v>
      </c>
      <c r="B913" s="13" t="e">
        <f t="array" aca="1" ref="B913:B921" ca="1">IF(B912=$Q899,$Q900:$Q908,IF(B912=$R899,$R900:$R908,B900:B908))</f>
        <v>#NAME?</v>
      </c>
      <c r="C913" s="13" t="e">
        <f t="array" aca="1" ref="C913:C921" ca="1">IF(C912=$Q899,$Q900:$Q908,IF(C912=$R899,$R900:$R908,C900:C908))</f>
        <v>#NAME?</v>
      </c>
      <c r="D913" s="14" t="e">
        <f t="array" aca="1" ref="D913:D921" ca="1">IF(D912=$Q899,$Q900:$Q908,IF(D912=$R899,$R900:$R908,D900:D908))</f>
        <v>#NAME?</v>
      </c>
      <c r="F913" s="3" t="e">
        <f ca="1">INDEX(A913:D921,,F912)</f>
        <v>#NAME?</v>
      </c>
      <c r="G913" s="5" t="e">
        <f ca="1">INDEX(A913:D921,,G912)</f>
        <v>#NAME?</v>
      </c>
      <c r="I913" s="3" t="e">
        <f ca="1">F913^2-G913^2</f>
        <v>#NAME?</v>
      </c>
      <c r="J913" s="4" t="e">
        <f ca="1">2*F913*G913</f>
        <v>#NAME?</v>
      </c>
      <c r="K913" s="4" t="e">
        <f ca="1">I913^2-J913^2</f>
        <v>#NAME?</v>
      </c>
      <c r="L913" s="5" t="e">
        <f t="shared" ref="L913:L921" ca="1" si="288">I913*J913</f>
        <v>#NAME?</v>
      </c>
      <c r="N913" t="s">
        <v>12</v>
      </c>
      <c r="O913" s="11" t="e">
        <f ca="1">L922*B923-2*I922*J922</f>
        <v>#NAME?</v>
      </c>
      <c r="Q913" s="3" t="e">
        <f t="array" aca="1" ref="Q913:R921" ca="1">MMULT(F913:G921,N917:O918)</f>
        <v>#NAME?</v>
      </c>
      <c r="R913" s="5" t="e">
        <f ca="1"/>
        <v>#NAME?</v>
      </c>
    </row>
    <row r="914" spans="1:18" x14ac:dyDescent="0.35">
      <c r="A914" s="16" t="e">
        <f ca="1"/>
        <v>#NAME?</v>
      </c>
      <c r="B914" s="17" t="e">
        <f ca="1"/>
        <v>#NAME?</v>
      </c>
      <c r="C914" s="17" t="e">
        <f ca="1"/>
        <v>#NAME?</v>
      </c>
      <c r="D914" s="18" t="e">
        <f ca="1"/>
        <v>#NAME?</v>
      </c>
      <c r="F914" s="6" t="e">
        <f ca="1">INDEX(A914:D922,,F912)</f>
        <v>#NAME?</v>
      </c>
      <c r="G914" s="7" t="e">
        <f ca="1">INDEX(A913:D921,,G912)</f>
        <v>#NAME?</v>
      </c>
      <c r="I914" s="6" t="e">
        <f t="shared" ref="I914:I921" ca="1" si="289">F914^2-G914^2</f>
        <v>#NAME?</v>
      </c>
      <c r="J914" t="e">
        <f t="shared" ref="J914:J921" ca="1" si="290">2*F914*G914</f>
        <v>#NAME?</v>
      </c>
      <c r="K914" t="e">
        <f t="shared" ref="K914:K921" ca="1" si="291">I914^2-J914^2</f>
        <v>#NAME?</v>
      </c>
      <c r="L914" s="7" t="e">
        <f t="shared" ca="1" si="288"/>
        <v>#NAME?</v>
      </c>
      <c r="N914" t="s">
        <v>13</v>
      </c>
      <c r="O914" s="15" t="e">
        <f ca="1">K922*B923-(I922^2-J922^2)</f>
        <v>#NAME?</v>
      </c>
      <c r="Q914" s="6" t="e">
        <f ca="1"/>
        <v>#NAME?</v>
      </c>
      <c r="R914" s="7" t="e">
        <f ca="1"/>
        <v>#NAME?</v>
      </c>
    </row>
    <row r="915" spans="1:18" x14ac:dyDescent="0.35">
      <c r="A915" s="16" t="e">
        <f ca="1"/>
        <v>#NAME?</v>
      </c>
      <c r="B915" s="17" t="e">
        <f ca="1"/>
        <v>#NAME?</v>
      </c>
      <c r="C915" s="17" t="e">
        <f ca="1"/>
        <v>#NAME?</v>
      </c>
      <c r="D915" s="18" t="e">
        <f ca="1"/>
        <v>#NAME?</v>
      </c>
      <c r="F915" s="6" t="e">
        <f ca="1">INDEX(A915:D923,,F912)</f>
        <v>#NAME?</v>
      </c>
      <c r="G915" s="7" t="e">
        <f ca="1">INDEX(A913:D921,,G912)</f>
        <v>#NAME?</v>
      </c>
      <c r="I915" s="6" t="e">
        <f t="shared" ca="1" si="289"/>
        <v>#NAME?</v>
      </c>
      <c r="J915" t="e">
        <f t="shared" ca="1" si="290"/>
        <v>#NAME?</v>
      </c>
      <c r="K915" t="e">
        <f t="shared" ca="1" si="291"/>
        <v>#NAME?</v>
      </c>
      <c r="L915" s="7" t="e">
        <f t="shared" ca="1" si="288"/>
        <v>#NAME?</v>
      </c>
      <c r="N915" t="s">
        <v>14</v>
      </c>
      <c r="O915" s="19" t="e">
        <f ca="1">0.25*ATAN(O913/O914)</f>
        <v>#NAME?</v>
      </c>
      <c r="Q915" s="6" t="e">
        <f ca="1"/>
        <v>#NAME?</v>
      </c>
      <c r="R915" s="7" t="e">
        <f ca="1"/>
        <v>#NAME?</v>
      </c>
    </row>
    <row r="916" spans="1:18" x14ac:dyDescent="0.35">
      <c r="A916" s="16" t="e">
        <f ca="1"/>
        <v>#NAME?</v>
      </c>
      <c r="B916" s="17" t="e">
        <f ca="1"/>
        <v>#NAME?</v>
      </c>
      <c r="C916" s="17" t="e">
        <f ca="1"/>
        <v>#NAME?</v>
      </c>
      <c r="D916" s="18" t="e">
        <f ca="1"/>
        <v>#NAME?</v>
      </c>
      <c r="F916" s="6" t="e">
        <f ca="1">INDEX(A916:D924,,F912)</f>
        <v>#NAME?</v>
      </c>
      <c r="G916" s="7" t="e">
        <f ca="1">INDEX(A913:D921,,G912)</f>
        <v>#NAME?</v>
      </c>
      <c r="I916" s="6" t="e">
        <f t="shared" ca="1" si="289"/>
        <v>#NAME?</v>
      </c>
      <c r="J916" t="e">
        <f t="shared" ca="1" si="290"/>
        <v>#NAME?</v>
      </c>
      <c r="K916" t="e">
        <f t="shared" ca="1" si="291"/>
        <v>#NAME?</v>
      </c>
      <c r="L916" s="7" t="e">
        <f t="shared" ca="1" si="288"/>
        <v>#NAME?</v>
      </c>
      <c r="Q916" s="6" t="e">
        <f ca="1"/>
        <v>#NAME?</v>
      </c>
      <c r="R916" s="7" t="e">
        <f ca="1"/>
        <v>#NAME?</v>
      </c>
    </row>
    <row r="917" spans="1:18" x14ac:dyDescent="0.35">
      <c r="A917" s="16" t="e">
        <f ca="1"/>
        <v>#NAME?</v>
      </c>
      <c r="B917" s="17" t="e">
        <f ca="1"/>
        <v>#NAME?</v>
      </c>
      <c r="C917" s="17" t="e">
        <f ca="1"/>
        <v>#NAME?</v>
      </c>
      <c r="D917" s="18" t="e">
        <f ca="1"/>
        <v>#NAME?</v>
      </c>
      <c r="F917" s="6" t="e">
        <f ca="1">INDEX(A917:D925,,F912)</f>
        <v>#NAME?</v>
      </c>
      <c r="G917" s="7" t="e">
        <f ca="1">INDEX(A913:D921,,G912)</f>
        <v>#NAME?</v>
      </c>
      <c r="I917" s="6" t="e">
        <f t="shared" ca="1" si="289"/>
        <v>#NAME?</v>
      </c>
      <c r="J917" t="e">
        <f t="shared" ca="1" si="290"/>
        <v>#NAME?</v>
      </c>
      <c r="K917" t="e">
        <f t="shared" ca="1" si="291"/>
        <v>#NAME?</v>
      </c>
      <c r="L917" s="7" t="e">
        <f t="shared" ca="1" si="288"/>
        <v>#NAME?</v>
      </c>
      <c r="N917" s="3" t="e">
        <f ca="1">COS(O915)</f>
        <v>#NAME?</v>
      </c>
      <c r="O917" s="5" t="e">
        <f ca="1">-N918</f>
        <v>#NAME?</v>
      </c>
      <c r="Q917" s="6" t="e">
        <f ca="1"/>
        <v>#NAME?</v>
      </c>
      <c r="R917" s="7" t="e">
        <f ca="1"/>
        <v>#NAME?</v>
      </c>
    </row>
    <row r="918" spans="1:18" x14ac:dyDescent="0.35">
      <c r="A918" s="16" t="e">
        <f ca="1"/>
        <v>#NAME?</v>
      </c>
      <c r="B918" s="17" t="e">
        <f ca="1"/>
        <v>#NAME?</v>
      </c>
      <c r="C918" s="17" t="e">
        <f ca="1"/>
        <v>#NAME?</v>
      </c>
      <c r="D918" s="18" t="e">
        <f ca="1"/>
        <v>#NAME?</v>
      </c>
      <c r="F918" s="6" t="e">
        <f ca="1">INDEX(A918:D926,,F912)</f>
        <v>#NAME?</v>
      </c>
      <c r="G918" s="7" t="e">
        <f ca="1">INDEX(A913:D921,,G912)</f>
        <v>#NAME?</v>
      </c>
      <c r="I918" s="6" t="e">
        <f t="shared" ca="1" si="289"/>
        <v>#NAME?</v>
      </c>
      <c r="J918" t="e">
        <f t="shared" ca="1" si="290"/>
        <v>#NAME?</v>
      </c>
      <c r="K918" t="e">
        <f t="shared" ca="1" si="291"/>
        <v>#NAME?</v>
      </c>
      <c r="L918" s="7" t="e">
        <f t="shared" ca="1" si="288"/>
        <v>#NAME?</v>
      </c>
      <c r="N918" s="8" t="e">
        <f ca="1">SIN(O915)</f>
        <v>#NAME?</v>
      </c>
      <c r="O918" s="10" t="e">
        <f ca="1">N917</f>
        <v>#NAME?</v>
      </c>
      <c r="Q918" s="6" t="e">
        <f ca="1"/>
        <v>#NAME?</v>
      </c>
      <c r="R918" s="7" t="e">
        <f ca="1"/>
        <v>#NAME?</v>
      </c>
    </row>
    <row r="919" spans="1:18" x14ac:dyDescent="0.35">
      <c r="A919" s="16" t="e">
        <f ca="1"/>
        <v>#NAME?</v>
      </c>
      <c r="B919" s="17" t="e">
        <f ca="1"/>
        <v>#NAME?</v>
      </c>
      <c r="C919" s="17" t="e">
        <f ca="1"/>
        <v>#NAME?</v>
      </c>
      <c r="D919" s="18" t="e">
        <f ca="1"/>
        <v>#NAME?</v>
      </c>
      <c r="F919" s="6" t="e">
        <f ca="1">INDEX(A919:D927,,F912)</f>
        <v>#NAME?</v>
      </c>
      <c r="G919" s="7" t="e">
        <f ca="1">INDEX(A913:D921,,G912)</f>
        <v>#NAME?</v>
      </c>
      <c r="I919" s="6" t="e">
        <f t="shared" ca="1" si="289"/>
        <v>#NAME?</v>
      </c>
      <c r="J919" t="e">
        <f t="shared" ca="1" si="290"/>
        <v>#NAME?</v>
      </c>
      <c r="K919" t="e">
        <f t="shared" ca="1" si="291"/>
        <v>#NAME?</v>
      </c>
      <c r="L919" s="7" t="e">
        <f t="shared" ca="1" si="288"/>
        <v>#NAME?</v>
      </c>
      <c r="Q919" s="6" t="e">
        <f ca="1"/>
        <v>#NAME?</v>
      </c>
      <c r="R919" s="7" t="e">
        <f ca="1"/>
        <v>#NAME?</v>
      </c>
    </row>
    <row r="920" spans="1:18" x14ac:dyDescent="0.35">
      <c r="A920" s="16" t="e">
        <f ca="1"/>
        <v>#NAME?</v>
      </c>
      <c r="B920" s="17" t="e">
        <f ca="1"/>
        <v>#NAME?</v>
      </c>
      <c r="C920" s="17" t="e">
        <f ca="1"/>
        <v>#NAME?</v>
      </c>
      <c r="D920" s="18" t="e">
        <f ca="1"/>
        <v>#NAME?</v>
      </c>
      <c r="F920" s="6" t="e">
        <f ca="1">INDEX(A920:D928,,F912)</f>
        <v>#NAME?</v>
      </c>
      <c r="G920" s="7" t="e">
        <f ca="1">INDEX(A913:D921,,G912)</f>
        <v>#NAME?</v>
      </c>
      <c r="I920" s="6" t="e">
        <f t="shared" ca="1" si="289"/>
        <v>#NAME?</v>
      </c>
      <c r="J920" t="e">
        <f t="shared" ca="1" si="290"/>
        <v>#NAME?</v>
      </c>
      <c r="K920" t="e">
        <f t="shared" ca="1" si="291"/>
        <v>#NAME?</v>
      </c>
      <c r="L920" s="7" t="e">
        <f t="shared" ca="1" si="288"/>
        <v>#NAME?</v>
      </c>
      <c r="Q920" s="6" t="e">
        <f ca="1"/>
        <v>#NAME?</v>
      </c>
      <c r="R920" s="7" t="e">
        <f ca="1"/>
        <v>#NAME?</v>
      </c>
    </row>
    <row r="921" spans="1:18" x14ac:dyDescent="0.35">
      <c r="A921" s="20" t="e">
        <f ca="1"/>
        <v>#NAME?</v>
      </c>
      <c r="B921" s="21" t="e">
        <f ca="1"/>
        <v>#NAME?</v>
      </c>
      <c r="C921" s="21" t="e">
        <f ca="1"/>
        <v>#NAME?</v>
      </c>
      <c r="D921" s="22" t="e">
        <f ca="1"/>
        <v>#NAME?</v>
      </c>
      <c r="F921" s="8" t="e">
        <f ca="1">INDEX(A921:D929,,F912)</f>
        <v>#NAME?</v>
      </c>
      <c r="G921" s="10" t="e">
        <f ca="1">INDEX(A913:D921,,G912)</f>
        <v>#NAME?</v>
      </c>
      <c r="I921" s="8" t="e">
        <f t="shared" ca="1" si="289"/>
        <v>#NAME?</v>
      </c>
      <c r="J921" s="9" t="e">
        <f t="shared" ca="1" si="290"/>
        <v>#NAME?</v>
      </c>
      <c r="K921" s="9" t="e">
        <f t="shared" ca="1" si="291"/>
        <v>#NAME?</v>
      </c>
      <c r="L921" s="10" t="e">
        <f t="shared" ca="1" si="288"/>
        <v>#NAME?</v>
      </c>
      <c r="Q921" s="8" t="e">
        <f ca="1"/>
        <v>#NAME?</v>
      </c>
      <c r="R921" s="10" t="e">
        <f ca="1"/>
        <v>#NAME?</v>
      </c>
    </row>
    <row r="922" spans="1:18" x14ac:dyDescent="0.35">
      <c r="I922" t="e">
        <f ca="1">SUM(I913:I921)</f>
        <v>#NAME?</v>
      </c>
      <c r="J922" t="e">
        <f ca="1">SUM(J913:J921)</f>
        <v>#NAME?</v>
      </c>
      <c r="K922" t="e">
        <f ca="1">SUM(K913:K921)</f>
        <v>#NAME?</v>
      </c>
      <c r="L922" t="e">
        <f ca="1">SUM(L913:L921)</f>
        <v>#NAME?</v>
      </c>
    </row>
    <row r="923" spans="1:18" x14ac:dyDescent="0.35">
      <c r="A923" s="2" t="s">
        <v>16</v>
      </c>
      <c r="B923">
        <f ca="1">COUNT(A913:A921)</f>
        <v>0</v>
      </c>
      <c r="I923" s="2" t="s">
        <v>6</v>
      </c>
      <c r="J923" s="2" t="s">
        <v>17</v>
      </c>
      <c r="K923" s="2" t="s">
        <v>18</v>
      </c>
      <c r="L923" s="2" t="s">
        <v>19</v>
      </c>
      <c r="N923" s="2"/>
    </row>
    <row r="925" spans="1:18" x14ac:dyDescent="0.35">
      <c r="A925">
        <v>1</v>
      </c>
      <c r="B925">
        <v>2</v>
      </c>
      <c r="C925">
        <v>3</v>
      </c>
      <c r="D925">
        <v>4</v>
      </c>
      <c r="F925">
        <v>2</v>
      </c>
      <c r="G925">
        <v>4</v>
      </c>
      <c r="I925" s="2" t="s">
        <v>8</v>
      </c>
      <c r="J925" s="2" t="s">
        <v>9</v>
      </c>
      <c r="K925" s="2" t="s">
        <v>10</v>
      </c>
      <c r="L925" s="2" t="s">
        <v>11</v>
      </c>
      <c r="Q925">
        <f>F925</f>
        <v>2</v>
      </c>
      <c r="R925">
        <f>G925</f>
        <v>4</v>
      </c>
    </row>
    <row r="926" spans="1:18" x14ac:dyDescent="0.35">
      <c r="A926" s="12" t="e">
        <f t="array" aca="1" ref="A926:A934" ca="1">IF(A925=$Q912,$Q913:$Q921,IF(A925=$R912,$R913:$R921,A913:A921))</f>
        <v>#NAME?</v>
      </c>
      <c r="B926" s="13" t="e">
        <f t="array" aca="1" ref="B926:B934" ca="1">IF(B925=$Q912,$Q913:$Q921,IF(B925=$R912,$R913:$R921,B913:B921))</f>
        <v>#NAME?</v>
      </c>
      <c r="C926" s="13" t="e">
        <f t="array" aca="1" ref="C926:C934" ca="1">IF(C925=$Q912,$Q913:$Q921,IF(C925=$R912,$R913:$R921,C913:C921))</f>
        <v>#NAME?</v>
      </c>
      <c r="D926" s="14" t="e">
        <f t="array" aca="1" ref="D926:D934" ca="1">IF(D925=$Q912,$Q913:$Q921,IF(D925=$R912,$R913:$R921,D913:D921))</f>
        <v>#NAME?</v>
      </c>
      <c r="F926" s="3" t="e">
        <f ca="1">INDEX(A926:D934,,F925)</f>
        <v>#NAME?</v>
      </c>
      <c r="G926" s="5" t="e">
        <f ca="1">INDEX(A926:D934,,G925)</f>
        <v>#NAME?</v>
      </c>
      <c r="I926" s="3" t="e">
        <f ca="1">F926^2-G926^2</f>
        <v>#NAME?</v>
      </c>
      <c r="J926" s="4" t="e">
        <f ca="1">2*F926*G926</f>
        <v>#NAME?</v>
      </c>
      <c r="K926" s="4" t="e">
        <f ca="1">I926^2-J926^2</f>
        <v>#NAME?</v>
      </c>
      <c r="L926" s="5" t="e">
        <f t="shared" ref="L926:L934" ca="1" si="292">I926*J926</f>
        <v>#NAME?</v>
      </c>
      <c r="N926" t="s">
        <v>12</v>
      </c>
      <c r="O926" s="11" t="e">
        <f ca="1">L935*B936-2*I935*J935</f>
        <v>#NAME?</v>
      </c>
      <c r="Q926" s="3" t="e">
        <f t="array" aca="1" ref="Q926:R934" ca="1">MMULT(F926:G934,N930:O931)</f>
        <v>#NAME?</v>
      </c>
      <c r="R926" s="5" t="e">
        <f ca="1"/>
        <v>#NAME?</v>
      </c>
    </row>
    <row r="927" spans="1:18" x14ac:dyDescent="0.35">
      <c r="A927" s="16" t="e">
        <f ca="1"/>
        <v>#NAME?</v>
      </c>
      <c r="B927" s="17" t="e">
        <f ca="1"/>
        <v>#NAME?</v>
      </c>
      <c r="C927" s="17" t="e">
        <f ca="1"/>
        <v>#NAME?</v>
      </c>
      <c r="D927" s="18" t="e">
        <f ca="1"/>
        <v>#NAME?</v>
      </c>
      <c r="F927" s="6" t="e">
        <f ca="1">INDEX(A927:D935,,F925)</f>
        <v>#NAME?</v>
      </c>
      <c r="G927" s="7" t="e">
        <f ca="1">INDEX(A926:D934,,G925)</f>
        <v>#NAME?</v>
      </c>
      <c r="I927" s="6" t="e">
        <f t="shared" ref="I927:I934" ca="1" si="293">F927^2-G927^2</f>
        <v>#NAME?</v>
      </c>
      <c r="J927" t="e">
        <f t="shared" ref="J927:J934" ca="1" si="294">2*F927*G927</f>
        <v>#NAME?</v>
      </c>
      <c r="K927" t="e">
        <f t="shared" ref="K927:K934" ca="1" si="295">I927^2-J927^2</f>
        <v>#NAME?</v>
      </c>
      <c r="L927" s="7" t="e">
        <f t="shared" ca="1" si="292"/>
        <v>#NAME?</v>
      </c>
      <c r="N927" t="s">
        <v>13</v>
      </c>
      <c r="O927" s="15" t="e">
        <f ca="1">K935*B936-(I935^2-J935^2)</f>
        <v>#NAME?</v>
      </c>
      <c r="Q927" s="6" t="e">
        <f ca="1"/>
        <v>#NAME?</v>
      </c>
      <c r="R927" s="7" t="e">
        <f ca="1"/>
        <v>#NAME?</v>
      </c>
    </row>
    <row r="928" spans="1:18" x14ac:dyDescent="0.35">
      <c r="A928" s="16" t="e">
        <f ca="1"/>
        <v>#NAME?</v>
      </c>
      <c r="B928" s="17" t="e">
        <f ca="1"/>
        <v>#NAME?</v>
      </c>
      <c r="C928" s="17" t="e">
        <f ca="1"/>
        <v>#NAME?</v>
      </c>
      <c r="D928" s="18" t="e">
        <f ca="1"/>
        <v>#NAME?</v>
      </c>
      <c r="F928" s="6" t="e">
        <f ca="1">INDEX(A928:D936,,F925)</f>
        <v>#NAME?</v>
      </c>
      <c r="G928" s="7" t="e">
        <f ca="1">INDEX(A926:D934,,G925)</f>
        <v>#NAME?</v>
      </c>
      <c r="I928" s="6" t="e">
        <f t="shared" ca="1" si="293"/>
        <v>#NAME?</v>
      </c>
      <c r="J928" t="e">
        <f t="shared" ca="1" si="294"/>
        <v>#NAME?</v>
      </c>
      <c r="K928" t="e">
        <f t="shared" ca="1" si="295"/>
        <v>#NAME?</v>
      </c>
      <c r="L928" s="7" t="e">
        <f t="shared" ca="1" si="292"/>
        <v>#NAME?</v>
      </c>
      <c r="N928" t="s">
        <v>14</v>
      </c>
      <c r="O928" s="19" t="e">
        <f ca="1">0.25*ATAN(O926/O927)</f>
        <v>#NAME?</v>
      </c>
      <c r="Q928" s="6" t="e">
        <f ca="1"/>
        <v>#NAME?</v>
      </c>
      <c r="R928" s="7" t="e">
        <f ca="1"/>
        <v>#NAME?</v>
      </c>
    </row>
    <row r="929" spans="1:18" x14ac:dyDescent="0.35">
      <c r="A929" s="16" t="e">
        <f ca="1"/>
        <v>#NAME?</v>
      </c>
      <c r="B929" s="17" t="e">
        <f ca="1"/>
        <v>#NAME?</v>
      </c>
      <c r="C929" s="17" t="e">
        <f ca="1"/>
        <v>#NAME?</v>
      </c>
      <c r="D929" s="18" t="e">
        <f ca="1"/>
        <v>#NAME?</v>
      </c>
      <c r="F929" s="6" t="e">
        <f ca="1">INDEX(A929:D937,,F925)</f>
        <v>#NAME?</v>
      </c>
      <c r="G929" s="7" t="e">
        <f ca="1">INDEX(A926:D934,,G925)</f>
        <v>#NAME?</v>
      </c>
      <c r="I929" s="6" t="e">
        <f t="shared" ca="1" si="293"/>
        <v>#NAME?</v>
      </c>
      <c r="J929" t="e">
        <f t="shared" ca="1" si="294"/>
        <v>#NAME?</v>
      </c>
      <c r="K929" t="e">
        <f t="shared" ca="1" si="295"/>
        <v>#NAME?</v>
      </c>
      <c r="L929" s="7" t="e">
        <f t="shared" ca="1" si="292"/>
        <v>#NAME?</v>
      </c>
      <c r="Q929" s="6" t="e">
        <f ca="1"/>
        <v>#NAME?</v>
      </c>
      <c r="R929" s="7" t="e">
        <f ca="1"/>
        <v>#NAME?</v>
      </c>
    </row>
    <row r="930" spans="1:18" x14ac:dyDescent="0.35">
      <c r="A930" s="16" t="e">
        <f ca="1"/>
        <v>#NAME?</v>
      </c>
      <c r="B930" s="17" t="e">
        <f ca="1"/>
        <v>#NAME?</v>
      </c>
      <c r="C930" s="17" t="e">
        <f ca="1"/>
        <v>#NAME?</v>
      </c>
      <c r="D930" s="18" t="e">
        <f ca="1"/>
        <v>#NAME?</v>
      </c>
      <c r="F930" s="6" t="e">
        <f ca="1">INDEX(A930:D938,,F925)</f>
        <v>#NAME?</v>
      </c>
      <c r="G930" s="7" t="e">
        <f ca="1">INDEX(A926:D934,,G925)</f>
        <v>#NAME?</v>
      </c>
      <c r="I930" s="6" t="e">
        <f t="shared" ca="1" si="293"/>
        <v>#NAME?</v>
      </c>
      <c r="J930" t="e">
        <f t="shared" ca="1" si="294"/>
        <v>#NAME?</v>
      </c>
      <c r="K930" t="e">
        <f t="shared" ca="1" si="295"/>
        <v>#NAME?</v>
      </c>
      <c r="L930" s="7" t="e">
        <f t="shared" ca="1" si="292"/>
        <v>#NAME?</v>
      </c>
      <c r="N930" s="3" t="e">
        <f ca="1">COS(O928)</f>
        <v>#NAME?</v>
      </c>
      <c r="O930" s="5" t="e">
        <f ca="1">-N931</f>
        <v>#NAME?</v>
      </c>
      <c r="Q930" s="6" t="e">
        <f ca="1"/>
        <v>#NAME?</v>
      </c>
      <c r="R930" s="7" t="e">
        <f ca="1"/>
        <v>#NAME?</v>
      </c>
    </row>
    <row r="931" spans="1:18" x14ac:dyDescent="0.35">
      <c r="A931" s="16" t="e">
        <f ca="1"/>
        <v>#NAME?</v>
      </c>
      <c r="B931" s="17" t="e">
        <f ca="1"/>
        <v>#NAME?</v>
      </c>
      <c r="C931" s="17" t="e">
        <f ca="1"/>
        <v>#NAME?</v>
      </c>
      <c r="D931" s="18" t="e">
        <f ca="1"/>
        <v>#NAME?</v>
      </c>
      <c r="F931" s="6" t="e">
        <f ca="1">INDEX(A931:D939,,F925)</f>
        <v>#NAME?</v>
      </c>
      <c r="G931" s="7" t="e">
        <f ca="1">INDEX(A926:D934,,G925)</f>
        <v>#NAME?</v>
      </c>
      <c r="I931" s="6" t="e">
        <f t="shared" ca="1" si="293"/>
        <v>#NAME?</v>
      </c>
      <c r="J931" t="e">
        <f t="shared" ca="1" si="294"/>
        <v>#NAME?</v>
      </c>
      <c r="K931" t="e">
        <f t="shared" ca="1" si="295"/>
        <v>#NAME?</v>
      </c>
      <c r="L931" s="7" t="e">
        <f t="shared" ca="1" si="292"/>
        <v>#NAME?</v>
      </c>
      <c r="N931" s="8" t="e">
        <f ca="1">SIN(O928)</f>
        <v>#NAME?</v>
      </c>
      <c r="O931" s="10" t="e">
        <f ca="1">N930</f>
        <v>#NAME?</v>
      </c>
      <c r="Q931" s="6" t="e">
        <f ca="1"/>
        <v>#NAME?</v>
      </c>
      <c r="R931" s="7" t="e">
        <f ca="1"/>
        <v>#NAME?</v>
      </c>
    </row>
    <row r="932" spans="1:18" x14ac:dyDescent="0.35">
      <c r="A932" s="16" t="e">
        <f ca="1"/>
        <v>#NAME?</v>
      </c>
      <c r="B932" s="17" t="e">
        <f ca="1"/>
        <v>#NAME?</v>
      </c>
      <c r="C932" s="17" t="e">
        <f ca="1"/>
        <v>#NAME?</v>
      </c>
      <c r="D932" s="18" t="e">
        <f ca="1"/>
        <v>#NAME?</v>
      </c>
      <c r="F932" s="6" t="e">
        <f ca="1">INDEX(A932:D940,,F925)</f>
        <v>#NAME?</v>
      </c>
      <c r="G932" s="7" t="e">
        <f ca="1">INDEX(A926:D934,,G925)</f>
        <v>#NAME?</v>
      </c>
      <c r="I932" s="6" t="e">
        <f t="shared" ca="1" si="293"/>
        <v>#NAME?</v>
      </c>
      <c r="J932" t="e">
        <f t="shared" ca="1" si="294"/>
        <v>#NAME?</v>
      </c>
      <c r="K932" t="e">
        <f t="shared" ca="1" si="295"/>
        <v>#NAME?</v>
      </c>
      <c r="L932" s="7" t="e">
        <f t="shared" ca="1" si="292"/>
        <v>#NAME?</v>
      </c>
      <c r="Q932" s="6" t="e">
        <f ca="1"/>
        <v>#NAME?</v>
      </c>
      <c r="R932" s="7" t="e">
        <f ca="1"/>
        <v>#NAME?</v>
      </c>
    </row>
    <row r="933" spans="1:18" x14ac:dyDescent="0.35">
      <c r="A933" s="16" t="e">
        <f ca="1"/>
        <v>#NAME?</v>
      </c>
      <c r="B933" s="17" t="e">
        <f ca="1"/>
        <v>#NAME?</v>
      </c>
      <c r="C933" s="17" t="e">
        <f ca="1"/>
        <v>#NAME?</v>
      </c>
      <c r="D933" s="18" t="e">
        <f ca="1"/>
        <v>#NAME?</v>
      </c>
      <c r="F933" s="6" t="e">
        <f ca="1">INDEX(A933:D941,,F925)</f>
        <v>#NAME?</v>
      </c>
      <c r="G933" s="7" t="e">
        <f ca="1">INDEX(A926:D934,,G925)</f>
        <v>#NAME?</v>
      </c>
      <c r="I933" s="6" t="e">
        <f t="shared" ca="1" si="293"/>
        <v>#NAME?</v>
      </c>
      <c r="J933" t="e">
        <f t="shared" ca="1" si="294"/>
        <v>#NAME?</v>
      </c>
      <c r="K933" t="e">
        <f t="shared" ca="1" si="295"/>
        <v>#NAME?</v>
      </c>
      <c r="L933" s="7" t="e">
        <f t="shared" ca="1" si="292"/>
        <v>#NAME?</v>
      </c>
      <c r="Q933" s="6" t="e">
        <f ca="1"/>
        <v>#NAME?</v>
      </c>
      <c r="R933" s="7" t="e">
        <f ca="1"/>
        <v>#NAME?</v>
      </c>
    </row>
    <row r="934" spans="1:18" x14ac:dyDescent="0.35">
      <c r="A934" s="20" t="e">
        <f ca="1"/>
        <v>#NAME?</v>
      </c>
      <c r="B934" s="21" t="e">
        <f ca="1"/>
        <v>#NAME?</v>
      </c>
      <c r="C934" s="21" t="e">
        <f ca="1"/>
        <v>#NAME?</v>
      </c>
      <c r="D934" s="22" t="e">
        <f ca="1"/>
        <v>#NAME?</v>
      </c>
      <c r="F934" s="8" t="e">
        <f ca="1">INDEX(A934:D942,,F925)</f>
        <v>#NAME?</v>
      </c>
      <c r="G934" s="10" t="e">
        <f ca="1">INDEX(A926:D934,,G925)</f>
        <v>#NAME?</v>
      </c>
      <c r="I934" s="8" t="e">
        <f t="shared" ca="1" si="293"/>
        <v>#NAME?</v>
      </c>
      <c r="J934" s="9" t="e">
        <f t="shared" ca="1" si="294"/>
        <v>#NAME?</v>
      </c>
      <c r="K934" s="9" t="e">
        <f t="shared" ca="1" si="295"/>
        <v>#NAME?</v>
      </c>
      <c r="L934" s="10" t="e">
        <f t="shared" ca="1" si="292"/>
        <v>#NAME?</v>
      </c>
      <c r="Q934" s="8" t="e">
        <f ca="1"/>
        <v>#NAME?</v>
      </c>
      <c r="R934" s="10" t="e">
        <f ca="1"/>
        <v>#NAME?</v>
      </c>
    </row>
    <row r="935" spans="1:18" x14ac:dyDescent="0.35">
      <c r="I935" t="e">
        <f ca="1">SUM(I926:I934)</f>
        <v>#NAME?</v>
      </c>
      <c r="J935" t="e">
        <f ca="1">SUM(J926:J934)</f>
        <v>#NAME?</v>
      </c>
      <c r="K935" t="e">
        <f ca="1">SUM(K926:K934)</f>
        <v>#NAME?</v>
      </c>
      <c r="L935" t="e">
        <f ca="1">SUM(L926:L934)</f>
        <v>#NAME?</v>
      </c>
    </row>
    <row r="936" spans="1:18" x14ac:dyDescent="0.35">
      <c r="A936" s="2" t="s">
        <v>16</v>
      </c>
      <c r="B936">
        <f ca="1">COUNT(A926:A934)</f>
        <v>0</v>
      </c>
      <c r="I936" s="2" t="s">
        <v>6</v>
      </c>
      <c r="J936" s="2" t="s">
        <v>17</v>
      </c>
      <c r="K936" s="2" t="s">
        <v>18</v>
      </c>
      <c r="L936" s="2" t="s">
        <v>19</v>
      </c>
      <c r="N936" s="2"/>
    </row>
    <row r="938" spans="1:18" x14ac:dyDescent="0.35">
      <c r="A938">
        <v>1</v>
      </c>
      <c r="B938">
        <v>2</v>
      </c>
      <c r="C938">
        <v>3</v>
      </c>
      <c r="D938">
        <v>4</v>
      </c>
      <c r="F938">
        <v>3</v>
      </c>
      <c r="G938">
        <v>4</v>
      </c>
      <c r="I938" s="2" t="s">
        <v>8</v>
      </c>
      <c r="J938" s="2" t="s">
        <v>9</v>
      </c>
      <c r="K938" s="2" t="s">
        <v>10</v>
      </c>
      <c r="L938" s="2" t="s">
        <v>11</v>
      </c>
      <c r="Q938">
        <f>F938</f>
        <v>3</v>
      </c>
      <c r="R938">
        <f>G938</f>
        <v>4</v>
      </c>
    </row>
    <row r="939" spans="1:18" x14ac:dyDescent="0.35">
      <c r="A939" s="12" t="e">
        <f t="array" aca="1" ref="A939:A947" ca="1">IF(A938=$Q925,$Q926:$Q934,IF(A938=$R925,$R926:$R934,A926:A934))</f>
        <v>#NAME?</v>
      </c>
      <c r="B939" s="13" t="e">
        <f t="array" aca="1" ref="B939:B947" ca="1">IF(B938=$Q925,$Q926:$Q934,IF(B938=$R925,$R926:$R934,B926:B934))</f>
        <v>#NAME?</v>
      </c>
      <c r="C939" s="13" t="e">
        <f t="array" aca="1" ref="C939:C947" ca="1">IF(C938=$Q925,$Q926:$Q934,IF(C938=$R925,$R926:$R934,C926:C934))</f>
        <v>#NAME?</v>
      </c>
      <c r="D939" s="14" t="e">
        <f t="array" aca="1" ref="D939:D947" ca="1">IF(D938=$Q925,$Q926:$Q934,IF(D938=$R925,$R926:$R934,D926:D934))</f>
        <v>#NAME?</v>
      </c>
      <c r="F939" s="3" t="e">
        <f ca="1">INDEX(A939:D947,,F938)</f>
        <v>#NAME?</v>
      </c>
      <c r="G939" s="5" t="e">
        <f ca="1">INDEX(A939:D947,,G938)</f>
        <v>#NAME?</v>
      </c>
      <c r="I939" s="3" t="e">
        <f ca="1">F939^2-G939^2</f>
        <v>#NAME?</v>
      </c>
      <c r="J939" s="4" t="e">
        <f ca="1">2*F939*G939</f>
        <v>#NAME?</v>
      </c>
      <c r="K939" s="4" t="e">
        <f ca="1">I939^2-J939^2</f>
        <v>#NAME?</v>
      </c>
      <c r="L939" s="5" t="e">
        <f t="shared" ref="L939:L947" ca="1" si="296">I939*J939</f>
        <v>#NAME?</v>
      </c>
      <c r="N939" t="s">
        <v>12</v>
      </c>
      <c r="O939" s="11" t="e">
        <f ca="1">L948*B949-2*I948*J948</f>
        <v>#NAME?</v>
      </c>
      <c r="Q939" s="3" t="e">
        <f t="array" aca="1" ref="Q939:R947" ca="1">MMULT(F939:G947,N943:O944)</f>
        <v>#NAME?</v>
      </c>
      <c r="R939" s="5" t="e">
        <f ca="1"/>
        <v>#NAME?</v>
      </c>
    </row>
    <row r="940" spans="1:18" x14ac:dyDescent="0.35">
      <c r="A940" s="16" t="e">
        <f ca="1"/>
        <v>#NAME?</v>
      </c>
      <c r="B940" s="17" t="e">
        <f ca="1"/>
        <v>#NAME?</v>
      </c>
      <c r="C940" s="17" t="e">
        <f ca="1"/>
        <v>#NAME?</v>
      </c>
      <c r="D940" s="18" t="e">
        <f ca="1"/>
        <v>#NAME?</v>
      </c>
      <c r="F940" s="6" t="e">
        <f ca="1">INDEX(A940:D948,,F938)</f>
        <v>#NAME?</v>
      </c>
      <c r="G940" s="7" t="e">
        <f ca="1">INDEX(A939:D947,,G938)</f>
        <v>#NAME?</v>
      </c>
      <c r="I940" s="6" t="e">
        <f t="shared" ref="I940:I947" ca="1" si="297">F940^2-G940^2</f>
        <v>#NAME?</v>
      </c>
      <c r="J940" t="e">
        <f t="shared" ref="J940:J947" ca="1" si="298">2*F940*G940</f>
        <v>#NAME?</v>
      </c>
      <c r="K940" t="e">
        <f t="shared" ref="K940:K947" ca="1" si="299">I940^2-J940^2</f>
        <v>#NAME?</v>
      </c>
      <c r="L940" s="7" t="e">
        <f t="shared" ca="1" si="296"/>
        <v>#NAME?</v>
      </c>
      <c r="N940" t="s">
        <v>13</v>
      </c>
      <c r="O940" s="15" t="e">
        <f ca="1">K948*B949-(I948^2-J948^2)</f>
        <v>#NAME?</v>
      </c>
      <c r="Q940" s="6" t="e">
        <f ca="1"/>
        <v>#NAME?</v>
      </c>
      <c r="R940" s="7" t="e">
        <f ca="1"/>
        <v>#NAME?</v>
      </c>
    </row>
    <row r="941" spans="1:18" x14ac:dyDescent="0.35">
      <c r="A941" s="16" t="e">
        <f ca="1"/>
        <v>#NAME?</v>
      </c>
      <c r="B941" s="17" t="e">
        <f ca="1"/>
        <v>#NAME?</v>
      </c>
      <c r="C941" s="17" t="e">
        <f ca="1"/>
        <v>#NAME?</v>
      </c>
      <c r="D941" s="18" t="e">
        <f ca="1"/>
        <v>#NAME?</v>
      </c>
      <c r="F941" s="6" t="e">
        <f ca="1">INDEX(A941:D949,,F938)</f>
        <v>#NAME?</v>
      </c>
      <c r="G941" s="7" t="e">
        <f ca="1">INDEX(A939:D947,,G938)</f>
        <v>#NAME?</v>
      </c>
      <c r="I941" s="6" t="e">
        <f t="shared" ca="1" si="297"/>
        <v>#NAME?</v>
      </c>
      <c r="J941" t="e">
        <f t="shared" ca="1" si="298"/>
        <v>#NAME?</v>
      </c>
      <c r="K941" t="e">
        <f t="shared" ca="1" si="299"/>
        <v>#NAME?</v>
      </c>
      <c r="L941" s="7" t="e">
        <f t="shared" ca="1" si="296"/>
        <v>#NAME?</v>
      </c>
      <c r="N941" t="s">
        <v>14</v>
      </c>
      <c r="O941" s="19" t="e">
        <f ca="1">0.25*ATAN(O939/O940)</f>
        <v>#NAME?</v>
      </c>
      <c r="Q941" s="6" t="e">
        <f ca="1"/>
        <v>#NAME?</v>
      </c>
      <c r="R941" s="7" t="e">
        <f ca="1"/>
        <v>#NAME?</v>
      </c>
    </row>
    <row r="942" spans="1:18" x14ac:dyDescent="0.35">
      <c r="A942" s="16" t="e">
        <f ca="1"/>
        <v>#NAME?</v>
      </c>
      <c r="B942" s="17" t="e">
        <f ca="1"/>
        <v>#NAME?</v>
      </c>
      <c r="C942" s="17" t="e">
        <f ca="1"/>
        <v>#NAME?</v>
      </c>
      <c r="D942" s="18" t="e">
        <f ca="1"/>
        <v>#NAME?</v>
      </c>
      <c r="F942" s="6" t="e">
        <f ca="1">INDEX(A942:D950,,F938)</f>
        <v>#NAME?</v>
      </c>
      <c r="G942" s="7" t="e">
        <f ca="1">INDEX(A939:D947,,G938)</f>
        <v>#NAME?</v>
      </c>
      <c r="I942" s="6" t="e">
        <f t="shared" ca="1" si="297"/>
        <v>#NAME?</v>
      </c>
      <c r="J942" t="e">
        <f t="shared" ca="1" si="298"/>
        <v>#NAME?</v>
      </c>
      <c r="K942" t="e">
        <f t="shared" ca="1" si="299"/>
        <v>#NAME?</v>
      </c>
      <c r="L942" s="7" t="e">
        <f t="shared" ca="1" si="296"/>
        <v>#NAME?</v>
      </c>
      <c r="Q942" s="6" t="e">
        <f ca="1"/>
        <v>#NAME?</v>
      </c>
      <c r="R942" s="7" t="e">
        <f ca="1"/>
        <v>#NAME?</v>
      </c>
    </row>
    <row r="943" spans="1:18" x14ac:dyDescent="0.35">
      <c r="A943" s="16" t="e">
        <f ca="1"/>
        <v>#NAME?</v>
      </c>
      <c r="B943" s="17" t="e">
        <f ca="1"/>
        <v>#NAME?</v>
      </c>
      <c r="C943" s="17" t="e">
        <f ca="1"/>
        <v>#NAME?</v>
      </c>
      <c r="D943" s="18" t="e">
        <f ca="1"/>
        <v>#NAME?</v>
      </c>
      <c r="F943" s="6" t="e">
        <f ca="1">INDEX(A943:D951,,F938)</f>
        <v>#NAME?</v>
      </c>
      <c r="G943" s="7" t="e">
        <f ca="1">INDEX(A939:D947,,G938)</f>
        <v>#NAME?</v>
      </c>
      <c r="I943" s="6" t="e">
        <f t="shared" ca="1" si="297"/>
        <v>#NAME?</v>
      </c>
      <c r="J943" t="e">
        <f t="shared" ca="1" si="298"/>
        <v>#NAME?</v>
      </c>
      <c r="K943" t="e">
        <f t="shared" ca="1" si="299"/>
        <v>#NAME?</v>
      </c>
      <c r="L943" s="7" t="e">
        <f t="shared" ca="1" si="296"/>
        <v>#NAME?</v>
      </c>
      <c r="N943" s="3" t="e">
        <f ca="1">COS(O941)</f>
        <v>#NAME?</v>
      </c>
      <c r="O943" s="5" t="e">
        <f ca="1">-N944</f>
        <v>#NAME?</v>
      </c>
      <c r="Q943" s="6" t="e">
        <f ca="1"/>
        <v>#NAME?</v>
      </c>
      <c r="R943" s="7" t="e">
        <f ca="1"/>
        <v>#NAME?</v>
      </c>
    </row>
    <row r="944" spans="1:18" x14ac:dyDescent="0.35">
      <c r="A944" s="16" t="e">
        <f ca="1"/>
        <v>#NAME?</v>
      </c>
      <c r="B944" s="17" t="e">
        <f ca="1"/>
        <v>#NAME?</v>
      </c>
      <c r="C944" s="17" t="e">
        <f ca="1"/>
        <v>#NAME?</v>
      </c>
      <c r="D944" s="18" t="e">
        <f ca="1"/>
        <v>#NAME?</v>
      </c>
      <c r="F944" s="6" t="e">
        <f ca="1">INDEX(A944:D952,,F938)</f>
        <v>#NAME?</v>
      </c>
      <c r="G944" s="7" t="e">
        <f ca="1">INDEX(A939:D947,,G938)</f>
        <v>#NAME?</v>
      </c>
      <c r="I944" s="6" t="e">
        <f t="shared" ca="1" si="297"/>
        <v>#NAME?</v>
      </c>
      <c r="J944" t="e">
        <f t="shared" ca="1" si="298"/>
        <v>#NAME?</v>
      </c>
      <c r="K944" t="e">
        <f t="shared" ca="1" si="299"/>
        <v>#NAME?</v>
      </c>
      <c r="L944" s="7" t="e">
        <f t="shared" ca="1" si="296"/>
        <v>#NAME?</v>
      </c>
      <c r="N944" s="8" t="e">
        <f ca="1">SIN(O941)</f>
        <v>#NAME?</v>
      </c>
      <c r="O944" s="10" t="e">
        <f ca="1">N943</f>
        <v>#NAME?</v>
      </c>
      <c r="Q944" s="6" t="e">
        <f ca="1"/>
        <v>#NAME?</v>
      </c>
      <c r="R944" s="7" t="e">
        <f ca="1"/>
        <v>#NAME?</v>
      </c>
    </row>
    <row r="945" spans="1:18" x14ac:dyDescent="0.35">
      <c r="A945" s="16" t="e">
        <f ca="1"/>
        <v>#NAME?</v>
      </c>
      <c r="B945" s="17" t="e">
        <f ca="1"/>
        <v>#NAME?</v>
      </c>
      <c r="C945" s="17" t="e">
        <f ca="1"/>
        <v>#NAME?</v>
      </c>
      <c r="D945" s="18" t="e">
        <f ca="1"/>
        <v>#NAME?</v>
      </c>
      <c r="F945" s="6" t="e">
        <f ca="1">INDEX(A945:D953,,F938)</f>
        <v>#NAME?</v>
      </c>
      <c r="G945" s="7" t="e">
        <f ca="1">INDEX(A939:D947,,G938)</f>
        <v>#NAME?</v>
      </c>
      <c r="I945" s="6" t="e">
        <f t="shared" ca="1" si="297"/>
        <v>#NAME?</v>
      </c>
      <c r="J945" t="e">
        <f t="shared" ca="1" si="298"/>
        <v>#NAME?</v>
      </c>
      <c r="K945" t="e">
        <f t="shared" ca="1" si="299"/>
        <v>#NAME?</v>
      </c>
      <c r="L945" s="7" t="e">
        <f t="shared" ca="1" si="296"/>
        <v>#NAME?</v>
      </c>
      <c r="Q945" s="6" t="e">
        <f ca="1"/>
        <v>#NAME?</v>
      </c>
      <c r="R945" s="7" t="e">
        <f ca="1"/>
        <v>#NAME?</v>
      </c>
    </row>
    <row r="946" spans="1:18" x14ac:dyDescent="0.35">
      <c r="A946" s="16" t="e">
        <f ca="1"/>
        <v>#NAME?</v>
      </c>
      <c r="B946" s="17" t="e">
        <f ca="1"/>
        <v>#NAME?</v>
      </c>
      <c r="C946" s="17" t="e">
        <f ca="1"/>
        <v>#NAME?</v>
      </c>
      <c r="D946" s="18" t="e">
        <f ca="1"/>
        <v>#NAME?</v>
      </c>
      <c r="F946" s="6" t="e">
        <f ca="1">INDEX(A946:D954,,F938)</f>
        <v>#NAME?</v>
      </c>
      <c r="G946" s="7" t="e">
        <f ca="1">INDEX(A939:D947,,G938)</f>
        <v>#NAME?</v>
      </c>
      <c r="I946" s="6" t="e">
        <f t="shared" ca="1" si="297"/>
        <v>#NAME?</v>
      </c>
      <c r="J946" t="e">
        <f t="shared" ca="1" si="298"/>
        <v>#NAME?</v>
      </c>
      <c r="K946" t="e">
        <f t="shared" ca="1" si="299"/>
        <v>#NAME?</v>
      </c>
      <c r="L946" s="7" t="e">
        <f t="shared" ca="1" si="296"/>
        <v>#NAME?</v>
      </c>
      <c r="Q946" s="6" t="e">
        <f ca="1"/>
        <v>#NAME?</v>
      </c>
      <c r="R946" s="7" t="e">
        <f ca="1"/>
        <v>#NAME?</v>
      </c>
    </row>
    <row r="947" spans="1:18" x14ac:dyDescent="0.35">
      <c r="A947" s="20" t="e">
        <f ca="1"/>
        <v>#NAME?</v>
      </c>
      <c r="B947" s="21" t="e">
        <f ca="1"/>
        <v>#NAME?</v>
      </c>
      <c r="C947" s="21" t="e">
        <f ca="1"/>
        <v>#NAME?</v>
      </c>
      <c r="D947" s="22" t="e">
        <f ca="1"/>
        <v>#NAME?</v>
      </c>
      <c r="F947" s="8" t="e">
        <f ca="1">INDEX(A947:D955,,F938)</f>
        <v>#NAME?</v>
      </c>
      <c r="G947" s="10" t="e">
        <f ca="1">INDEX(A939:D947,,G938)</f>
        <v>#NAME?</v>
      </c>
      <c r="I947" s="8" t="e">
        <f t="shared" ca="1" si="297"/>
        <v>#NAME?</v>
      </c>
      <c r="J947" s="9" t="e">
        <f t="shared" ca="1" si="298"/>
        <v>#NAME?</v>
      </c>
      <c r="K947" s="9" t="e">
        <f t="shared" ca="1" si="299"/>
        <v>#NAME?</v>
      </c>
      <c r="L947" s="10" t="e">
        <f t="shared" ca="1" si="296"/>
        <v>#NAME?</v>
      </c>
      <c r="Q947" s="8" t="e">
        <f ca="1"/>
        <v>#NAME?</v>
      </c>
      <c r="R947" s="10" t="e">
        <f ca="1"/>
        <v>#NAME?</v>
      </c>
    </row>
    <row r="948" spans="1:18" x14ac:dyDescent="0.35">
      <c r="I948" t="e">
        <f ca="1">SUM(I939:I947)</f>
        <v>#NAME?</v>
      </c>
      <c r="J948" t="e">
        <f ca="1">SUM(J939:J947)</f>
        <v>#NAME?</v>
      </c>
      <c r="K948" t="e">
        <f ca="1">SUM(K939:K947)</f>
        <v>#NAME?</v>
      </c>
      <c r="L948" t="e">
        <f ca="1">SUM(L939:L947)</f>
        <v>#NAME?</v>
      </c>
    </row>
    <row r="949" spans="1:18" x14ac:dyDescent="0.35">
      <c r="A949" s="2" t="s">
        <v>16</v>
      </c>
      <c r="B949">
        <f ca="1">COUNT(A939:A947)</f>
        <v>0</v>
      </c>
      <c r="I949" s="2" t="s">
        <v>6</v>
      </c>
      <c r="J949" s="2" t="s">
        <v>17</v>
      </c>
      <c r="K949" s="2" t="s">
        <v>18</v>
      </c>
      <c r="L949" s="2" t="s">
        <v>19</v>
      </c>
      <c r="N949" s="2"/>
    </row>
    <row r="951" spans="1:18" x14ac:dyDescent="0.35">
      <c r="A951">
        <v>1</v>
      </c>
      <c r="B951">
        <v>2</v>
      </c>
      <c r="C951">
        <v>3</v>
      </c>
      <c r="D951">
        <v>4</v>
      </c>
      <c r="F951">
        <v>1</v>
      </c>
      <c r="G951">
        <v>2</v>
      </c>
      <c r="I951" s="2" t="s">
        <v>8</v>
      </c>
      <c r="J951" s="2" t="s">
        <v>9</v>
      </c>
      <c r="K951" s="2" t="s">
        <v>10</v>
      </c>
      <c r="L951" s="2" t="s">
        <v>11</v>
      </c>
      <c r="Q951">
        <f>F951</f>
        <v>1</v>
      </c>
      <c r="R951">
        <f>G951</f>
        <v>2</v>
      </c>
    </row>
    <row r="952" spans="1:18" x14ac:dyDescent="0.35">
      <c r="A952" s="12" t="e">
        <f t="array" aca="1" ref="A952:A960" ca="1">IF(A951=$Q938,$Q939:$Q947,IF(A951=$R938,$R939:$R947,A939:A947))</f>
        <v>#NAME?</v>
      </c>
      <c r="B952" s="13" t="e">
        <f t="array" aca="1" ref="B952:B960" ca="1">IF(B951=$Q938,$Q939:$Q947,IF(B951=$R938,$R939:$R947,B939:B947))</f>
        <v>#NAME?</v>
      </c>
      <c r="C952" s="13" t="e">
        <f t="array" aca="1" ref="C952:C960" ca="1">IF(C951=$Q938,$Q939:$Q947,IF(C951=$R938,$R939:$R947,C939:C947))</f>
        <v>#NAME?</v>
      </c>
      <c r="D952" s="14" t="e">
        <f t="array" aca="1" ref="D952:D960" ca="1">IF(D951=$Q938,$Q939:$Q947,IF(D951=$R938,$R939:$R947,D939:D947))</f>
        <v>#NAME?</v>
      </c>
      <c r="F952" s="3" t="e">
        <f ca="1">INDEX(A952:D960,,F951)</f>
        <v>#NAME?</v>
      </c>
      <c r="G952" s="5" t="e">
        <f ca="1">INDEX(A952:D960,,G951)</f>
        <v>#NAME?</v>
      </c>
      <c r="I952" s="3" t="e">
        <f ca="1">F952^2-G952^2</f>
        <v>#NAME?</v>
      </c>
      <c r="J952" s="4" t="e">
        <f ca="1">2*F952*G952</f>
        <v>#NAME?</v>
      </c>
      <c r="K952" s="4" t="e">
        <f ca="1">I952^2-J952^2</f>
        <v>#NAME?</v>
      </c>
      <c r="L952" s="5" t="e">
        <f t="shared" ref="L952:L960" ca="1" si="300">I952*J952</f>
        <v>#NAME?</v>
      </c>
      <c r="N952" t="s">
        <v>12</v>
      </c>
      <c r="O952" s="11" t="e">
        <f ca="1">L961*B962-2*I961*J961</f>
        <v>#NAME?</v>
      </c>
      <c r="Q952" s="3" t="e">
        <f t="array" aca="1" ref="Q952:R960" ca="1">MMULT(F952:G960,N956:O957)</f>
        <v>#NAME?</v>
      </c>
      <c r="R952" s="5" t="e">
        <f ca="1"/>
        <v>#NAME?</v>
      </c>
    </row>
    <row r="953" spans="1:18" x14ac:dyDescent="0.35">
      <c r="A953" s="16" t="e">
        <f ca="1"/>
        <v>#NAME?</v>
      </c>
      <c r="B953" s="17" t="e">
        <f ca="1"/>
        <v>#NAME?</v>
      </c>
      <c r="C953" s="17" t="e">
        <f ca="1"/>
        <v>#NAME?</v>
      </c>
      <c r="D953" s="18" t="e">
        <f ca="1"/>
        <v>#NAME?</v>
      </c>
      <c r="F953" s="6" t="e">
        <f ca="1">INDEX(A953:D961,,F951)</f>
        <v>#NAME?</v>
      </c>
      <c r="G953" s="7" t="e">
        <f ca="1">INDEX(A952:D960,,G951)</f>
        <v>#NAME?</v>
      </c>
      <c r="I953" s="6" t="e">
        <f t="shared" ref="I953:I960" ca="1" si="301">F953^2-G953^2</f>
        <v>#NAME?</v>
      </c>
      <c r="J953" t="e">
        <f t="shared" ref="J953:J960" ca="1" si="302">2*F953*G953</f>
        <v>#NAME?</v>
      </c>
      <c r="K953" t="e">
        <f t="shared" ref="K953:K960" ca="1" si="303">I953^2-J953^2</f>
        <v>#NAME?</v>
      </c>
      <c r="L953" s="7" t="e">
        <f t="shared" ca="1" si="300"/>
        <v>#NAME?</v>
      </c>
      <c r="N953" t="s">
        <v>13</v>
      </c>
      <c r="O953" s="15" t="e">
        <f ca="1">K961*B962-(I961^2-J961^2)</f>
        <v>#NAME?</v>
      </c>
      <c r="Q953" s="6" t="e">
        <f ca="1"/>
        <v>#NAME?</v>
      </c>
      <c r="R953" s="7" t="e">
        <f ca="1"/>
        <v>#NAME?</v>
      </c>
    </row>
    <row r="954" spans="1:18" x14ac:dyDescent="0.35">
      <c r="A954" s="16" t="e">
        <f ca="1"/>
        <v>#NAME?</v>
      </c>
      <c r="B954" s="17" t="e">
        <f ca="1"/>
        <v>#NAME?</v>
      </c>
      <c r="C954" s="17" t="e">
        <f ca="1"/>
        <v>#NAME?</v>
      </c>
      <c r="D954" s="18" t="e">
        <f ca="1"/>
        <v>#NAME?</v>
      </c>
      <c r="F954" s="6" t="e">
        <f ca="1">INDEX(A954:D962,,F951)</f>
        <v>#NAME?</v>
      </c>
      <c r="G954" s="7" t="e">
        <f ca="1">INDEX(A952:D960,,G951)</f>
        <v>#NAME?</v>
      </c>
      <c r="I954" s="6" t="e">
        <f t="shared" ca="1" si="301"/>
        <v>#NAME?</v>
      </c>
      <c r="J954" t="e">
        <f t="shared" ca="1" si="302"/>
        <v>#NAME?</v>
      </c>
      <c r="K954" t="e">
        <f t="shared" ca="1" si="303"/>
        <v>#NAME?</v>
      </c>
      <c r="L954" s="7" t="e">
        <f t="shared" ca="1" si="300"/>
        <v>#NAME?</v>
      </c>
      <c r="N954" t="s">
        <v>14</v>
      </c>
      <c r="O954" s="19" t="e">
        <f ca="1">0.25*ATAN(O952/O953)</f>
        <v>#NAME?</v>
      </c>
      <c r="Q954" s="6" t="e">
        <f ca="1"/>
        <v>#NAME?</v>
      </c>
      <c r="R954" s="7" t="e">
        <f ca="1"/>
        <v>#NAME?</v>
      </c>
    </row>
    <row r="955" spans="1:18" x14ac:dyDescent="0.35">
      <c r="A955" s="16" t="e">
        <f ca="1"/>
        <v>#NAME?</v>
      </c>
      <c r="B955" s="17" t="e">
        <f ca="1"/>
        <v>#NAME?</v>
      </c>
      <c r="C955" s="17" t="e">
        <f ca="1"/>
        <v>#NAME?</v>
      </c>
      <c r="D955" s="18" t="e">
        <f ca="1"/>
        <v>#NAME?</v>
      </c>
      <c r="F955" s="6" t="e">
        <f ca="1">INDEX(A955:D963,,F951)</f>
        <v>#NAME?</v>
      </c>
      <c r="G955" s="7" t="e">
        <f ca="1">INDEX(A952:D960,,G951)</f>
        <v>#NAME?</v>
      </c>
      <c r="I955" s="6" t="e">
        <f t="shared" ca="1" si="301"/>
        <v>#NAME?</v>
      </c>
      <c r="J955" t="e">
        <f t="shared" ca="1" si="302"/>
        <v>#NAME?</v>
      </c>
      <c r="K955" t="e">
        <f t="shared" ca="1" si="303"/>
        <v>#NAME?</v>
      </c>
      <c r="L955" s="7" t="e">
        <f t="shared" ca="1" si="300"/>
        <v>#NAME?</v>
      </c>
      <c r="Q955" s="6" t="e">
        <f ca="1"/>
        <v>#NAME?</v>
      </c>
      <c r="R955" s="7" t="e">
        <f ca="1"/>
        <v>#NAME?</v>
      </c>
    </row>
    <row r="956" spans="1:18" x14ac:dyDescent="0.35">
      <c r="A956" s="16" t="e">
        <f ca="1"/>
        <v>#NAME?</v>
      </c>
      <c r="B956" s="17" t="e">
        <f ca="1"/>
        <v>#NAME?</v>
      </c>
      <c r="C956" s="17" t="e">
        <f ca="1"/>
        <v>#NAME?</v>
      </c>
      <c r="D956" s="18" t="e">
        <f ca="1"/>
        <v>#NAME?</v>
      </c>
      <c r="F956" s="6" t="e">
        <f ca="1">INDEX(A956:D964,,F951)</f>
        <v>#NAME?</v>
      </c>
      <c r="G956" s="7" t="e">
        <f ca="1">INDEX(A952:D960,,G951)</f>
        <v>#NAME?</v>
      </c>
      <c r="I956" s="6" t="e">
        <f t="shared" ca="1" si="301"/>
        <v>#NAME?</v>
      </c>
      <c r="J956" t="e">
        <f t="shared" ca="1" si="302"/>
        <v>#NAME?</v>
      </c>
      <c r="K956" t="e">
        <f t="shared" ca="1" si="303"/>
        <v>#NAME?</v>
      </c>
      <c r="L956" s="7" t="e">
        <f t="shared" ca="1" si="300"/>
        <v>#NAME?</v>
      </c>
      <c r="N956" s="3" t="e">
        <f ca="1">COS(O954)</f>
        <v>#NAME?</v>
      </c>
      <c r="O956" s="5" t="e">
        <f ca="1">-N957</f>
        <v>#NAME?</v>
      </c>
      <c r="Q956" s="6" t="e">
        <f ca="1"/>
        <v>#NAME?</v>
      </c>
      <c r="R956" s="7" t="e">
        <f ca="1"/>
        <v>#NAME?</v>
      </c>
    </row>
    <row r="957" spans="1:18" x14ac:dyDescent="0.35">
      <c r="A957" s="16" t="e">
        <f ca="1"/>
        <v>#NAME?</v>
      </c>
      <c r="B957" s="17" t="e">
        <f ca="1"/>
        <v>#NAME?</v>
      </c>
      <c r="C957" s="17" t="e">
        <f ca="1"/>
        <v>#NAME?</v>
      </c>
      <c r="D957" s="18" t="e">
        <f ca="1"/>
        <v>#NAME?</v>
      </c>
      <c r="F957" s="6" t="e">
        <f ca="1">INDEX(A957:D965,,F951)</f>
        <v>#NAME?</v>
      </c>
      <c r="G957" s="7" t="e">
        <f ca="1">INDEX(A952:D960,,G951)</f>
        <v>#NAME?</v>
      </c>
      <c r="I957" s="6" t="e">
        <f t="shared" ca="1" si="301"/>
        <v>#NAME?</v>
      </c>
      <c r="J957" t="e">
        <f t="shared" ca="1" si="302"/>
        <v>#NAME?</v>
      </c>
      <c r="K957" t="e">
        <f t="shared" ca="1" si="303"/>
        <v>#NAME?</v>
      </c>
      <c r="L957" s="7" t="e">
        <f t="shared" ca="1" si="300"/>
        <v>#NAME?</v>
      </c>
      <c r="N957" s="8" t="e">
        <f ca="1">SIN(O954)</f>
        <v>#NAME?</v>
      </c>
      <c r="O957" s="10" t="e">
        <f ca="1">N956</f>
        <v>#NAME?</v>
      </c>
      <c r="Q957" s="6" t="e">
        <f ca="1"/>
        <v>#NAME?</v>
      </c>
      <c r="R957" s="7" t="e">
        <f ca="1"/>
        <v>#NAME?</v>
      </c>
    </row>
    <row r="958" spans="1:18" x14ac:dyDescent="0.35">
      <c r="A958" s="16" t="e">
        <f ca="1"/>
        <v>#NAME?</v>
      </c>
      <c r="B958" s="17" t="e">
        <f ca="1"/>
        <v>#NAME?</v>
      </c>
      <c r="C958" s="17" t="e">
        <f ca="1"/>
        <v>#NAME?</v>
      </c>
      <c r="D958" s="18" t="e">
        <f ca="1"/>
        <v>#NAME?</v>
      </c>
      <c r="F958" s="6" t="e">
        <f ca="1">INDEX(A958:D966,,F951)</f>
        <v>#NAME?</v>
      </c>
      <c r="G958" s="7" t="e">
        <f ca="1">INDEX(A952:D960,,G951)</f>
        <v>#NAME?</v>
      </c>
      <c r="I958" s="6" t="e">
        <f t="shared" ca="1" si="301"/>
        <v>#NAME?</v>
      </c>
      <c r="J958" t="e">
        <f t="shared" ca="1" si="302"/>
        <v>#NAME?</v>
      </c>
      <c r="K958" t="e">
        <f t="shared" ca="1" si="303"/>
        <v>#NAME?</v>
      </c>
      <c r="L958" s="7" t="e">
        <f t="shared" ca="1" si="300"/>
        <v>#NAME?</v>
      </c>
      <c r="Q958" s="6" t="e">
        <f ca="1"/>
        <v>#NAME?</v>
      </c>
      <c r="R958" s="7" t="e">
        <f ca="1"/>
        <v>#NAME?</v>
      </c>
    </row>
    <row r="959" spans="1:18" x14ac:dyDescent="0.35">
      <c r="A959" s="16" t="e">
        <f ca="1"/>
        <v>#NAME?</v>
      </c>
      <c r="B959" s="17" t="e">
        <f ca="1"/>
        <v>#NAME?</v>
      </c>
      <c r="C959" s="17" t="e">
        <f ca="1"/>
        <v>#NAME?</v>
      </c>
      <c r="D959" s="18" t="e">
        <f ca="1"/>
        <v>#NAME?</v>
      </c>
      <c r="F959" s="6" t="e">
        <f ca="1">INDEX(A959:D967,,F951)</f>
        <v>#NAME?</v>
      </c>
      <c r="G959" s="7" t="e">
        <f ca="1">INDEX(A952:D960,,G951)</f>
        <v>#NAME?</v>
      </c>
      <c r="I959" s="6" t="e">
        <f t="shared" ca="1" si="301"/>
        <v>#NAME?</v>
      </c>
      <c r="J959" t="e">
        <f t="shared" ca="1" si="302"/>
        <v>#NAME?</v>
      </c>
      <c r="K959" t="e">
        <f t="shared" ca="1" si="303"/>
        <v>#NAME?</v>
      </c>
      <c r="L959" s="7" t="e">
        <f t="shared" ca="1" si="300"/>
        <v>#NAME?</v>
      </c>
      <c r="Q959" s="6" t="e">
        <f ca="1"/>
        <v>#NAME?</v>
      </c>
      <c r="R959" s="7" t="e">
        <f ca="1"/>
        <v>#NAME?</v>
      </c>
    </row>
    <row r="960" spans="1:18" x14ac:dyDescent="0.35">
      <c r="A960" s="20" t="e">
        <f ca="1"/>
        <v>#NAME?</v>
      </c>
      <c r="B960" s="21" t="e">
        <f ca="1"/>
        <v>#NAME?</v>
      </c>
      <c r="C960" s="21" t="e">
        <f ca="1"/>
        <v>#NAME?</v>
      </c>
      <c r="D960" s="22" t="e">
        <f ca="1"/>
        <v>#NAME?</v>
      </c>
      <c r="F960" s="8" t="e">
        <f ca="1">INDEX(A960:D968,,F951)</f>
        <v>#NAME?</v>
      </c>
      <c r="G960" s="10" t="e">
        <f ca="1">INDEX(A952:D960,,G951)</f>
        <v>#NAME?</v>
      </c>
      <c r="I960" s="8" t="e">
        <f t="shared" ca="1" si="301"/>
        <v>#NAME?</v>
      </c>
      <c r="J960" s="9" t="e">
        <f t="shared" ca="1" si="302"/>
        <v>#NAME?</v>
      </c>
      <c r="K960" s="9" t="e">
        <f t="shared" ca="1" si="303"/>
        <v>#NAME?</v>
      </c>
      <c r="L960" s="10" t="e">
        <f t="shared" ca="1" si="300"/>
        <v>#NAME?</v>
      </c>
      <c r="Q960" s="8" t="e">
        <f ca="1"/>
        <v>#NAME?</v>
      </c>
      <c r="R960" s="10" t="e">
        <f ca="1"/>
        <v>#NAME?</v>
      </c>
    </row>
    <row r="961" spans="1:14" x14ac:dyDescent="0.35">
      <c r="I961" t="e">
        <f ca="1">SUM(I952:I960)</f>
        <v>#NAME?</v>
      </c>
      <c r="J961" t="e">
        <f ca="1">SUM(J952:J960)</f>
        <v>#NAME?</v>
      </c>
      <c r="K961" t="e">
        <f ca="1">SUM(K952:K960)</f>
        <v>#NAME?</v>
      </c>
      <c r="L961" t="e">
        <f ca="1">SUM(L952:L960)</f>
        <v>#NAME?</v>
      </c>
    </row>
    <row r="962" spans="1:14" x14ac:dyDescent="0.35">
      <c r="A962" s="2" t="s">
        <v>16</v>
      </c>
      <c r="B962">
        <f ca="1">COUNT(A952:A960)</f>
        <v>0</v>
      </c>
      <c r="I962" s="2" t="s">
        <v>6</v>
      </c>
      <c r="J962" s="2" t="s">
        <v>17</v>
      </c>
      <c r="K962" s="2" t="s">
        <v>18</v>
      </c>
      <c r="L962" s="2" t="s">
        <v>19</v>
      </c>
      <c r="N96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Data</vt:lpstr>
      <vt:lpstr>Factor</vt:lpstr>
      <vt:lpstr>Varimax 1</vt:lpstr>
      <vt:lpstr>Varimax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2024-10-19T15:17:35Z</dcterms:created>
  <dcterms:modified xsi:type="dcterms:W3CDTF">2024-10-19T16:21:32Z</dcterms:modified>
</cp:coreProperties>
</file>