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DD0B0F78-E35C-41F0-A5CF-41729342F006}" xr6:coauthVersionLast="47" xr6:coauthVersionMax="47" xr10:uidLastSave="{00000000-0000-0000-0000-000000000000}"/>
  <bookViews>
    <workbookView xWindow="-110" yWindow="-110" windowWidth="19420" windowHeight="10300" xr2:uid="{593C10D6-EAC6-456C-8295-9EFB038E8E88}"/>
  </bookViews>
  <sheets>
    <sheet name="Title" sheetId="2" r:id="rId1"/>
    <sheet name="Schu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 a="1"/>
  <c r="F56" i="1" s="1"/>
  <c r="L38" i="1" a="1"/>
  <c r="A37" i="1" a="1"/>
  <c r="C39" i="1" s="1"/>
  <c r="V33" i="1" a="1"/>
  <c r="V38" i="1" s="1"/>
  <c r="R33" i="1" a="1"/>
  <c r="R26" i="1" a="1"/>
  <c r="T26" i="1" s="1"/>
  <c r="X26" i="1" s="1"/>
  <c r="E12" i="1" a="1"/>
  <c r="E12" i="1" s="1"/>
  <c r="L10" i="1" a="1"/>
  <c r="M11" i="1" s="1"/>
  <c r="R8" i="1" a="1"/>
  <c r="R8" i="1" s="1"/>
  <c r="A7" i="1" a="1"/>
  <c r="B9" i="1" s="1"/>
  <c r="I6" i="1" a="1"/>
  <c r="I9" i="1" s="1"/>
  <c r="M19" i="1"/>
  <c r="R12" i="1"/>
  <c r="V2" i="1" a="1"/>
  <c r="X3" i="1" s="1"/>
  <c r="E4" i="1"/>
  <c r="G3" i="1"/>
  <c r="F3" i="1"/>
  <c r="E3" i="1"/>
  <c r="G2" i="1"/>
  <c r="F2" i="1"/>
  <c r="E2" i="1" a="1"/>
  <c r="E2" i="1" s="1"/>
  <c r="J10" i="1" l="1"/>
  <c r="G14" i="1"/>
  <c r="E53" i="1"/>
  <c r="X34" i="1"/>
  <c r="F53" i="1"/>
  <c r="F12" i="1"/>
  <c r="V35" i="1"/>
  <c r="G53" i="1"/>
  <c r="G12" i="1"/>
  <c r="W35" i="1"/>
  <c r="E54" i="1"/>
  <c r="E13" i="1"/>
  <c r="X35" i="1"/>
  <c r="F54" i="1"/>
  <c r="F13" i="1"/>
  <c r="V36" i="1"/>
  <c r="G54" i="1"/>
  <c r="G13" i="1"/>
  <c r="W36" i="1"/>
  <c r="E55" i="1"/>
  <c r="J9" i="1"/>
  <c r="E14" i="1"/>
  <c r="W38" i="1"/>
  <c r="F55" i="1"/>
  <c r="I10" i="1"/>
  <c r="F14" i="1"/>
  <c r="X38" i="1"/>
  <c r="G56" i="1"/>
  <c r="E57" i="1"/>
  <c r="C9" i="1"/>
  <c r="A10" i="1"/>
  <c r="B10" i="1"/>
  <c r="S8" i="1"/>
  <c r="T8" i="1"/>
  <c r="X8" i="1" s="1"/>
  <c r="F57" i="1"/>
  <c r="W34" i="1"/>
  <c r="G52" i="1"/>
  <c r="G57" i="1"/>
  <c r="S36" i="1"/>
  <c r="R36" i="1"/>
  <c r="T35" i="1"/>
  <c r="S35" i="1"/>
  <c r="R35" i="1"/>
  <c r="T38" i="1"/>
  <c r="T34" i="1"/>
  <c r="S38" i="1"/>
  <c r="S34" i="1"/>
  <c r="R38" i="1"/>
  <c r="R34" i="1"/>
  <c r="T37" i="1"/>
  <c r="T33" i="1"/>
  <c r="S37" i="1"/>
  <c r="S33" i="1"/>
  <c r="R37" i="1"/>
  <c r="R33" i="1"/>
  <c r="T36" i="1"/>
  <c r="M38" i="1"/>
  <c r="M41" i="1"/>
  <c r="L41" i="1"/>
  <c r="M40" i="1"/>
  <c r="L40" i="1"/>
  <c r="M39" i="1"/>
  <c r="L39" i="1"/>
  <c r="L38" i="1"/>
  <c r="C10" i="1"/>
  <c r="A37" i="1"/>
  <c r="A7" i="1"/>
  <c r="A11" i="1"/>
  <c r="B37" i="1"/>
  <c r="I6" i="1"/>
  <c r="B7" i="1"/>
  <c r="B11" i="1"/>
  <c r="C37" i="1"/>
  <c r="J6" i="1"/>
  <c r="C7" i="1"/>
  <c r="C11" i="1"/>
  <c r="L10" i="1"/>
  <c r="L22" i="1" s="1" a="1"/>
  <c r="A38" i="1"/>
  <c r="I7" i="1"/>
  <c r="L6" i="1" s="1"/>
  <c r="A8" i="1"/>
  <c r="A12" i="1"/>
  <c r="M10" i="1"/>
  <c r="X36" i="1"/>
  <c r="B38" i="1"/>
  <c r="J7" i="1"/>
  <c r="B8" i="1"/>
  <c r="B12" i="1"/>
  <c r="L11" i="1"/>
  <c r="V33" i="1"/>
  <c r="V37" i="1"/>
  <c r="C38" i="1"/>
  <c r="I8" i="1"/>
  <c r="C8" i="1"/>
  <c r="C12" i="1"/>
  <c r="R26" i="1"/>
  <c r="V26" i="1" s="1"/>
  <c r="W33" i="1"/>
  <c r="W37" i="1"/>
  <c r="A39" i="1"/>
  <c r="G55" i="1"/>
  <c r="J8" i="1"/>
  <c r="A9" i="1"/>
  <c r="S26" i="1"/>
  <c r="W26" i="1" s="1"/>
  <c r="X33" i="1"/>
  <c r="X37" i="1"/>
  <c r="B39" i="1"/>
  <c r="E52" i="1"/>
  <c r="E56" i="1"/>
  <c r="V34" i="1"/>
  <c r="F52" i="1"/>
  <c r="V2" i="1"/>
  <c r="W2" i="1"/>
  <c r="X2" i="1"/>
  <c r="X4" i="1"/>
  <c r="V4" i="1"/>
  <c r="W4" i="1"/>
  <c r="W3" i="1"/>
  <c r="V3" i="1"/>
  <c r="L26" i="1"/>
  <c r="L7" i="1"/>
  <c r="W8" i="1"/>
  <c r="F4" i="1"/>
  <c r="G4" i="1"/>
  <c r="I13" i="1" l="1" a="1"/>
  <c r="J14" i="1" s="1"/>
  <c r="I23" i="1" a="1"/>
  <c r="I23" i="1" s="1"/>
  <c r="L23" i="1"/>
  <c r="L22" i="1"/>
  <c r="M22" i="1"/>
  <c r="M23" i="1"/>
  <c r="A15" i="1" a="1"/>
  <c r="A25" i="1" a="1"/>
  <c r="E32" i="1"/>
  <c r="A30" i="1" a="1"/>
  <c r="E7" i="1" a="1"/>
  <c r="A20" i="1" a="1"/>
  <c r="E27" i="1" a="1"/>
  <c r="E17" i="1" a="1"/>
  <c r="V8" i="1"/>
  <c r="J13" i="1" l="1"/>
  <c r="I13" i="1"/>
  <c r="I14" i="1"/>
  <c r="J23" i="1"/>
  <c r="I24" i="1"/>
  <c r="J24" i="1"/>
  <c r="C21" i="1"/>
  <c r="B21" i="1"/>
  <c r="A21" i="1"/>
  <c r="B20" i="1"/>
  <c r="A20" i="1"/>
  <c r="C22" i="1"/>
  <c r="A22" i="1"/>
  <c r="B22" i="1"/>
  <c r="C20" i="1"/>
  <c r="B30" i="1"/>
  <c r="A30" i="1"/>
  <c r="C32" i="1"/>
  <c r="B32" i="1"/>
  <c r="B31" i="1"/>
  <c r="C30" i="1"/>
  <c r="A31" i="1"/>
  <c r="C31" i="1"/>
  <c r="A32" i="1"/>
  <c r="A16" i="1"/>
  <c r="C15" i="1"/>
  <c r="B15" i="1"/>
  <c r="C17" i="1"/>
  <c r="B17" i="1"/>
  <c r="A15" i="1"/>
  <c r="A17" i="1"/>
  <c r="C16" i="1"/>
  <c r="B16" i="1"/>
  <c r="F27" i="1"/>
  <c r="E27" i="1"/>
  <c r="G29" i="1"/>
  <c r="F29" i="1"/>
  <c r="E29" i="1"/>
  <c r="G28" i="1"/>
  <c r="F28" i="1"/>
  <c r="E28" i="1"/>
  <c r="G27" i="1"/>
  <c r="E8" i="1"/>
  <c r="E7" i="1"/>
  <c r="E9" i="1"/>
  <c r="C27" i="1"/>
  <c r="B27" i="1"/>
  <c r="A27" i="1"/>
  <c r="B26" i="1"/>
  <c r="A26" i="1"/>
  <c r="C25" i="1"/>
  <c r="C26" i="1"/>
  <c r="B25" i="1"/>
  <c r="A25" i="1"/>
  <c r="L34" i="1" a="1"/>
  <c r="L30" i="1" a="1"/>
  <c r="F23" i="1" a="1"/>
  <c r="F19" i="1"/>
  <c r="I3" i="1" s="1"/>
  <c r="G19" i="1"/>
  <c r="J3" i="1" s="1"/>
  <c r="G18" i="1"/>
  <c r="J2" i="1" s="1"/>
  <c r="F18" i="1"/>
  <c r="I2" i="1" s="1"/>
  <c r="G17" i="1"/>
  <c r="E17" i="1"/>
  <c r="F17" i="1"/>
  <c r="F32" i="1" s="1" a="1"/>
  <c r="E18" i="1"/>
  <c r="E19" i="1"/>
  <c r="G32" i="1" l="1"/>
  <c r="F32" i="1"/>
  <c r="I17" i="1" a="1"/>
  <c r="L2" i="1" a="1"/>
  <c r="I27" i="1" a="1"/>
  <c r="E42" i="1" a="1"/>
  <c r="E47" i="1" a="1"/>
  <c r="E37" i="1" a="1"/>
  <c r="V9" i="1" a="1"/>
  <c r="F24" i="1"/>
  <c r="G23" i="1"/>
  <c r="F23" i="1"/>
  <c r="G24" i="1"/>
  <c r="M31" i="1"/>
  <c r="M30" i="1"/>
  <c r="L31" i="1"/>
  <c r="L30" i="1"/>
  <c r="M34" i="1"/>
  <c r="L34" i="1"/>
  <c r="M35" i="1"/>
  <c r="L35" i="1"/>
  <c r="E48" i="1" l="1"/>
  <c r="G47" i="1"/>
  <c r="F47" i="1"/>
  <c r="E47" i="1"/>
  <c r="F48" i="1"/>
  <c r="F49" i="1"/>
  <c r="G49" i="1"/>
  <c r="G48" i="1"/>
  <c r="E49" i="1"/>
  <c r="J28" i="1"/>
  <c r="J27" i="1"/>
  <c r="I28" i="1"/>
  <c r="I27" i="1"/>
  <c r="G39" i="1"/>
  <c r="G38" i="1"/>
  <c r="F39" i="1"/>
  <c r="E39" i="1"/>
  <c r="F38" i="1"/>
  <c r="E38" i="1"/>
  <c r="G37" i="1"/>
  <c r="E37" i="1"/>
  <c r="F37" i="1"/>
  <c r="I18" i="1"/>
  <c r="J17" i="1"/>
  <c r="J18" i="1"/>
  <c r="I17" i="1"/>
  <c r="F42" i="1"/>
  <c r="E42" i="1"/>
  <c r="G44" i="1"/>
  <c r="F44" i="1"/>
  <c r="F43" i="1"/>
  <c r="E44" i="1"/>
  <c r="G43" i="1"/>
  <c r="E43" i="1"/>
  <c r="G42" i="1"/>
  <c r="X11" i="1"/>
  <c r="W11" i="1"/>
  <c r="V11" i="1"/>
  <c r="W10" i="1"/>
  <c r="V10" i="1"/>
  <c r="X10" i="1"/>
  <c r="X9" i="1"/>
  <c r="X12" i="1" s="1"/>
  <c r="W9" i="1"/>
  <c r="W12" i="1" s="1"/>
  <c r="V9" i="1"/>
  <c r="L2" i="1"/>
  <c r="L14" i="1" s="1" a="1"/>
  <c r="M3" i="1"/>
  <c r="L3" i="1"/>
  <c r="M2" i="1"/>
  <c r="M15" i="1" l="1"/>
  <c r="O2" i="1" s="1"/>
  <c r="O8" i="1" s="1"/>
  <c r="M27" i="1" s="1"/>
  <c r="L15" i="1"/>
  <c r="L14" i="1"/>
  <c r="M14" i="1"/>
  <c r="M26" i="1" s="1"/>
  <c r="V12" i="1"/>
  <c r="V27" i="1" s="1" a="1"/>
  <c r="V15" i="1" a="1"/>
  <c r="V20" i="1" a="1"/>
  <c r="W29" i="1" l="1"/>
  <c r="V29" i="1"/>
  <c r="X28" i="1"/>
  <c r="W27" i="1"/>
  <c r="X29" i="1"/>
  <c r="V27" i="1"/>
  <c r="W28" i="1"/>
  <c r="V28" i="1"/>
  <c r="X27" i="1"/>
  <c r="X22" i="1"/>
  <c r="W22" i="1"/>
  <c r="X21" i="1"/>
  <c r="W21" i="1"/>
  <c r="V21" i="1"/>
  <c r="V22" i="1"/>
  <c r="X20" i="1"/>
  <c r="W20" i="1"/>
  <c r="V20" i="1"/>
  <c r="W17" i="1"/>
  <c r="V17" i="1"/>
  <c r="X16" i="1"/>
  <c r="V16" i="1"/>
  <c r="X15" i="1"/>
  <c r="V15" i="1"/>
  <c r="X17" i="1"/>
  <c r="W16" i="1"/>
  <c r="W15" i="1"/>
  <c r="F33" i="1" a="1"/>
  <c r="F34" i="1" l="1"/>
  <c r="G33" i="1"/>
  <c r="F33" i="1"/>
  <c r="G34" i="1"/>
  <c r="R2" i="1" l="1" a="1"/>
  <c r="R4" i="1" l="1"/>
  <c r="S3" i="1"/>
  <c r="T3" i="1"/>
  <c r="T2" i="1"/>
  <c r="S2" i="1"/>
  <c r="T4" i="1"/>
  <c r="R3" i="1"/>
  <c r="R2" i="1"/>
  <c r="T9" i="1" s="1" a="1"/>
  <c r="S4" i="1"/>
  <c r="T10" i="1" l="1"/>
  <c r="T9" i="1"/>
  <c r="S9" i="1"/>
  <c r="R20" i="1" a="1"/>
  <c r="S22" i="1" l="1"/>
  <c r="T21" i="1"/>
  <c r="R22" i="1"/>
  <c r="R21" i="1"/>
  <c r="T20" i="1"/>
  <c r="S20" i="1"/>
  <c r="S21" i="1"/>
  <c r="R20" i="1"/>
  <c r="T22" i="1"/>
  <c r="S12" i="1"/>
  <c r="R27" i="1" s="1" a="1"/>
  <c r="R15" i="1" a="1"/>
  <c r="T12" i="1"/>
  <c r="S29" i="1" l="1"/>
  <c r="T29" i="1"/>
  <c r="T28" i="1"/>
  <c r="S28" i="1"/>
  <c r="R28" i="1"/>
  <c r="R27" i="1"/>
  <c r="S27" i="1"/>
  <c r="R29" i="1"/>
  <c r="T27" i="1"/>
  <c r="T16" i="1"/>
  <c r="R16" i="1"/>
  <c r="S16" i="1"/>
  <c r="S15" i="1"/>
  <c r="R15" i="1"/>
  <c r="T15" i="1"/>
  <c r="R17" i="1"/>
  <c r="T17" i="1"/>
  <c r="S17" i="1"/>
</calcChain>
</file>

<file path=xl/sharedStrings.xml><?xml version="1.0" encoding="utf-8"?>
<sst xmlns="http://schemas.openxmlformats.org/spreadsheetml/2006/main" count="52" uniqueCount="34">
  <si>
    <t>A</t>
  </si>
  <si>
    <t>A1</t>
  </si>
  <si>
    <t>A2</t>
  </si>
  <si>
    <t>A3</t>
  </si>
  <si>
    <t>T</t>
  </si>
  <si>
    <t>Q3</t>
  </si>
  <si>
    <t>Eigenvalues/vectors</t>
  </si>
  <si>
    <t>B2</t>
  </si>
  <si>
    <t>B1</t>
  </si>
  <si>
    <t>T3</t>
  </si>
  <si>
    <t>P2</t>
  </si>
  <si>
    <t>P1</t>
  </si>
  <si>
    <t>λX</t>
  </si>
  <si>
    <r>
      <t>P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AP</t>
    </r>
  </si>
  <si>
    <t>AX</t>
  </si>
  <si>
    <t>Q3 aug</t>
  </si>
  <si>
    <t>TX</t>
  </si>
  <si>
    <t>Q2 aug</t>
  </si>
  <si>
    <t>Q2</t>
  </si>
  <si>
    <t>Eigenvalues/unit vectors</t>
  </si>
  <si>
    <t>T2</t>
  </si>
  <si>
    <t>Q = Q1</t>
  </si>
  <si>
    <r>
      <t>Q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Q</t>
    </r>
  </si>
  <si>
    <t>T = T1</t>
  </si>
  <si>
    <t>eVECT function</t>
  </si>
  <si>
    <t>eVECTfunction</t>
  </si>
  <si>
    <r>
      <t>QTQ</t>
    </r>
    <r>
      <rPr>
        <vertAlign val="superscript"/>
        <sz val="11"/>
        <color theme="1"/>
        <rFont val="Aptos Narrow"/>
        <family val="2"/>
        <scheme val="minor"/>
      </rPr>
      <t>T</t>
    </r>
  </si>
  <si>
    <t>SCHURQ function</t>
  </si>
  <si>
    <t>SCHUR function</t>
  </si>
  <si>
    <t>T - alternative calculation</t>
  </si>
  <si>
    <t>Real Statistics Using Excel</t>
  </si>
  <si>
    <t>Updated</t>
  </si>
  <si>
    <t>Copyright © 2013 - 2024 Charles Zaiontz</t>
  </si>
  <si>
    <t>Schur's Factorization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</si>
</sst>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0" xfId="0" applyFont="1"/>
    <xf numFmtId="0" fontId="0" fillId="0" borderId="26" xfId="0" applyBorder="1"/>
    <xf numFmtId="0" fontId="0" fillId="0" borderId="27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5D03E-BC54-44C4-81CA-5286F40F7ED9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30</v>
      </c>
    </row>
    <row r="2" spans="1:2" x14ac:dyDescent="0.35">
      <c r="A2" t="s">
        <v>33</v>
      </c>
    </row>
    <row r="4" spans="1:2" x14ac:dyDescent="0.35">
      <c r="A4" t="s">
        <v>31</v>
      </c>
      <c r="B4" s="29">
        <v>45584</v>
      </c>
    </row>
    <row r="6" spans="1:2" x14ac:dyDescent="0.35">
      <c r="A6" s="30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29196-AB23-42A7-A3E5-D4ED23A8025E}">
  <sheetPr codeName="Sheet47"/>
  <dimension ref="A1:X57"/>
  <sheetViews>
    <sheetView workbookViewId="0">
      <selection activeCell="F27" sqref="F27"/>
    </sheetView>
  </sheetViews>
  <sheetFormatPr defaultRowHeight="14.5" x14ac:dyDescent="0.35"/>
  <cols>
    <col min="1" max="3" width="9.1796875" customWidth="1"/>
    <col min="5" max="5" width="9.1796875" customWidth="1"/>
    <col min="6" max="6" width="9.453125" bestFit="1" customWidth="1"/>
    <col min="7" max="7" width="9.1796875" customWidth="1"/>
    <col min="12" max="13" width="9.1796875" customWidth="1"/>
    <col min="14" max="14" width="9.26953125" customWidth="1"/>
    <col min="15" max="15" width="9.26953125" bestFit="1" customWidth="1"/>
    <col min="16" max="16" width="9.26953125" customWidth="1"/>
    <col min="22" max="22" width="9.26953125" bestFit="1" customWidth="1"/>
    <col min="23" max="23" width="9.1796875" customWidth="1"/>
    <col min="24" max="24" width="9.26953125" bestFit="1" customWidth="1"/>
  </cols>
  <sheetData>
    <row r="1" spans="1:24" x14ac:dyDescent="0.35">
      <c r="A1" t="s">
        <v>0</v>
      </c>
      <c r="E1" t="s">
        <v>1</v>
      </c>
      <c r="I1" t="s">
        <v>2</v>
      </c>
      <c r="L1" t="s">
        <v>2</v>
      </c>
      <c r="O1" t="s">
        <v>3</v>
      </c>
      <c r="R1" t="s">
        <v>4</v>
      </c>
      <c r="V1" t="s">
        <v>0</v>
      </c>
    </row>
    <row r="2" spans="1:24" x14ac:dyDescent="0.35">
      <c r="A2" s="1">
        <v>-4</v>
      </c>
      <c r="B2" s="2">
        <v>1</v>
      </c>
      <c r="C2" s="3">
        <v>3</v>
      </c>
      <c r="E2" s="1">
        <f t="array" ref="E2:G4">A2:C4</f>
        <v>-4</v>
      </c>
      <c r="F2" s="2">
        <v>1</v>
      </c>
      <c r="G2" s="3">
        <v>3</v>
      </c>
      <c r="I2" s="1" t="e">
        <f ca="1">F18</f>
        <v>#NAME?</v>
      </c>
      <c r="J2" s="3" t="e">
        <f ca="1">G18</f>
        <v>#NAME?</v>
      </c>
      <c r="L2" s="1" t="e">
        <f t="array" aca="1" ref="L2:M3" ca="1">I2:J3</f>
        <v>#NAME?</v>
      </c>
      <c r="M2" s="3" t="e">
        <f ca="1"/>
        <v>#NAME?</v>
      </c>
      <c r="O2" s="9" t="e">
        <f ca="1">M15</f>
        <v>#NAME?</v>
      </c>
      <c r="R2" s="1" t="e">
        <f t="array" ref="R2:T4" ca="1">E32:G34</f>
        <v>#NAME?</v>
      </c>
      <c r="S2" s="2" t="e">
        <f ca="1"/>
        <v>#NAME?</v>
      </c>
      <c r="T2" s="3" t="e">
        <f ca="1"/>
        <v>#NAME?</v>
      </c>
      <c r="V2" s="1">
        <f t="array" ref="V2:X4">A2:C4</f>
        <v>-4</v>
      </c>
      <c r="W2" s="2">
        <v>1</v>
      </c>
      <c r="X2" s="3">
        <v>3</v>
      </c>
    </row>
    <row r="3" spans="1:24" x14ac:dyDescent="0.35">
      <c r="A3" s="4">
        <v>1</v>
      </c>
      <c r="B3">
        <v>0</v>
      </c>
      <c r="C3" s="5">
        <v>3</v>
      </c>
      <c r="E3" s="4">
        <v>1</v>
      </c>
      <c r="F3">
        <v>0</v>
      </c>
      <c r="G3" s="5">
        <v>3</v>
      </c>
      <c r="I3" s="6" t="e">
        <f ca="1">F19</f>
        <v>#NAME?</v>
      </c>
      <c r="J3" s="8" t="e">
        <f ca="1">G19</f>
        <v>#NAME?</v>
      </c>
      <c r="L3" s="6" t="e">
        <f ca="1"/>
        <v>#NAME?</v>
      </c>
      <c r="M3" s="8" t="e">
        <f ca="1"/>
        <v>#NAME?</v>
      </c>
      <c r="R3" s="4">
        <v>0</v>
      </c>
      <c r="S3" t="e">
        <f ca="1"/>
        <v>#NAME?</v>
      </c>
      <c r="T3" s="5" t="e">
        <f ca="1"/>
        <v>#NAME?</v>
      </c>
      <c r="V3" s="4">
        <v>1</v>
      </c>
      <c r="W3">
        <v>0</v>
      </c>
      <c r="X3" s="5">
        <v>3</v>
      </c>
    </row>
    <row r="4" spans="1:24" x14ac:dyDescent="0.35">
      <c r="A4" s="6">
        <v>0</v>
      </c>
      <c r="B4" s="7">
        <v>1</v>
      </c>
      <c r="C4" s="8">
        <v>1</v>
      </c>
      <c r="E4" s="6">
        <v>0</v>
      </c>
      <c r="F4" s="7">
        <v>1</v>
      </c>
      <c r="G4" s="8">
        <v>1</v>
      </c>
      <c r="O4" t="s">
        <v>5</v>
      </c>
      <c r="R4" s="6">
        <v>0</v>
      </c>
      <c r="S4" s="7">
        <v>0</v>
      </c>
      <c r="T4" s="8" t="e">
        <f ca="1"/>
        <v>#NAME?</v>
      </c>
      <c r="V4" s="6">
        <v>0</v>
      </c>
      <c r="W4" s="7">
        <v>1</v>
      </c>
      <c r="X4" s="8">
        <v>1</v>
      </c>
    </row>
    <row r="5" spans="1:24" x14ac:dyDescent="0.35">
      <c r="I5" t="s">
        <v>6</v>
      </c>
      <c r="L5" t="s">
        <v>7</v>
      </c>
      <c r="O5" s="9">
        <v>1</v>
      </c>
    </row>
    <row r="6" spans="1:24" x14ac:dyDescent="0.35">
      <c r="A6" t="s">
        <v>6</v>
      </c>
      <c r="E6" t="s">
        <v>8</v>
      </c>
      <c r="I6" s="10" t="e">
        <f t="array" aca="1" ref="I6:J10" ca="1">eVECTORS(F18:G19)</f>
        <v>#NAME?</v>
      </c>
      <c r="J6" s="11" t="e">
        <f ca="1"/>
        <v>#NAME?</v>
      </c>
      <c r="L6" s="1" t="e">
        <f ca="1">I7</f>
        <v>#NAME?</v>
      </c>
      <c r="M6" s="3">
        <v>1</v>
      </c>
      <c r="R6" t="s">
        <v>6</v>
      </c>
      <c r="V6" t="s">
        <v>6</v>
      </c>
    </row>
    <row r="7" spans="1:24" x14ac:dyDescent="0.35">
      <c r="A7" s="1" t="e">
        <f t="array" aca="1" ref="A7:C12" ca="1">eVECTORS(A2:C4,500)</f>
        <v>#NAME?</v>
      </c>
      <c r="B7" s="2" t="e">
        <f ca="1"/>
        <v>#NAME?</v>
      </c>
      <c r="C7" s="3" t="e">
        <f ca="1"/>
        <v>#NAME?</v>
      </c>
      <c r="E7" s="1" t="e">
        <f t="array" aca="1" ref="E7:E9" ca="1">A8:A10</f>
        <v>#NAME?</v>
      </c>
      <c r="F7" s="2">
        <v>0</v>
      </c>
      <c r="G7" s="3">
        <v>0</v>
      </c>
      <c r="I7" s="12" t="e">
        <f ca="1"/>
        <v>#NAME?</v>
      </c>
      <c r="J7" s="13" t="e">
        <f ca="1"/>
        <v>#NAME?</v>
      </c>
      <c r="L7" s="16" t="e">
        <f ca="1">I8</f>
        <v>#NAME?</v>
      </c>
      <c r="M7" s="17">
        <v>0</v>
      </c>
      <c r="O7" t="s">
        <v>9</v>
      </c>
    </row>
    <row r="8" spans="1:24" x14ac:dyDescent="0.35">
      <c r="A8" s="1" t="e">
        <f ca="1"/>
        <v>#NAME?</v>
      </c>
      <c r="B8" s="2" t="e">
        <f ca="1"/>
        <v>#NAME?</v>
      </c>
      <c r="C8" s="3" t="e">
        <f ca="1"/>
        <v>#NAME?</v>
      </c>
      <c r="E8" s="18" t="e">
        <f ca="1"/>
        <v>#NAME?</v>
      </c>
      <c r="F8">
        <v>1</v>
      </c>
      <c r="G8" s="5">
        <v>0</v>
      </c>
      <c r="I8" s="14" t="e">
        <f ca="1"/>
        <v>#NAME?</v>
      </c>
      <c r="J8" s="15" t="e">
        <f ca="1"/>
        <v>#NAME?</v>
      </c>
      <c r="O8" s="9" t="e">
        <f ca="1">O2</f>
        <v>#NAME?</v>
      </c>
      <c r="R8" t="e">
        <f t="array" aca="1" ref="R8:T8" ca="1">DIAG(R2:T4)</f>
        <v>#NAME?</v>
      </c>
      <c r="S8" t="e">
        <f ca="1"/>
        <v>#NAME?</v>
      </c>
      <c r="T8" t="e">
        <f ca="1"/>
        <v>#NAME?</v>
      </c>
      <c r="V8" t="e">
        <f ca="1">R8</f>
        <v>#NAME?</v>
      </c>
      <c r="W8" t="e">
        <f ca="1">S8</f>
        <v>#NAME?</v>
      </c>
      <c r="X8" t="e">
        <f ca="1">T8</f>
        <v>#NAME?</v>
      </c>
    </row>
    <row r="9" spans="1:24" x14ac:dyDescent="0.35">
      <c r="A9" s="18" t="e">
        <f ca="1"/>
        <v>#NAME?</v>
      </c>
      <c r="B9" t="e">
        <f ca="1"/>
        <v>#NAME?</v>
      </c>
      <c r="C9" s="5" t="e">
        <f ca="1"/>
        <v>#NAME?</v>
      </c>
      <c r="E9" s="16" t="e">
        <f ca="1"/>
        <v>#NAME?</v>
      </c>
      <c r="F9" s="19">
        <v>0</v>
      </c>
      <c r="G9" s="17">
        <v>1</v>
      </c>
      <c r="I9" s="1" t="e">
        <f ca="1"/>
        <v>#NAME?</v>
      </c>
      <c r="J9" s="3" t="e">
        <f ca="1"/>
        <v>#NAME?</v>
      </c>
      <c r="L9" t="s">
        <v>10</v>
      </c>
      <c r="R9" s="1">
        <v>1</v>
      </c>
      <c r="S9" s="2" t="e">
        <f ca="1">-1/(R2-S8)*S2</f>
        <v>#NAME?</v>
      </c>
      <c r="T9" s="3" t="e">
        <f t="array" aca="1" ref="T9:T10" ca="1">-MMULT(MINVERSE(R2:S3-T8*Identity(2)),T2:T3)</f>
        <v>#NAME?</v>
      </c>
      <c r="V9" s="1" t="e">
        <f t="array" aca="1" ref="V9:X11" ca="1">MMULT(E27:G29,R9:T11)</f>
        <v>#NAME?</v>
      </c>
      <c r="W9" s="2" t="e">
        <f ca="1"/>
        <v>#NAME?</v>
      </c>
      <c r="X9" s="3" t="e">
        <f ca="1"/>
        <v>#NAME?</v>
      </c>
    </row>
    <row r="10" spans="1:24" x14ac:dyDescent="0.35">
      <c r="A10" s="16" t="e">
        <f ca="1"/>
        <v>#NAME?</v>
      </c>
      <c r="B10" s="19" t="e">
        <f ca="1"/>
        <v>#NAME?</v>
      </c>
      <c r="C10" s="17" t="e">
        <f ca="1"/>
        <v>#NAME?</v>
      </c>
      <c r="I10" s="16" t="e">
        <f ca="1"/>
        <v>#NAME?</v>
      </c>
      <c r="J10" s="17" t="e">
        <f ca="1"/>
        <v>#NAME?</v>
      </c>
      <c r="L10" s="20" t="e">
        <f t="array" aca="1" ref="L10:M11" ca="1">QRFactor(L6:M7)</f>
        <v>#NAME?</v>
      </c>
      <c r="M10" s="21" t="e">
        <f ca="1"/>
        <v>#NAME?</v>
      </c>
      <c r="R10" s="18">
        <v>0</v>
      </c>
      <c r="S10">
        <v>1</v>
      </c>
      <c r="T10" s="5" t="e">
        <f ca="1"/>
        <v>#NAME?</v>
      </c>
      <c r="V10" s="18" t="e">
        <f ca="1"/>
        <v>#NAME?</v>
      </c>
      <c r="W10" t="e">
        <f ca="1"/>
        <v>#NAME?</v>
      </c>
      <c r="X10" s="5" t="e">
        <f ca="1"/>
        <v>#NAME?</v>
      </c>
    </row>
    <row r="11" spans="1:24" x14ac:dyDescent="0.35">
      <c r="A11" s="22" t="e">
        <f ca="1"/>
        <v>#NAME?</v>
      </c>
      <c r="B11" s="2" t="e">
        <f ca="1"/>
        <v>#NAME?</v>
      </c>
      <c r="C11" s="23" t="e">
        <f ca="1"/>
        <v>#NAME?</v>
      </c>
      <c r="E11" t="s">
        <v>11</v>
      </c>
      <c r="L11" s="14" t="e">
        <f ca="1"/>
        <v>#NAME?</v>
      </c>
      <c r="M11" s="15" t="e">
        <f ca="1"/>
        <v>#NAME?</v>
      </c>
      <c r="R11" s="16">
        <v>0</v>
      </c>
      <c r="S11" s="19">
        <v>0</v>
      </c>
      <c r="T11" s="17">
        <v>1</v>
      </c>
      <c r="V11" s="16" t="e">
        <f ca="1"/>
        <v>#NAME?</v>
      </c>
      <c r="W11" s="19" t="e">
        <f ca="1"/>
        <v>#NAME?</v>
      </c>
      <c r="X11" s="17" t="e">
        <f ca="1"/>
        <v>#NAME?</v>
      </c>
    </row>
    <row r="12" spans="1:24" x14ac:dyDescent="0.35">
      <c r="A12" s="16" t="e">
        <f ca="1"/>
        <v>#NAME?</v>
      </c>
      <c r="B12" s="19" t="e">
        <f ca="1"/>
        <v>#NAME?</v>
      </c>
      <c r="C12" s="17" t="e">
        <f ca="1"/>
        <v>#NAME?</v>
      </c>
      <c r="E12" s="20" t="e">
        <f t="array" aca="1" ref="E12:G14" ca="1">QRFactor(E7:G9)</f>
        <v>#NAME?</v>
      </c>
      <c r="F12" s="24" t="e">
        <f ca="1"/>
        <v>#NAME?</v>
      </c>
      <c r="G12" s="21" t="e">
        <f ca="1"/>
        <v>#NAME?</v>
      </c>
      <c r="I12" s="26" t="s">
        <v>12</v>
      </c>
      <c r="R12">
        <f>SQRT(SUMSQ(R9:R11))</f>
        <v>1</v>
      </c>
      <c r="S12" t="e">
        <f ca="1">SQRT(SUMSQ(S9:S11))</f>
        <v>#NAME?</v>
      </c>
      <c r="T12" t="e">
        <f ca="1">SQRT(SUMSQ(T9:T11))</f>
        <v>#NAME?</v>
      </c>
      <c r="V12" t="e">
        <f ca="1">SQRT(SUMSQ(V9:V11))</f>
        <v>#NAME?</v>
      </c>
      <c r="W12" t="e">
        <f ca="1">SQRT(SUMSQ(W9:W11))</f>
        <v>#NAME?</v>
      </c>
      <c r="X12" t="e">
        <f ca="1">SQRT(SUMSQ(X9:X11))</f>
        <v>#NAME?</v>
      </c>
    </row>
    <row r="13" spans="1:24" ht="15" hidden="1" customHeight="1" x14ac:dyDescent="0.35">
      <c r="E13" s="12" t="e">
        <f ca="1"/>
        <v>#NAME?</v>
      </c>
      <c r="F13" t="e">
        <f ca="1"/>
        <v>#NAME?</v>
      </c>
      <c r="G13" s="13" t="e">
        <f ca="1"/>
        <v>#NAME?</v>
      </c>
      <c r="I13" s="22" t="e">
        <f t="array" aca="1" ref="I13:J14" ca="1">I6:J6*I7:J8</f>
        <v>#NAME?</v>
      </c>
      <c r="J13" s="23" t="e">
        <f ca="1"/>
        <v>#NAME?</v>
      </c>
      <c r="L13" t="s">
        <v>13</v>
      </c>
    </row>
    <row r="14" spans="1:24" hidden="1" x14ac:dyDescent="0.35">
      <c r="A14" s="26" t="s">
        <v>12</v>
      </c>
      <c r="E14" s="14" t="e">
        <f ca="1"/>
        <v>#NAME?</v>
      </c>
      <c r="F14" s="25" t="e">
        <f ca="1"/>
        <v>#NAME?</v>
      </c>
      <c r="G14" s="15" t="e">
        <f ca="1"/>
        <v>#NAME?</v>
      </c>
      <c r="I14" s="16" t="e">
        <f ca="1"/>
        <v>#NAME?</v>
      </c>
      <c r="J14" s="17" t="e">
        <f ca="1"/>
        <v>#NAME?</v>
      </c>
      <c r="L14" s="22" t="e">
        <f t="array" aca="1" ref="L14:M15" ca="1">MMULT(TRANSPOSE(L10:M11),MMULT(L2:M3,L10:M11))</f>
        <v>#NAME?</v>
      </c>
      <c r="M14" s="23" t="e">
        <f ca="1"/>
        <v>#NAME?</v>
      </c>
      <c r="R14" s="26" t="s">
        <v>12</v>
      </c>
      <c r="V14" s="26" t="s">
        <v>12</v>
      </c>
    </row>
    <row r="15" spans="1:24" hidden="1" x14ac:dyDescent="0.35">
      <c r="A15" s="22" t="e">
        <f t="array" aca="1" ref="A15:C17" ca="1">A7:C7*A8:C10</f>
        <v>#NAME?</v>
      </c>
      <c r="B15" s="27" t="e">
        <f ca="1"/>
        <v>#NAME?</v>
      </c>
      <c r="C15" s="23" t="e">
        <f ca="1"/>
        <v>#NAME?</v>
      </c>
      <c r="L15" s="16" t="e">
        <f ca="1"/>
        <v>#NAME?</v>
      </c>
      <c r="M15" s="17" t="e">
        <f ca="1"/>
        <v>#NAME?</v>
      </c>
      <c r="R15" s="22" t="e">
        <f t="array" aca="1" ref="R15:T17" ca="1">R8:T8*R9:T11</f>
        <v>#NAME?</v>
      </c>
      <c r="S15" s="27" t="e">
        <f ca="1"/>
        <v>#NAME?</v>
      </c>
      <c r="T15" s="23" t="e">
        <f ca="1"/>
        <v>#NAME?</v>
      </c>
      <c r="V15" s="22" t="e">
        <f t="array" aca="1" ref="V15:X17" ca="1">V8:X8*V9:X11</f>
        <v>#NAME?</v>
      </c>
      <c r="W15" s="27" t="e">
        <f ca="1"/>
        <v>#NAME?</v>
      </c>
      <c r="X15" s="23" t="e">
        <f ca="1"/>
        <v>#NAME?</v>
      </c>
    </row>
    <row r="16" spans="1:24" ht="15" hidden="1" customHeight="1" x14ac:dyDescent="0.35">
      <c r="A16" s="4" t="e">
        <f ca="1"/>
        <v>#NAME?</v>
      </c>
      <c r="B16" t="e">
        <f ca="1"/>
        <v>#NAME?</v>
      </c>
      <c r="C16" s="28" t="e">
        <f ca="1"/>
        <v>#NAME?</v>
      </c>
      <c r="E16" t="s">
        <v>13</v>
      </c>
      <c r="I16" t="s">
        <v>14</v>
      </c>
      <c r="R16" s="4" t="e">
        <f ca="1"/>
        <v>#NAME?</v>
      </c>
      <c r="S16" t="e">
        <f ca="1"/>
        <v>#NAME?</v>
      </c>
      <c r="T16" s="28" t="e">
        <f ca="1"/>
        <v>#NAME?</v>
      </c>
      <c r="V16" s="4" t="e">
        <f ca="1"/>
        <v>#NAME?</v>
      </c>
      <c r="W16" t="e">
        <f ca="1"/>
        <v>#NAME?</v>
      </c>
      <c r="X16" s="28" t="e">
        <f ca="1"/>
        <v>#NAME?</v>
      </c>
    </row>
    <row r="17" spans="1:24" hidden="1" x14ac:dyDescent="0.35">
      <c r="A17" s="16" t="e">
        <f ca="1"/>
        <v>#NAME?</v>
      </c>
      <c r="B17" s="19" t="e">
        <f ca="1"/>
        <v>#NAME?</v>
      </c>
      <c r="C17" s="17" t="e">
        <f ca="1"/>
        <v>#NAME?</v>
      </c>
      <c r="E17" s="22" t="e">
        <f t="array" aca="1" ref="E17:G19" ca="1">MMULT(TRANSPOSE(E12:G14),MMULT(E2:G4,E12:G14))</f>
        <v>#NAME?</v>
      </c>
      <c r="F17" s="27" t="e">
        <f ca="1"/>
        <v>#NAME?</v>
      </c>
      <c r="G17" s="23" t="e">
        <f ca="1"/>
        <v>#NAME?</v>
      </c>
      <c r="I17" s="22" t="e">
        <f t="array" aca="1" ref="I17:J18" ca="1">MMULT(I2:J3,I7:J8)</f>
        <v>#NAME?</v>
      </c>
      <c r="J17" s="23" t="e">
        <f ca="1"/>
        <v>#NAME?</v>
      </c>
      <c r="L17" t="s">
        <v>15</v>
      </c>
      <c r="R17" s="16" t="e">
        <f ca="1"/>
        <v>#NAME?</v>
      </c>
      <c r="S17" s="19" t="e">
        <f ca="1"/>
        <v>#NAME?</v>
      </c>
      <c r="T17" s="17" t="e">
        <f ca="1"/>
        <v>#NAME?</v>
      </c>
      <c r="V17" s="16" t="e">
        <f ca="1"/>
        <v>#NAME?</v>
      </c>
      <c r="W17" s="19" t="e">
        <f ca="1"/>
        <v>#NAME?</v>
      </c>
      <c r="X17" s="17" t="e">
        <f ca="1"/>
        <v>#NAME?</v>
      </c>
    </row>
    <row r="18" spans="1:24" hidden="1" x14ac:dyDescent="0.35">
      <c r="E18" s="4" t="e">
        <f ca="1"/>
        <v>#NAME?</v>
      </c>
      <c r="F18" t="e">
        <f ca="1"/>
        <v>#NAME?</v>
      </c>
      <c r="G18" s="28" t="e">
        <f ca="1"/>
        <v>#NAME?</v>
      </c>
      <c r="I18" s="16" t="e">
        <f ca="1"/>
        <v>#NAME?</v>
      </c>
      <c r="J18" s="17" t="e">
        <f ca="1"/>
        <v>#NAME?</v>
      </c>
      <c r="L18" s="22">
        <v>1</v>
      </c>
      <c r="M18" s="23">
        <v>0</v>
      </c>
    </row>
    <row r="19" spans="1:24" hidden="1" x14ac:dyDescent="0.35">
      <c r="A19" t="s">
        <v>14</v>
      </c>
      <c r="E19" s="16" t="e">
        <f ca="1"/>
        <v>#NAME?</v>
      </c>
      <c r="F19" s="19" t="e">
        <f ca="1"/>
        <v>#NAME?</v>
      </c>
      <c r="G19" s="17" t="e">
        <f ca="1"/>
        <v>#NAME?</v>
      </c>
      <c r="L19" s="16">
        <v>0</v>
      </c>
      <c r="M19" s="17">
        <f>O5</f>
        <v>1</v>
      </c>
      <c r="R19" t="s">
        <v>16</v>
      </c>
      <c r="V19" t="s">
        <v>14</v>
      </c>
    </row>
    <row r="20" spans="1:24" hidden="1" x14ac:dyDescent="0.35">
      <c r="A20" s="22" t="e">
        <f t="array" aca="1" ref="A20:C22" ca="1">MMULT(A2:C4,A8:C10)</f>
        <v>#NAME?</v>
      </c>
      <c r="B20" s="27" t="e">
        <f ca="1"/>
        <v>#NAME?</v>
      </c>
      <c r="C20" s="23" t="e">
        <f ca="1"/>
        <v>#NAME?</v>
      </c>
      <c r="R20" s="22" t="e">
        <f t="array" aca="1" ref="R20:T22" ca="1">MMULT(R2:T4,R9:T11)</f>
        <v>#NAME?</v>
      </c>
      <c r="S20" s="27" t="e">
        <f ca="1"/>
        <v>#NAME?</v>
      </c>
      <c r="T20" s="23" t="e">
        <f ca="1"/>
        <v>#NAME?</v>
      </c>
      <c r="V20" s="22" t="e">
        <f t="array" aca="1" ref="V20:X22" ca="1">MMULT(V2:X4,V9:X11)</f>
        <v>#NAME?</v>
      </c>
      <c r="W20" s="27" t="e">
        <f ca="1"/>
        <v>#NAME?</v>
      </c>
      <c r="X20" s="23" t="e">
        <f ca="1"/>
        <v>#NAME?</v>
      </c>
    </row>
    <row r="21" spans="1:24" hidden="1" x14ac:dyDescent="0.35">
      <c r="A21" s="4" t="e">
        <f ca="1"/>
        <v>#NAME?</v>
      </c>
      <c r="B21" t="e">
        <f ca="1"/>
        <v>#NAME?</v>
      </c>
      <c r="C21" s="28" t="e">
        <f ca="1"/>
        <v>#NAME?</v>
      </c>
      <c r="E21" t="s">
        <v>17</v>
      </c>
      <c r="L21" t="s">
        <v>18</v>
      </c>
      <c r="R21" s="4" t="e">
        <f ca="1"/>
        <v>#NAME?</v>
      </c>
      <c r="S21" t="e">
        <f ca="1"/>
        <v>#NAME?</v>
      </c>
      <c r="T21" s="28" t="e">
        <f ca="1"/>
        <v>#NAME?</v>
      </c>
      <c r="V21" s="4" t="e">
        <f ca="1"/>
        <v>#NAME?</v>
      </c>
      <c r="W21" t="e">
        <f ca="1"/>
        <v>#NAME?</v>
      </c>
      <c r="X21" s="28" t="e">
        <f ca="1"/>
        <v>#NAME?</v>
      </c>
    </row>
    <row r="22" spans="1:24" hidden="1" x14ac:dyDescent="0.35">
      <c r="A22" s="16" t="e">
        <f ca="1"/>
        <v>#NAME?</v>
      </c>
      <c r="B22" s="19" t="e">
        <f ca="1"/>
        <v>#NAME?</v>
      </c>
      <c r="C22" s="17" t="e">
        <f ca="1"/>
        <v>#NAME?</v>
      </c>
      <c r="E22" s="22">
        <v>1</v>
      </c>
      <c r="F22" s="27">
        <v>0</v>
      </c>
      <c r="G22" s="23">
        <v>0</v>
      </c>
      <c r="L22" s="22" t="e">
        <f t="array" aca="1" ref="L22:M23" ca="1">MMULT(L10:M11,L18:M19)</f>
        <v>#NAME?</v>
      </c>
      <c r="M22" s="23" t="e">
        <f ca="1"/>
        <v>#NAME?</v>
      </c>
      <c r="R22" s="16" t="e">
        <f ca="1"/>
        <v>#NAME?</v>
      </c>
      <c r="S22" s="19" t="e">
        <f ca="1"/>
        <v>#NAME?</v>
      </c>
      <c r="T22" s="17" t="e">
        <f ca="1"/>
        <v>#NAME?</v>
      </c>
      <c r="V22" s="16" t="e">
        <f ca="1"/>
        <v>#NAME?</v>
      </c>
      <c r="W22" s="19" t="e">
        <f ca="1"/>
        <v>#NAME?</v>
      </c>
      <c r="X22" s="17" t="e">
        <f ca="1"/>
        <v>#NAME?</v>
      </c>
    </row>
    <row r="23" spans="1:24" x14ac:dyDescent="0.35">
      <c r="E23" s="4">
        <v>0</v>
      </c>
      <c r="F23" t="e">
        <f t="array" aca="1" ref="F23:G24" ca="1">L22:M23</f>
        <v>#NAME?</v>
      </c>
      <c r="G23" s="28" t="e">
        <f ca="1"/>
        <v>#NAME?</v>
      </c>
      <c r="I23" s="22" t="e">
        <f t="array" aca="1" ref="I23:J24" ca="1">I6:J6*I7:J8</f>
        <v>#NAME?</v>
      </c>
      <c r="J23" s="23" t="e">
        <f ca="1"/>
        <v>#NAME?</v>
      </c>
      <c r="L23" s="16" t="e">
        <f ca="1"/>
        <v>#NAME?</v>
      </c>
      <c r="M23" s="17" t="e">
        <f ca="1"/>
        <v>#NAME?</v>
      </c>
    </row>
    <row r="24" spans="1:24" x14ac:dyDescent="0.35">
      <c r="A24" s="26" t="s">
        <v>12</v>
      </c>
      <c r="E24" s="16">
        <v>0</v>
      </c>
      <c r="F24" s="19" t="e">
        <f ca="1"/>
        <v>#NAME?</v>
      </c>
      <c r="G24" s="17" t="e">
        <f ca="1"/>
        <v>#NAME?</v>
      </c>
      <c r="I24" s="16" t="e">
        <f ca="1"/>
        <v>#NAME?</v>
      </c>
      <c r="J24" s="17" t="e">
        <f ca="1"/>
        <v>#NAME?</v>
      </c>
      <c r="R24" t="s">
        <v>19</v>
      </c>
      <c r="V24" t="s">
        <v>19</v>
      </c>
    </row>
    <row r="25" spans="1:24" x14ac:dyDescent="0.35">
      <c r="A25" s="22" t="e">
        <f t="array" aca="1" ref="A25:C27" ca="1">A7:C7*A8:C10</f>
        <v>#NAME?</v>
      </c>
      <c r="B25" s="27" t="e">
        <f ca="1"/>
        <v>#NAME?</v>
      </c>
      <c r="C25" s="23" t="e">
        <f ca="1"/>
        <v>#NAME?</v>
      </c>
      <c r="L25" t="s">
        <v>20</v>
      </c>
    </row>
    <row r="26" spans="1:24" x14ac:dyDescent="0.35">
      <c r="A26" s="4" t="e">
        <f ca="1"/>
        <v>#NAME?</v>
      </c>
      <c r="B26" t="e">
        <f ca="1"/>
        <v>#NAME?</v>
      </c>
      <c r="C26" s="28" t="e">
        <f ca="1"/>
        <v>#NAME?</v>
      </c>
      <c r="E26" t="s">
        <v>21</v>
      </c>
      <c r="I26" t="s">
        <v>14</v>
      </c>
      <c r="L26" s="22" t="e">
        <f ca="1">I6</f>
        <v>#NAME?</v>
      </c>
      <c r="M26" s="23" t="e">
        <f ca="1">M14*O5</f>
        <v>#NAME?</v>
      </c>
      <c r="R26" t="e">
        <f t="array" aca="1" ref="R26:T26" ca="1">DIAG(R20:T22)</f>
        <v>#NAME?</v>
      </c>
      <c r="S26" t="e">
        <f ca="1"/>
        <v>#NAME?</v>
      </c>
      <c r="T26" t="e">
        <f ca="1"/>
        <v>#NAME?</v>
      </c>
      <c r="V26" t="e">
        <f ca="1">R26</f>
        <v>#NAME?</v>
      </c>
      <c r="W26" t="e">
        <f ca="1">S26</f>
        <v>#NAME?</v>
      </c>
      <c r="X26" t="e">
        <f ca="1">T26</f>
        <v>#NAME?</v>
      </c>
    </row>
    <row r="27" spans="1:24" x14ac:dyDescent="0.35">
      <c r="A27" s="16" t="e">
        <f ca="1"/>
        <v>#NAME?</v>
      </c>
      <c r="B27" s="19" t="e">
        <f ca="1"/>
        <v>#NAME?</v>
      </c>
      <c r="C27" s="17" t="e">
        <f ca="1"/>
        <v>#NAME?</v>
      </c>
      <c r="E27" s="22" t="e">
        <f t="array" aca="1" ref="E27:G29" ca="1">MMULT(E12:G14,E22:G24)</f>
        <v>#NAME?</v>
      </c>
      <c r="F27" s="27" t="e">
        <f ca="1"/>
        <v>#NAME?</v>
      </c>
      <c r="G27" s="23" t="e">
        <f ca="1"/>
        <v>#NAME?</v>
      </c>
      <c r="I27" s="22" t="e">
        <f t="array" aca="1" ref="I27:J28" ca="1">MMULT(I2:J3,I7:J8)</f>
        <v>#NAME?</v>
      </c>
      <c r="J27" s="23" t="e">
        <f ca="1"/>
        <v>#NAME?</v>
      </c>
      <c r="L27" s="16">
        <v>0</v>
      </c>
      <c r="M27" s="17" t="e">
        <f ca="1">O8</f>
        <v>#NAME?</v>
      </c>
      <c r="R27" s="22">
        <f t="array" ref="R27:T29">R9:T11/R12:T12</f>
        <v>1</v>
      </c>
      <c r="S27" s="27" t="e">
        <f ca="1"/>
        <v>#NAME?</v>
      </c>
      <c r="T27" s="23" t="e">
        <f ca="1"/>
        <v>#NAME?</v>
      </c>
      <c r="V27" s="22" t="e">
        <f t="array" aca="1" ref="V27:X29" ca="1">V9:X11/V12:X12</f>
        <v>#NAME?</v>
      </c>
      <c r="W27" s="27" t="e">
        <f ca="1"/>
        <v>#NAME?</v>
      </c>
      <c r="X27" s="23" t="e">
        <f ca="1"/>
        <v>#NAME?</v>
      </c>
    </row>
    <row r="28" spans="1:24" x14ac:dyDescent="0.35">
      <c r="E28" s="4" t="e">
        <f ca="1"/>
        <v>#NAME?</v>
      </c>
      <c r="F28" t="e">
        <f ca="1"/>
        <v>#NAME?</v>
      </c>
      <c r="G28" s="28" t="e">
        <f ca="1"/>
        <v>#NAME?</v>
      </c>
      <c r="I28" s="16" t="e">
        <f ca="1"/>
        <v>#NAME?</v>
      </c>
      <c r="J28" s="17" t="e">
        <f ca="1"/>
        <v>#NAME?</v>
      </c>
      <c r="R28" s="4">
        <v>0</v>
      </c>
      <c r="S28" t="e">
        <f ca="1"/>
        <v>#NAME?</v>
      </c>
      <c r="T28" s="28" t="e">
        <f ca="1"/>
        <v>#NAME?</v>
      </c>
      <c r="V28" s="4" t="e">
        <f ca="1"/>
        <v>#NAME?</v>
      </c>
      <c r="W28" t="e">
        <f ca="1"/>
        <v>#NAME?</v>
      </c>
      <c r="X28" s="28" t="e">
        <f ca="1"/>
        <v>#NAME?</v>
      </c>
    </row>
    <row r="29" spans="1:24" ht="15" customHeight="1" x14ac:dyDescent="0.35">
      <c r="A29" t="s">
        <v>14</v>
      </c>
      <c r="E29" s="16" t="e">
        <f ca="1"/>
        <v>#NAME?</v>
      </c>
      <c r="F29" s="19" t="e">
        <f ca="1"/>
        <v>#NAME?</v>
      </c>
      <c r="G29" s="17" t="e">
        <f ca="1"/>
        <v>#NAME?</v>
      </c>
      <c r="L29" t="s">
        <v>22</v>
      </c>
      <c r="R29" s="16">
        <v>0</v>
      </c>
      <c r="S29" s="19" t="e">
        <f ca="1"/>
        <v>#NAME?</v>
      </c>
      <c r="T29" s="17" t="e">
        <f ca="1"/>
        <v>#NAME?</v>
      </c>
      <c r="V29" s="16" t="e">
        <f ca="1"/>
        <v>#NAME?</v>
      </c>
      <c r="W29" s="19" t="e">
        <f ca="1"/>
        <v>#NAME?</v>
      </c>
      <c r="X29" s="17" t="e">
        <f ca="1"/>
        <v>#NAME?</v>
      </c>
    </row>
    <row r="30" spans="1:24" x14ac:dyDescent="0.35">
      <c r="A30" s="22" t="e">
        <f t="array" aca="1" ref="A30:C32" ca="1">MMULT(A2:C4,A8:C10)</f>
        <v>#NAME?</v>
      </c>
      <c r="B30" s="27" t="e">
        <f ca="1"/>
        <v>#NAME?</v>
      </c>
      <c r="C30" s="23" t="e">
        <f ca="1"/>
        <v>#NAME?</v>
      </c>
      <c r="L30" s="22" t="e">
        <f t="array" aca="1" ref="L30:M31" ca="1">MMULT(TRANSPOSE(L22:M23),L22:M23)</f>
        <v>#NAME?</v>
      </c>
      <c r="M30" s="23" t="e">
        <f ca="1"/>
        <v>#NAME?</v>
      </c>
    </row>
    <row r="31" spans="1:24" x14ac:dyDescent="0.35">
      <c r="A31" s="4" t="e">
        <f ca="1"/>
        <v>#NAME?</v>
      </c>
      <c r="B31" t="e">
        <f ca="1"/>
        <v>#NAME?</v>
      </c>
      <c r="C31" s="28" t="e">
        <f ca="1"/>
        <v>#NAME?</v>
      </c>
      <c r="E31" t="s">
        <v>23</v>
      </c>
      <c r="L31" s="16" t="e">
        <f ca="1"/>
        <v>#NAME?</v>
      </c>
      <c r="M31" s="17" t="e">
        <f ca="1"/>
        <v>#NAME?</v>
      </c>
      <c r="R31" t="s">
        <v>24</v>
      </c>
      <c r="V31" t="s">
        <v>25</v>
      </c>
    </row>
    <row r="32" spans="1:24" x14ac:dyDescent="0.35">
      <c r="A32" s="16" t="e">
        <f ca="1"/>
        <v>#NAME?</v>
      </c>
      <c r="B32" s="19" t="e">
        <f ca="1"/>
        <v>#NAME?</v>
      </c>
      <c r="C32" s="17" t="e">
        <f ca="1"/>
        <v>#NAME?</v>
      </c>
      <c r="E32" s="22" t="e">
        <f ca="1">A7</f>
        <v>#NAME?</v>
      </c>
      <c r="F32" s="27" t="e">
        <f t="array" aca="1" ref="F32:G32" ca="1">MMULT(F17:G17,L22:M23)</f>
        <v>#NAME?</v>
      </c>
      <c r="G32" s="23" t="e">
        <f ca="1"/>
        <v>#NAME?</v>
      </c>
    </row>
    <row r="33" spans="1:24" ht="15" customHeight="1" x14ac:dyDescent="0.35">
      <c r="E33" s="4">
        <v>0</v>
      </c>
      <c r="F33" t="e">
        <f t="array" ref="F33:G34" ca="1">L26:M27</f>
        <v>#NAME?</v>
      </c>
      <c r="G33" s="28" t="e">
        <f ca="1"/>
        <v>#NAME?</v>
      </c>
      <c r="L33" t="s">
        <v>26</v>
      </c>
      <c r="R33" t="e">
        <f t="array" aca="1" ref="R33:T38" ca="1">eVECT(R2:T4)</f>
        <v>#NAME?</v>
      </c>
      <c r="S33" t="e">
        <f ca="1"/>
        <v>#NAME?</v>
      </c>
      <c r="T33" t="e">
        <f ca="1"/>
        <v>#NAME?</v>
      </c>
      <c r="V33" t="e">
        <f t="array" aca="1" ref="V33:X38" ca="1">eVECT(V2:X4)</f>
        <v>#NAME?</v>
      </c>
      <c r="W33" t="e">
        <f ca="1"/>
        <v>#NAME?</v>
      </c>
      <c r="X33" t="e">
        <f ca="1"/>
        <v>#NAME?</v>
      </c>
    </row>
    <row r="34" spans="1:24" x14ac:dyDescent="0.35">
      <c r="E34" s="16">
        <v>0</v>
      </c>
      <c r="F34" s="19">
        <v>0</v>
      </c>
      <c r="G34" s="17" t="e">
        <f ca="1"/>
        <v>#NAME?</v>
      </c>
      <c r="L34" s="22" t="e">
        <f t="array" aca="1" ref="L34:M35" ca="1">MMULT(L22:M23,MMULT(L26:M27,TRANSPOSE(L22:M23)))</f>
        <v>#NAME?</v>
      </c>
      <c r="M34" s="23" t="e">
        <f ca="1"/>
        <v>#NAME?</v>
      </c>
      <c r="R34" s="22" t="e">
        <f ca="1"/>
        <v>#NAME?</v>
      </c>
      <c r="S34" s="27" t="e">
        <f ca="1"/>
        <v>#NAME?</v>
      </c>
      <c r="T34" s="23" t="e">
        <f ca="1"/>
        <v>#NAME?</v>
      </c>
      <c r="V34" s="22" t="e">
        <f ca="1"/>
        <v>#NAME?</v>
      </c>
      <c r="W34" s="27" t="e">
        <f ca="1"/>
        <v>#NAME?</v>
      </c>
      <c r="X34" s="23" t="e">
        <f ca="1"/>
        <v>#NAME?</v>
      </c>
    </row>
    <row r="35" spans="1:24" x14ac:dyDescent="0.35">
      <c r="L35" s="16" t="e">
        <f ca="1"/>
        <v>#NAME?</v>
      </c>
      <c r="M35" s="17" t="e">
        <f ca="1"/>
        <v>#NAME?</v>
      </c>
      <c r="R35" s="4" t="e">
        <f ca="1"/>
        <v>#NAME?</v>
      </c>
      <c r="S35" t="e">
        <f ca="1"/>
        <v>#NAME?</v>
      </c>
      <c r="T35" s="28" t="e">
        <f ca="1"/>
        <v>#NAME?</v>
      </c>
      <c r="V35" s="4" t="e">
        <f ca="1"/>
        <v>#NAME?</v>
      </c>
      <c r="W35" t="e">
        <f ca="1"/>
        <v>#NAME?</v>
      </c>
      <c r="X35" s="28" t="e">
        <f ca="1"/>
        <v>#NAME?</v>
      </c>
    </row>
    <row r="36" spans="1:24" ht="15" customHeight="1" x14ac:dyDescent="0.35">
      <c r="A36" t="s">
        <v>27</v>
      </c>
      <c r="E36" t="s">
        <v>22</v>
      </c>
      <c r="R36" s="16" t="e">
        <f ca="1"/>
        <v>#NAME?</v>
      </c>
      <c r="S36" s="19" t="e">
        <f ca="1"/>
        <v>#NAME?</v>
      </c>
      <c r="T36" s="17" t="e">
        <f ca="1"/>
        <v>#NAME?</v>
      </c>
      <c r="V36" s="16" t="e">
        <f ca="1"/>
        <v>#NAME?</v>
      </c>
      <c r="W36" s="19" t="e">
        <f ca="1"/>
        <v>#NAME?</v>
      </c>
      <c r="X36" s="17" t="e">
        <f ca="1"/>
        <v>#NAME?</v>
      </c>
    </row>
    <row r="37" spans="1:24" x14ac:dyDescent="0.35">
      <c r="A37" s="22" t="e">
        <f t="array" aca="1" ref="A37:C39" ca="1">SCHURQ(A2:C4)</f>
        <v>#NAME?</v>
      </c>
      <c r="B37" s="27" t="e">
        <f ca="1"/>
        <v>#NAME?</v>
      </c>
      <c r="C37" s="23" t="e">
        <f ca="1"/>
        <v>#NAME?</v>
      </c>
      <c r="E37" s="22" t="e">
        <f t="array" aca="1" ref="E37:G39" ca="1">MMULT(TRANSPOSE(E27:G29),E27:G29)</f>
        <v>#NAME?</v>
      </c>
      <c r="F37" s="27" t="e">
        <f ca="1"/>
        <v>#NAME?</v>
      </c>
      <c r="G37" s="23" t="e">
        <f ca="1"/>
        <v>#NAME?</v>
      </c>
      <c r="L37" t="s">
        <v>28</v>
      </c>
      <c r="R37" t="e">
        <f ca="1"/>
        <v>#NAME?</v>
      </c>
      <c r="S37" t="e">
        <f ca="1"/>
        <v>#NAME?</v>
      </c>
      <c r="T37" t="e">
        <f ca="1"/>
        <v>#NAME?</v>
      </c>
      <c r="V37" t="e">
        <f ca="1"/>
        <v>#NAME?</v>
      </c>
      <c r="W37" t="e">
        <f ca="1"/>
        <v>#NAME?</v>
      </c>
      <c r="X37" t="e">
        <f ca="1"/>
        <v>#NAME?</v>
      </c>
    </row>
    <row r="38" spans="1:24" x14ac:dyDescent="0.35">
      <c r="A38" s="4" t="e">
        <f ca="1"/>
        <v>#NAME?</v>
      </c>
      <c r="B38" t="e">
        <f ca="1"/>
        <v>#NAME?</v>
      </c>
      <c r="C38" s="28" t="e">
        <f ca="1"/>
        <v>#NAME?</v>
      </c>
      <c r="E38" s="4" t="e">
        <f ca="1"/>
        <v>#NAME?</v>
      </c>
      <c r="F38" t="e">
        <f ca="1"/>
        <v>#NAME?</v>
      </c>
      <c r="G38" s="28" t="e">
        <f ca="1"/>
        <v>#NAME?</v>
      </c>
      <c r="L38" s="22" t="e">
        <f t="array" aca="1" ref="L38:M41" ca="1">SCHUR(L2:M3)</f>
        <v>#NAME?</v>
      </c>
      <c r="M38" s="23" t="e">
        <f ca="1"/>
        <v>#NAME?</v>
      </c>
      <c r="R38" t="e">
        <f ca="1"/>
        <v>#NAME?</v>
      </c>
      <c r="S38" t="e">
        <f ca="1"/>
        <v>#NAME?</v>
      </c>
      <c r="T38" t="e">
        <f ca="1"/>
        <v>#NAME?</v>
      </c>
      <c r="V38" t="e">
        <f ca="1"/>
        <v>#NAME?</v>
      </c>
      <c r="W38" t="e">
        <f ca="1"/>
        <v>#NAME?</v>
      </c>
      <c r="X38" t="e">
        <f ca="1"/>
        <v>#NAME?</v>
      </c>
    </row>
    <row r="39" spans="1:24" x14ac:dyDescent="0.35">
      <c r="A39" s="16" t="e">
        <f ca="1"/>
        <v>#NAME?</v>
      </c>
      <c r="B39" s="19" t="e">
        <f ca="1"/>
        <v>#NAME?</v>
      </c>
      <c r="C39" s="17" t="e">
        <f ca="1"/>
        <v>#NAME?</v>
      </c>
      <c r="E39" s="16" t="e">
        <f ca="1"/>
        <v>#NAME?</v>
      </c>
      <c r="F39" s="19" t="e">
        <f ca="1"/>
        <v>#NAME?</v>
      </c>
      <c r="G39" s="17" t="e">
        <f ca="1"/>
        <v>#NAME?</v>
      </c>
      <c r="L39" s="16" t="e">
        <f ca="1"/>
        <v>#NAME?</v>
      </c>
      <c r="M39" s="17" t="e">
        <f ca="1"/>
        <v>#NAME?</v>
      </c>
    </row>
    <row r="40" spans="1:24" x14ac:dyDescent="0.35">
      <c r="L40" s="4" t="e">
        <f ca="1"/>
        <v>#NAME?</v>
      </c>
      <c r="M40" s="28" t="e">
        <f ca="1"/>
        <v>#NAME?</v>
      </c>
    </row>
    <row r="41" spans="1:24" ht="15" customHeight="1" x14ac:dyDescent="0.35">
      <c r="E41" t="s">
        <v>26</v>
      </c>
      <c r="L41" s="16" t="e">
        <f ca="1"/>
        <v>#NAME?</v>
      </c>
      <c r="M41" s="17" t="e">
        <f ca="1"/>
        <v>#NAME?</v>
      </c>
    </row>
    <row r="42" spans="1:24" x14ac:dyDescent="0.35">
      <c r="E42" s="22" t="e">
        <f t="array" aca="1" ref="E42:G44" ca="1">MMULT(E27:G29,MMULT(E32:G34,TRANSPOSE(E27:G29)))</f>
        <v>#NAME?</v>
      </c>
      <c r="F42" s="27" t="e">
        <f ca="1"/>
        <v>#NAME?</v>
      </c>
      <c r="G42" s="23" t="e">
        <f ca="1"/>
        <v>#NAME?</v>
      </c>
    </row>
    <row r="43" spans="1:24" x14ac:dyDescent="0.35">
      <c r="E43" s="4" t="e">
        <f ca="1"/>
        <v>#NAME?</v>
      </c>
      <c r="F43" t="e">
        <f ca="1"/>
        <v>#NAME?</v>
      </c>
      <c r="G43" s="28" t="e">
        <f ca="1"/>
        <v>#NAME?</v>
      </c>
    </row>
    <row r="44" spans="1:24" x14ac:dyDescent="0.35">
      <c r="E44" s="16" t="e">
        <f ca="1"/>
        <v>#NAME?</v>
      </c>
      <c r="F44" s="19" t="e">
        <f ca="1"/>
        <v>#NAME?</v>
      </c>
      <c r="G44" s="17" t="e">
        <f ca="1"/>
        <v>#NAME?</v>
      </c>
    </row>
    <row r="46" spans="1:24" x14ac:dyDescent="0.35">
      <c r="E46" t="s">
        <v>29</v>
      </c>
    </row>
    <row r="47" spans="1:24" x14ac:dyDescent="0.35">
      <c r="E47" s="22" t="e">
        <f t="array" aca="1" ref="E47:G49" ca="1">MMULT(TRANSPOSE(E27:G29),MMULT(E2:G4,E27:G29))</f>
        <v>#NAME?</v>
      </c>
      <c r="F47" s="27" t="e">
        <f ca="1"/>
        <v>#NAME?</v>
      </c>
      <c r="G47" s="23" t="e">
        <f ca="1"/>
        <v>#NAME?</v>
      </c>
    </row>
    <row r="48" spans="1:24" x14ac:dyDescent="0.35">
      <c r="E48" s="4" t="e">
        <f ca="1"/>
        <v>#NAME?</v>
      </c>
      <c r="F48" t="e">
        <f ca="1"/>
        <v>#NAME?</v>
      </c>
      <c r="G48" s="28" t="e">
        <f ca="1"/>
        <v>#NAME?</v>
      </c>
    </row>
    <row r="49" spans="5:7" x14ac:dyDescent="0.35">
      <c r="E49" s="16" t="e">
        <f ca="1"/>
        <v>#NAME?</v>
      </c>
      <c r="F49" s="19" t="e">
        <f ca="1"/>
        <v>#NAME?</v>
      </c>
      <c r="G49" s="17" t="e">
        <f ca="1"/>
        <v>#NAME?</v>
      </c>
    </row>
    <row r="51" spans="5:7" x14ac:dyDescent="0.35">
      <c r="E51" t="s">
        <v>28</v>
      </c>
    </row>
    <row r="52" spans="5:7" x14ac:dyDescent="0.35">
      <c r="E52" s="22" t="e">
        <f t="array" aca="1" ref="E52:G57" ca="1">SCHUR(E2:G4)</f>
        <v>#NAME?</v>
      </c>
      <c r="F52" s="27" t="e">
        <f ca="1"/>
        <v>#NAME?</v>
      </c>
      <c r="G52" s="23" t="e">
        <f ca="1"/>
        <v>#NAME?</v>
      </c>
    </row>
    <row r="53" spans="5:7" x14ac:dyDescent="0.35">
      <c r="E53" s="4" t="e">
        <f ca="1"/>
        <v>#NAME?</v>
      </c>
      <c r="F53" t="e">
        <f ca="1"/>
        <v>#NAME?</v>
      </c>
      <c r="G53" s="28" t="e">
        <f ca="1"/>
        <v>#NAME?</v>
      </c>
    </row>
    <row r="54" spans="5:7" x14ac:dyDescent="0.35">
      <c r="E54" s="16" t="e">
        <f ca="1"/>
        <v>#NAME?</v>
      </c>
      <c r="F54" s="19" t="e">
        <f ca="1"/>
        <v>#NAME?</v>
      </c>
      <c r="G54" s="17" t="e">
        <f ca="1"/>
        <v>#NAME?</v>
      </c>
    </row>
    <row r="55" spans="5:7" x14ac:dyDescent="0.35">
      <c r="E55" s="4" t="e">
        <f ca="1"/>
        <v>#NAME?</v>
      </c>
      <c r="F55" t="e">
        <f ca="1"/>
        <v>#NAME?</v>
      </c>
      <c r="G55" s="28" t="e">
        <f ca="1"/>
        <v>#NAME?</v>
      </c>
    </row>
    <row r="56" spans="5:7" x14ac:dyDescent="0.35">
      <c r="E56" s="4" t="e">
        <f ca="1"/>
        <v>#NAME?</v>
      </c>
      <c r="F56" t="e">
        <f ca="1"/>
        <v>#NAME?</v>
      </c>
      <c r="G56" s="28" t="e">
        <f ca="1"/>
        <v>#NAME?</v>
      </c>
    </row>
    <row r="57" spans="5:7" x14ac:dyDescent="0.35">
      <c r="E57" s="16" t="e">
        <f ca="1"/>
        <v>#NAME?</v>
      </c>
      <c r="F57" s="19" t="e">
        <f ca="1"/>
        <v>#NAME?</v>
      </c>
      <c r="G57" s="17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Schur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2024-10-19T10:09:53Z</dcterms:created>
  <dcterms:modified xsi:type="dcterms:W3CDTF">2024-10-19T10:12:22Z</dcterms:modified>
</cp:coreProperties>
</file>