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2A0D474F-2E9E-4434-A279-85971C467BFB}" xr6:coauthVersionLast="47" xr6:coauthVersionMax="47" xr10:uidLastSave="{00000000-0000-0000-0000-000000000000}"/>
  <bookViews>
    <workbookView xWindow="-110" yWindow="-110" windowWidth="19420" windowHeight="10300" xr2:uid="{83DC778B-FBC6-4486-9354-61FF6C70BFC6}"/>
  </bookViews>
  <sheets>
    <sheet name="Title" sheetId="2" r:id="rId1"/>
    <sheet name="PC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8" i="1" l="1" a="1"/>
  <c r="AQ27" i="1" s="1"/>
  <c r="N25" i="1"/>
  <c r="M25" i="1"/>
  <c r="U24" i="1"/>
  <c r="S23" i="1"/>
  <c r="R23" i="1"/>
  <c r="T19" i="1"/>
  <c r="S19" i="1"/>
  <c r="R19" i="1"/>
  <c r="Q19" i="1"/>
  <c r="R18" i="1"/>
  <c r="M18" i="1" a="1"/>
  <c r="P27" i="1" s="1"/>
  <c r="AI4" i="1" a="1"/>
  <c r="AK5" i="1" s="1"/>
  <c r="M4" i="1" a="1"/>
  <c r="U12" i="1" s="1"/>
  <c r="J129" i="1"/>
  <c r="I129" i="1"/>
  <c r="H129" i="1"/>
  <c r="G129" i="1"/>
  <c r="F129" i="1"/>
  <c r="E129" i="1"/>
  <c r="D129" i="1"/>
  <c r="C129" i="1"/>
  <c r="B129" i="1"/>
  <c r="J128" i="1"/>
  <c r="I128" i="1"/>
  <c r="H128" i="1"/>
  <c r="G128" i="1"/>
  <c r="F128" i="1"/>
  <c r="E128" i="1"/>
  <c r="D128" i="1"/>
  <c r="C128" i="1"/>
  <c r="B128" i="1"/>
  <c r="J127" i="1"/>
  <c r="I127" i="1"/>
  <c r="H127" i="1"/>
  <c r="G127" i="1"/>
  <c r="F127" i="1"/>
  <c r="AB11" i="1" s="1"/>
  <c r="E127" i="1"/>
  <c r="AA75" i="1" s="1"/>
  <c r="D127" i="1"/>
  <c r="C127" i="1"/>
  <c r="B127" i="1"/>
  <c r="X105" i="1" s="1"/>
  <c r="J126" i="1"/>
  <c r="I126" i="1"/>
  <c r="H126" i="1"/>
  <c r="G126" i="1"/>
  <c r="F126" i="1"/>
  <c r="E126" i="1"/>
  <c r="D126" i="1"/>
  <c r="C126" i="1"/>
  <c r="B126" i="1"/>
  <c r="J125" i="1"/>
  <c r="I125" i="1"/>
  <c r="H125" i="1"/>
  <c r="G125" i="1"/>
  <c r="F125" i="1"/>
  <c r="E125" i="1"/>
  <c r="D125" i="1"/>
  <c r="C125" i="1"/>
  <c r="B125" i="1"/>
  <c r="AE123" i="1"/>
  <c r="AD123" i="1"/>
  <c r="AD122" i="1"/>
  <c r="AE120" i="1"/>
  <c r="AD120" i="1"/>
  <c r="AB119" i="1"/>
  <c r="AE118" i="1"/>
  <c r="AC118" i="1"/>
  <c r="AE116" i="1"/>
  <c r="Z116" i="1"/>
  <c r="Z115" i="1"/>
  <c r="X115" i="1"/>
  <c r="AB112" i="1"/>
  <c r="AA111" i="1"/>
  <c r="X111" i="1"/>
  <c r="Y109" i="1"/>
  <c r="X108" i="1"/>
  <c r="AB107" i="1"/>
  <c r="A106" i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Z105" i="1"/>
  <c r="A105" i="1"/>
  <c r="AC104" i="1"/>
  <c r="Z104" i="1"/>
  <c r="A104" i="1"/>
  <c r="Y102" i="1"/>
  <c r="Z101" i="1"/>
  <c r="AC99" i="1"/>
  <c r="AD98" i="1"/>
  <c r="AC98" i="1"/>
  <c r="Y98" i="1"/>
  <c r="AD97" i="1"/>
  <c r="Z95" i="1"/>
  <c r="Z94" i="1"/>
  <c r="Y94" i="1"/>
  <c r="Y92" i="1"/>
  <c r="AD91" i="1"/>
  <c r="AB91" i="1"/>
  <c r="Z91" i="1"/>
  <c r="AE89" i="1"/>
  <c r="AB89" i="1"/>
  <c r="AD88" i="1"/>
  <c r="X88" i="1"/>
  <c r="AE87" i="1"/>
  <c r="AC87" i="1"/>
  <c r="AE85" i="1"/>
  <c r="AD85" i="1"/>
  <c r="Y85" i="1"/>
  <c r="AE83" i="1"/>
  <c r="AD83" i="1"/>
  <c r="Z83" i="1"/>
  <c r="AD82" i="1"/>
  <c r="AF81" i="1"/>
  <c r="AD80" i="1"/>
  <c r="Y80" i="1"/>
  <c r="AD79" i="1"/>
  <c r="AC79" i="1"/>
  <c r="Y79" i="1"/>
  <c r="AB77" i="1"/>
  <c r="Z77" i="1"/>
  <c r="Z76" i="1"/>
  <c r="Y76" i="1"/>
  <c r="Z75" i="1"/>
  <c r="AA74" i="1"/>
  <c r="X74" i="1"/>
  <c r="AE72" i="1"/>
  <c r="AD72" i="1"/>
  <c r="AB72" i="1"/>
  <c r="Z72" i="1"/>
  <c r="Y71" i="1"/>
  <c r="X71" i="1"/>
  <c r="Z69" i="1"/>
  <c r="Y69" i="1"/>
  <c r="AB68" i="1"/>
  <c r="AD66" i="1"/>
  <c r="X66" i="1"/>
  <c r="Z64" i="1"/>
  <c r="AS69" i="1"/>
  <c r="AS61" i="1" a="1"/>
  <c r="AS65" i="1" s="1"/>
  <c r="AB60" i="1"/>
  <c r="Z60" i="1"/>
  <c r="X60" i="1"/>
  <c r="AD58" i="1"/>
  <c r="AD57" i="1"/>
  <c r="AB57" i="1"/>
  <c r="AD56" i="1"/>
  <c r="AB56" i="1"/>
  <c r="AA56" i="1"/>
  <c r="AE54" i="1"/>
  <c r="AD54" i="1"/>
  <c r="AC53" i="1"/>
  <c r="AE52" i="1"/>
  <c r="AD51" i="1"/>
  <c r="AA51" i="1"/>
  <c r="Z51" i="1"/>
  <c r="Y51" i="1"/>
  <c r="AD49" i="1"/>
  <c r="AC49" i="1"/>
  <c r="AB49" i="1"/>
  <c r="Z48" i="1"/>
  <c r="AE47" i="1"/>
  <c r="Z47" i="1"/>
  <c r="AC46" i="1"/>
  <c r="AA46" i="1"/>
  <c r="X46" i="1"/>
  <c r="AD44" i="1"/>
  <c r="Y44" i="1"/>
  <c r="AE43" i="1"/>
  <c r="Y43" i="1"/>
  <c r="Z42" i="1"/>
  <c r="AD41" i="1"/>
  <c r="AB41" i="1"/>
  <c r="AA41" i="1"/>
  <c r="Z41" i="1"/>
  <c r="AD40" i="1"/>
  <c r="AC40" i="1"/>
  <c r="Y40" i="1"/>
  <c r="AB39" i="1"/>
  <c r="Y39" i="1"/>
  <c r="X39" i="1"/>
  <c r="AC38" i="1"/>
  <c r="AB38" i="1"/>
  <c r="AE37" i="1"/>
  <c r="AD37" i="1"/>
  <c r="AC37" i="1"/>
  <c r="AD36" i="1"/>
  <c r="Z34" i="1"/>
  <c r="AE33" i="1"/>
  <c r="AD33" i="1"/>
  <c r="AC33" i="1"/>
  <c r="AA33" i="1"/>
  <c r="AE31" i="1"/>
  <c r="AA31" i="1"/>
  <c r="AE29" i="1"/>
  <c r="AB29" i="1"/>
  <c r="AA29" i="1"/>
  <c r="AE28" i="1"/>
  <c r="AA27" i="1"/>
  <c r="Y27" i="1"/>
  <c r="X27" i="1"/>
  <c r="AE25" i="1"/>
  <c r="AC25" i="1"/>
  <c r="AB25" i="1"/>
  <c r="AC24" i="1"/>
  <c r="AE23" i="1"/>
  <c r="AD23" i="1"/>
  <c r="AC23" i="1"/>
  <c r="AE22" i="1"/>
  <c r="AD22" i="1"/>
  <c r="AC22" i="1"/>
  <c r="Z21" i="1"/>
  <c r="Y21" i="1"/>
  <c r="AE20" i="1"/>
  <c r="AD20" i="1"/>
  <c r="Y20" i="1"/>
  <c r="AE19" i="1"/>
  <c r="AC19" i="1"/>
  <c r="AA19" i="1"/>
  <c r="Z19" i="1"/>
  <c r="Z18" i="1"/>
  <c r="AE17" i="1"/>
  <c r="AA17" i="1"/>
  <c r="Y17" i="1"/>
  <c r="AF16" i="1"/>
  <c r="AE15" i="1"/>
  <c r="AD15" i="1"/>
  <c r="AC15" i="1"/>
  <c r="AA15" i="1"/>
  <c r="AC14" i="1"/>
  <c r="AE13" i="1"/>
  <c r="AA13" i="1"/>
  <c r="AF12" i="1"/>
  <c r="AE11" i="1"/>
  <c r="AD11" i="1"/>
  <c r="AC11" i="1"/>
  <c r="AA11" i="1"/>
  <c r="X11" i="1"/>
  <c r="AC9" i="1"/>
  <c r="AA9" i="1"/>
  <c r="X9" i="1"/>
  <c r="AC7" i="1"/>
  <c r="AA7" i="1"/>
  <c r="Y7" i="1"/>
  <c r="X7" i="1"/>
  <c r="W6" i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AE5" i="1"/>
  <c r="AC5" i="1"/>
  <c r="AA5" i="1"/>
  <c r="Y5" i="1"/>
  <c r="W5" i="1"/>
  <c r="AE4" i="1"/>
  <c r="AA4" i="1"/>
  <c r="Z4" i="1"/>
  <c r="Y4" i="1"/>
  <c r="U3" i="1"/>
  <c r="S3" i="1"/>
  <c r="R3" i="1"/>
  <c r="Q3" i="1"/>
  <c r="P3" i="1"/>
  <c r="O3" i="1"/>
  <c r="N3" i="1"/>
  <c r="M3" i="1"/>
  <c r="M3" i="1" a="1"/>
  <c r="T3" i="1" s="1"/>
  <c r="U19" i="1" l="1"/>
  <c r="O25" i="1"/>
  <c r="T20" i="1"/>
  <c r="N26" i="1"/>
  <c r="O21" i="1"/>
  <c r="P26" i="1"/>
  <c r="P66" i="1" s="1"/>
  <c r="N22" i="1"/>
  <c r="R26" i="1"/>
  <c r="Q22" i="1"/>
  <c r="T27" i="1"/>
  <c r="P18" i="1"/>
  <c r="U31" i="1" s="1"/>
  <c r="R22" i="1"/>
  <c r="U27" i="1"/>
  <c r="Q18" i="1"/>
  <c r="Q23" i="1"/>
  <c r="P22" i="1"/>
  <c r="Q26" i="1"/>
  <c r="AM20" i="1"/>
  <c r="AL21" i="1"/>
  <c r="AP34" i="1" s="1"/>
  <c r="Q10" i="1"/>
  <c r="AJ24" i="1"/>
  <c r="S11" i="1"/>
  <c r="AK24" i="1"/>
  <c r="AO37" i="1" s="1"/>
  <c r="AI27" i="1"/>
  <c r="AM40" i="1" s="1"/>
  <c r="AQ40" i="1" s="1"/>
  <c r="O22" i="1"/>
  <c r="O26" i="1"/>
  <c r="AJ27" i="1"/>
  <c r="AN40" i="1" s="1"/>
  <c r="T11" i="1"/>
  <c r="AM21" i="1"/>
  <c r="AL24" i="1"/>
  <c r="M5" i="1"/>
  <c r="AO18" i="1"/>
  <c r="AN21" i="1"/>
  <c r="AM24" i="1"/>
  <c r="N5" i="1"/>
  <c r="AO6" i="1"/>
  <c r="AP18" i="1"/>
  <c r="AO21" i="1"/>
  <c r="AL25" i="1"/>
  <c r="AP38" i="1" s="1"/>
  <c r="P6" i="1"/>
  <c r="AQ7" i="1"/>
  <c r="AQ18" i="1"/>
  <c r="AP21" i="1"/>
  <c r="AM25" i="1"/>
  <c r="Q6" i="1"/>
  <c r="AI8" i="1"/>
  <c r="AI19" i="1"/>
  <c r="AM32" i="1" s="1"/>
  <c r="AQ32" i="1" s="1"/>
  <c r="AO22" i="1"/>
  <c r="AN25" i="1"/>
  <c r="S7" i="1"/>
  <c r="AK9" i="1"/>
  <c r="AJ19" i="1"/>
  <c r="AN32" i="1" s="1"/>
  <c r="AP22" i="1"/>
  <c r="AO25" i="1"/>
  <c r="T7" i="1"/>
  <c r="AL9" i="1"/>
  <c r="AI20" i="1"/>
  <c r="AM33" i="1" s="1"/>
  <c r="AQ33" i="1" s="1"/>
  <c r="AQ22" i="1"/>
  <c r="AP25" i="1"/>
  <c r="M9" i="1"/>
  <c r="U20" i="1"/>
  <c r="T23" i="1"/>
  <c r="Q27" i="1"/>
  <c r="AJ20" i="1"/>
  <c r="AN33" i="1" s="1"/>
  <c r="AI23" i="1"/>
  <c r="AM36" i="1" s="1"/>
  <c r="AQ36" i="1" s="1"/>
  <c r="AO26" i="1"/>
  <c r="N9" i="1"/>
  <c r="N18" i="1"/>
  <c r="S31" i="1" s="1"/>
  <c r="M21" i="1"/>
  <c r="U23" i="1"/>
  <c r="R27" i="1"/>
  <c r="AK20" i="1"/>
  <c r="AO33" i="1" s="1"/>
  <c r="AJ23" i="1"/>
  <c r="AN36" i="1" s="1"/>
  <c r="AP26" i="1"/>
  <c r="P10" i="1"/>
  <c r="O18" i="1"/>
  <c r="T31" i="1" s="1"/>
  <c r="N21" i="1"/>
  <c r="T24" i="1"/>
  <c r="S27" i="1"/>
  <c r="AL20" i="1"/>
  <c r="AI24" i="1"/>
  <c r="AM37" i="1" s="1"/>
  <c r="AQ37" i="1" s="1"/>
  <c r="AQ26" i="1"/>
  <c r="AN10" i="1"/>
  <c r="AQ11" i="1"/>
  <c r="AP11" i="1"/>
  <c r="AM10" i="1"/>
  <c r="AJ9" i="1"/>
  <c r="AP7" i="1"/>
  <c r="AM6" i="1"/>
  <c r="AJ5" i="1"/>
  <c r="AL12" i="1"/>
  <c r="AO9" i="1"/>
  <c r="AL8" i="1"/>
  <c r="AI7" i="1"/>
  <c r="AO5" i="1"/>
  <c r="AL4" i="1"/>
  <c r="AK12" i="1"/>
  <c r="AN9" i="1"/>
  <c r="AK8" i="1"/>
  <c r="AQ6" i="1"/>
  <c r="AN5" i="1"/>
  <c r="AK4" i="1"/>
  <c r="AM9" i="1"/>
  <c r="AJ8" i="1"/>
  <c r="AM5" i="1"/>
  <c r="AJ4" i="1"/>
  <c r="AI12" i="1"/>
  <c r="AO10" i="1"/>
  <c r="AO11" i="1"/>
  <c r="AL10" i="1"/>
  <c r="AI9" i="1"/>
  <c r="AO7" i="1"/>
  <c r="AL6" i="1"/>
  <c r="AI5" i="1"/>
  <c r="AJ12" i="1"/>
  <c r="AQ12" i="1"/>
  <c r="AN11" i="1"/>
  <c r="AK10" i="1"/>
  <c r="AQ8" i="1"/>
  <c r="AN7" i="1"/>
  <c r="AK6" i="1"/>
  <c r="AQ4" i="1"/>
  <c r="AO12" i="1"/>
  <c r="AL11" i="1"/>
  <c r="AI10" i="1"/>
  <c r="AO8" i="1"/>
  <c r="AL7" i="1"/>
  <c r="AI6" i="1"/>
  <c r="AO4" i="1"/>
  <c r="AI11" i="1"/>
  <c r="AQ10" i="1"/>
  <c r="AP6" i="1"/>
  <c r="AP12" i="1"/>
  <c r="AM11" i="1"/>
  <c r="AJ10" i="1"/>
  <c r="AP8" i="1"/>
  <c r="AM7" i="1"/>
  <c r="AJ6" i="1"/>
  <c r="AP4" i="1"/>
  <c r="AN12" i="1"/>
  <c r="AK11" i="1"/>
  <c r="AQ9" i="1"/>
  <c r="AN8" i="1"/>
  <c r="AK7" i="1"/>
  <c r="AQ5" i="1"/>
  <c r="AN4" i="1"/>
  <c r="AM12" i="1"/>
  <c r="AJ11" i="1"/>
  <c r="AP9" i="1"/>
  <c r="AM8" i="1"/>
  <c r="AJ7" i="1"/>
  <c r="AP5" i="1"/>
  <c r="AM4" i="1"/>
  <c r="AP10" i="1"/>
  <c r="AI4" i="1"/>
  <c r="AJ14" i="1" s="1"/>
  <c r="AL5" i="1"/>
  <c r="AN6" i="1"/>
  <c r="M12" i="1"/>
  <c r="O4" i="1"/>
  <c r="R5" i="1"/>
  <c r="U6" i="1"/>
  <c r="O8" i="1"/>
  <c r="R9" i="1"/>
  <c r="U10" i="1"/>
  <c r="O12" i="1"/>
  <c r="S18" i="1"/>
  <c r="M20" i="1"/>
  <c r="R33" i="1" s="1"/>
  <c r="P21" i="1"/>
  <c r="S22" i="1"/>
  <c r="M24" i="1"/>
  <c r="P25" i="1"/>
  <c r="S26" i="1"/>
  <c r="AQ25" i="1"/>
  <c r="P4" i="1"/>
  <c r="S5" i="1"/>
  <c r="M7" i="1"/>
  <c r="P8" i="1"/>
  <c r="S9" i="1"/>
  <c r="M11" i="1"/>
  <c r="P12" i="1"/>
  <c r="T18" i="1"/>
  <c r="N20" i="1"/>
  <c r="Q21" i="1"/>
  <c r="T22" i="1"/>
  <c r="N24" i="1"/>
  <c r="S37" i="1" s="1"/>
  <c r="Q25" i="1"/>
  <c r="T26" i="1"/>
  <c r="AI18" i="1"/>
  <c r="AL19" i="1"/>
  <c r="AP32" i="1" s="1"/>
  <c r="AO20" i="1"/>
  <c r="AI22" i="1"/>
  <c r="AM35" i="1" s="1"/>
  <c r="AQ35" i="1" s="1"/>
  <c r="AL23" i="1"/>
  <c r="AP36" i="1" s="1"/>
  <c r="AO24" i="1"/>
  <c r="AI26" i="1"/>
  <c r="AM39" i="1" s="1"/>
  <c r="AQ39" i="1" s="1"/>
  <c r="AL27" i="1"/>
  <c r="AP40" i="1" s="1"/>
  <c r="R4" i="1"/>
  <c r="U5" i="1"/>
  <c r="O7" i="1"/>
  <c r="R8" i="1"/>
  <c r="U9" i="1"/>
  <c r="O11" i="1"/>
  <c r="R12" i="1"/>
  <c r="M19" i="1"/>
  <c r="P20" i="1"/>
  <c r="S21" i="1"/>
  <c r="M23" i="1"/>
  <c r="P24" i="1"/>
  <c r="S25" i="1"/>
  <c r="M27" i="1"/>
  <c r="AK18" i="1"/>
  <c r="AO31" i="1" s="1"/>
  <c r="AN19" i="1"/>
  <c r="AQ20" i="1"/>
  <c r="AK22" i="1"/>
  <c r="AO35" i="1" s="1"/>
  <c r="AN23" i="1"/>
  <c r="AQ24" i="1"/>
  <c r="AK26" i="1"/>
  <c r="AO39" i="1" s="1"/>
  <c r="AN27" i="1"/>
  <c r="AK19" i="1"/>
  <c r="AO32" i="1" s="1"/>
  <c r="AN20" i="1"/>
  <c r="AQ21" i="1"/>
  <c r="AK23" i="1"/>
  <c r="AO36" i="1" s="1"/>
  <c r="AN24" i="1"/>
  <c r="AK27" i="1"/>
  <c r="AO40" i="1" s="1"/>
  <c r="Q4" i="1"/>
  <c r="T5" i="1"/>
  <c r="N7" i="1"/>
  <c r="Q8" i="1"/>
  <c r="T9" i="1"/>
  <c r="N11" i="1"/>
  <c r="Q12" i="1"/>
  <c r="U18" i="1"/>
  <c r="O20" i="1"/>
  <c r="R21" i="1"/>
  <c r="U22" i="1"/>
  <c r="O24" i="1"/>
  <c r="T37" i="1" s="1"/>
  <c r="R25" i="1"/>
  <c r="U26" i="1"/>
  <c r="AJ18" i="1"/>
  <c r="AN31" i="1" s="1"/>
  <c r="AM19" i="1"/>
  <c r="AP20" i="1"/>
  <c r="AJ22" i="1"/>
  <c r="AM23" i="1"/>
  <c r="AP24" i="1"/>
  <c r="AJ26" i="1"/>
  <c r="AM27" i="1"/>
  <c r="AS62" i="1"/>
  <c r="S4" i="1"/>
  <c r="M6" i="1"/>
  <c r="P7" i="1"/>
  <c r="S8" i="1"/>
  <c r="M10" i="1"/>
  <c r="P11" i="1"/>
  <c r="S12" i="1"/>
  <c r="N19" i="1"/>
  <c r="Q20" i="1"/>
  <c r="T21" i="1"/>
  <c r="N23" i="1"/>
  <c r="Q24" i="1"/>
  <c r="T25" i="1"/>
  <c r="N27" i="1"/>
  <c r="AL18" i="1"/>
  <c r="AP31" i="1" s="1"/>
  <c r="AO19" i="1"/>
  <c r="AI21" i="1"/>
  <c r="AM34" i="1" s="1"/>
  <c r="AQ34" i="1" s="1"/>
  <c r="AL22" i="1"/>
  <c r="AP35" i="1" s="1"/>
  <c r="AO23" i="1"/>
  <c r="AI25" i="1"/>
  <c r="AM38" i="1" s="1"/>
  <c r="AQ38" i="1" s="1"/>
  <c r="AL26" i="1"/>
  <c r="AP39" i="1" s="1"/>
  <c r="AO27" i="1"/>
  <c r="AS64" i="1"/>
  <c r="T4" i="1"/>
  <c r="N6" i="1"/>
  <c r="Q7" i="1"/>
  <c r="T8" i="1"/>
  <c r="N10" i="1"/>
  <c r="Q11" i="1"/>
  <c r="T12" i="1"/>
  <c r="O5" i="1"/>
  <c r="R6" i="1"/>
  <c r="U7" i="1"/>
  <c r="O9" i="1"/>
  <c r="R10" i="1"/>
  <c r="U11" i="1"/>
  <c r="M4" i="1"/>
  <c r="N14" i="1" s="1"/>
  <c r="P5" i="1"/>
  <c r="S6" i="1"/>
  <c r="M8" i="1"/>
  <c r="P9" i="1"/>
  <c r="S10" i="1"/>
  <c r="N4" i="1"/>
  <c r="Q5" i="1"/>
  <c r="T6" i="1"/>
  <c r="N8" i="1"/>
  <c r="Q9" i="1"/>
  <c r="T10" i="1"/>
  <c r="N12" i="1"/>
  <c r="O19" i="1"/>
  <c r="R20" i="1"/>
  <c r="U21" i="1"/>
  <c r="O23" i="1"/>
  <c r="R24" i="1"/>
  <c r="U25" i="1"/>
  <c r="O27" i="1"/>
  <c r="AM18" i="1"/>
  <c r="AP19" i="1"/>
  <c r="AJ21" i="1"/>
  <c r="AN34" i="1" s="1"/>
  <c r="AM22" i="1"/>
  <c r="AP23" i="1"/>
  <c r="AJ25" i="1"/>
  <c r="AN38" i="1" s="1"/>
  <c r="AM26" i="1"/>
  <c r="AP27" i="1"/>
  <c r="U4" i="1"/>
  <c r="O6" i="1"/>
  <c r="R7" i="1"/>
  <c r="U8" i="1"/>
  <c r="O10" i="1"/>
  <c r="R11" i="1"/>
  <c r="M18" i="1"/>
  <c r="P19" i="1"/>
  <c r="P59" i="1" s="1"/>
  <c r="S20" i="1"/>
  <c r="M22" i="1"/>
  <c r="R35" i="1" s="1"/>
  <c r="P23" i="1"/>
  <c r="S24" i="1"/>
  <c r="M26" i="1"/>
  <c r="AN18" i="1"/>
  <c r="AQ19" i="1"/>
  <c r="AK21" i="1"/>
  <c r="AO34" i="1" s="1"/>
  <c r="AN22" i="1"/>
  <c r="AQ23" i="1"/>
  <c r="AK25" i="1"/>
  <c r="AO38" i="1" s="1"/>
  <c r="AN26" i="1"/>
  <c r="U39" i="1"/>
  <c r="AF114" i="1"/>
  <c r="AF118" i="1"/>
  <c r="AF106" i="1"/>
  <c r="AF120" i="1"/>
  <c r="AF96" i="1"/>
  <c r="AF93" i="1"/>
  <c r="AF76" i="1"/>
  <c r="AF73" i="1"/>
  <c r="AF117" i="1"/>
  <c r="AF94" i="1"/>
  <c r="AF86" i="1"/>
  <c r="AF70" i="1"/>
  <c r="AF57" i="1"/>
  <c r="AF39" i="1"/>
  <c r="AF121" i="1"/>
  <c r="AF110" i="1"/>
  <c r="AF92" i="1"/>
  <c r="AF82" i="1"/>
  <c r="AF71" i="1"/>
  <c r="AF62" i="1"/>
  <c r="AF61" i="1"/>
  <c r="AF54" i="1"/>
  <c r="AF33" i="1"/>
  <c r="AF26" i="1"/>
  <c r="AF20" i="1"/>
  <c r="AF15" i="1"/>
  <c r="AF8" i="1"/>
  <c r="AF4" i="1"/>
  <c r="AF122" i="1"/>
  <c r="AF100" i="1"/>
  <c r="AF80" i="1"/>
  <c r="AF72" i="1"/>
  <c r="AF65" i="1"/>
  <c r="AF58" i="1"/>
  <c r="AF55" i="1"/>
  <c r="AF52" i="1"/>
  <c r="AF28" i="1"/>
  <c r="AF22" i="1"/>
  <c r="AF17" i="1"/>
  <c r="AF10" i="1"/>
  <c r="AF111" i="1"/>
  <c r="AF112" i="1"/>
  <c r="AF97" i="1"/>
  <c r="AF45" i="1"/>
  <c r="AF23" i="1"/>
  <c r="AF6" i="1"/>
  <c r="AF116" i="1"/>
  <c r="AF109" i="1"/>
  <c r="AF105" i="1"/>
  <c r="AF103" i="1"/>
  <c r="AF69" i="1"/>
  <c r="AF67" i="1"/>
  <c r="AF59" i="1"/>
  <c r="AF53" i="1"/>
  <c r="AF46" i="1"/>
  <c r="AF24" i="1"/>
  <c r="AF7" i="1"/>
  <c r="AF107" i="1"/>
  <c r="AF63" i="1"/>
  <c r="AF36" i="1"/>
  <c r="AF21" i="1"/>
  <c r="AF14" i="1"/>
  <c r="AF113" i="1"/>
  <c r="AF98" i="1"/>
  <c r="AF87" i="1"/>
  <c r="AF85" i="1"/>
  <c r="AF51" i="1"/>
  <c r="AF41" i="1"/>
  <c r="AF19" i="1"/>
  <c r="N64" i="1"/>
  <c r="AF18" i="1"/>
  <c r="AF48" i="1"/>
  <c r="AF68" i="1"/>
  <c r="X13" i="1"/>
  <c r="X15" i="1"/>
  <c r="AP37" i="1"/>
  <c r="AP33" i="1"/>
  <c r="AN39" i="1"/>
  <c r="AN35" i="1"/>
  <c r="X25" i="1"/>
  <c r="X31" i="1"/>
  <c r="X33" i="1"/>
  <c r="AF43" i="1"/>
  <c r="X54" i="1"/>
  <c r="X23" i="1"/>
  <c r="AF38" i="1"/>
  <c r="AF56" i="1"/>
  <c r="AF60" i="1"/>
  <c r="AF64" i="1"/>
  <c r="AF66" i="1"/>
  <c r="AF74" i="1"/>
  <c r="X80" i="1"/>
  <c r="X83" i="1"/>
  <c r="AF91" i="1"/>
  <c r="AF115" i="1"/>
  <c r="X118" i="1"/>
  <c r="X106" i="1"/>
  <c r="X122" i="1"/>
  <c r="X110" i="1"/>
  <c r="X109" i="1"/>
  <c r="X101" i="1"/>
  <c r="X91" i="1"/>
  <c r="X86" i="1"/>
  <c r="X82" i="1"/>
  <c r="X119" i="1"/>
  <c r="X102" i="1"/>
  <c r="X92" i="1"/>
  <c r="X89" i="1"/>
  <c r="X79" i="1"/>
  <c r="X75" i="1"/>
  <c r="X65" i="1"/>
  <c r="X59" i="1"/>
  <c r="X41" i="1"/>
  <c r="X98" i="1"/>
  <c r="X49" i="1"/>
  <c r="X42" i="1"/>
  <c r="X28" i="1"/>
  <c r="X22" i="1"/>
  <c r="X17" i="1"/>
  <c r="X10" i="1"/>
  <c r="X107" i="1"/>
  <c r="X104" i="1"/>
  <c r="X99" i="1"/>
  <c r="X94" i="1"/>
  <c r="X87" i="1"/>
  <c r="X76" i="1"/>
  <c r="X68" i="1"/>
  <c r="X50" i="1"/>
  <c r="X40" i="1"/>
  <c r="X37" i="1"/>
  <c r="X30" i="1"/>
  <c r="X24" i="1"/>
  <c r="X19" i="1"/>
  <c r="X12" i="1"/>
  <c r="X6" i="1"/>
  <c r="X121" i="1"/>
  <c r="X117" i="1"/>
  <c r="X85" i="1"/>
  <c r="X64" i="1"/>
  <c r="X58" i="1"/>
  <c r="X51" i="1"/>
  <c r="X44" i="1"/>
  <c r="X21" i="1"/>
  <c r="X123" i="1"/>
  <c r="X112" i="1"/>
  <c r="X97" i="1"/>
  <c r="X4" i="1"/>
  <c r="X116" i="1"/>
  <c r="X114" i="1"/>
  <c r="X52" i="1"/>
  <c r="X34" i="1"/>
  <c r="X29" i="1"/>
  <c r="X120" i="1"/>
  <c r="X84" i="1"/>
  <c r="X62" i="1"/>
  <c r="X57" i="1"/>
  <c r="X45" i="1"/>
  <c r="X38" i="1"/>
  <c r="X26" i="1"/>
  <c r="X16" i="1"/>
  <c r="AF5" i="1"/>
  <c r="AF9" i="1"/>
  <c r="P67" i="1"/>
  <c r="U40" i="1"/>
  <c r="AF27" i="1"/>
  <c r="AF29" i="1"/>
  <c r="AA44" i="1"/>
  <c r="X47" i="1"/>
  <c r="AA52" i="1"/>
  <c r="AF95" i="1"/>
  <c r="AF102" i="1"/>
  <c r="AF119" i="1"/>
  <c r="Y119" i="1"/>
  <c r="Y107" i="1"/>
  <c r="Y99" i="1"/>
  <c r="Y93" i="1"/>
  <c r="Y123" i="1"/>
  <c r="Y111" i="1"/>
  <c r="Y101" i="1"/>
  <c r="Y95" i="1"/>
  <c r="Y89" i="1"/>
  <c r="Y87" i="1"/>
  <c r="Y81" i="1"/>
  <c r="Y75" i="1"/>
  <c r="Y74" i="1"/>
  <c r="Y68" i="1"/>
  <c r="Y66" i="1"/>
  <c r="Y122" i="1"/>
  <c r="Y105" i="1"/>
  <c r="Y88" i="1"/>
  <c r="Y78" i="1"/>
  <c r="Y52" i="1"/>
  <c r="Y46" i="1"/>
  <c r="Y115" i="1"/>
  <c r="Y72" i="1"/>
  <c r="Y64" i="1"/>
  <c r="Y54" i="1"/>
  <c r="Y48" i="1"/>
  <c r="Y42" i="1"/>
  <c r="Y120" i="1"/>
  <c r="Y117" i="1"/>
  <c r="Y106" i="1"/>
  <c r="Y103" i="1"/>
  <c r="Y96" i="1"/>
  <c r="Y91" i="1"/>
  <c r="Y86" i="1"/>
  <c r="Y67" i="1"/>
  <c r="Y118" i="1"/>
  <c r="Y60" i="1"/>
  <c r="Y47" i="1"/>
  <c r="Y36" i="1"/>
  <c r="Y121" i="1"/>
  <c r="Y110" i="1"/>
  <c r="Y100" i="1"/>
  <c r="Y83" i="1"/>
  <c r="Y56" i="1"/>
  <c r="Y41" i="1"/>
  <c r="Y19" i="1"/>
  <c r="Y11" i="1"/>
  <c r="Y116" i="1"/>
  <c r="Y114" i="1"/>
  <c r="Y34" i="1"/>
  <c r="Y29" i="1"/>
  <c r="Y12" i="1"/>
  <c r="Y84" i="1"/>
  <c r="Y62" i="1"/>
  <c r="Y57" i="1"/>
  <c r="Y45" i="1"/>
  <c r="Y38" i="1"/>
  <c r="Y26" i="1"/>
  <c r="Y16" i="1"/>
  <c r="Y9" i="1"/>
  <c r="Y90" i="1"/>
  <c r="Y82" i="1"/>
  <c r="Y50" i="1"/>
  <c r="Y32" i="1"/>
  <c r="Y23" i="1"/>
  <c r="L4" i="1" a="1"/>
  <c r="AI3" i="1" a="1"/>
  <c r="X8" i="1"/>
  <c r="AF13" i="1"/>
  <c r="AA21" i="1"/>
  <c r="AF31" i="1"/>
  <c r="AB34" i="1"/>
  <c r="AF40" i="1"/>
  <c r="AA42" i="1"/>
  <c r="AB44" i="1"/>
  <c r="AB52" i="1"/>
  <c r="X61" i="1"/>
  <c r="Y65" i="1"/>
  <c r="X67" i="1"/>
  <c r="X70" i="1"/>
  <c r="AF77" i="1"/>
  <c r="AB83" i="1"/>
  <c r="AB86" i="1"/>
  <c r="AB109" i="1"/>
  <c r="X113" i="1"/>
  <c r="AF123" i="1"/>
  <c r="Z120" i="1"/>
  <c r="Z108" i="1"/>
  <c r="Z112" i="1"/>
  <c r="Z118" i="1"/>
  <c r="Z114" i="1"/>
  <c r="Z98" i="1"/>
  <c r="Z71" i="1"/>
  <c r="Z61" i="1"/>
  <c r="Z58" i="1"/>
  <c r="Z111" i="1"/>
  <c r="Z99" i="1"/>
  <c r="Z96" i="1"/>
  <c r="Z84" i="1"/>
  <c r="Z68" i="1"/>
  <c r="Z63" i="1"/>
  <c r="Z109" i="1"/>
  <c r="Z78" i="1"/>
  <c r="Z70" i="1"/>
  <c r="Z56" i="1"/>
  <c r="Z46" i="1"/>
  <c r="Z31" i="1"/>
  <c r="Z29" i="1"/>
  <c r="Z23" i="1"/>
  <c r="Z11" i="1"/>
  <c r="Z5" i="1"/>
  <c r="Z121" i="1"/>
  <c r="Z110" i="1"/>
  <c r="Z92" i="1"/>
  <c r="Z79" i="1"/>
  <c r="Z62" i="1"/>
  <c r="Z57" i="1"/>
  <c r="Z44" i="1"/>
  <c r="Z35" i="1"/>
  <c r="Z25" i="1"/>
  <c r="Z13" i="1"/>
  <c r="Z7" i="1"/>
  <c r="Z113" i="1"/>
  <c r="Z97" i="1"/>
  <c r="Z123" i="1"/>
  <c r="Z102" i="1"/>
  <c r="Z89" i="1"/>
  <c r="Z81" i="1"/>
  <c r="Z74" i="1"/>
  <c r="Z49" i="1"/>
  <c r="Z33" i="1"/>
  <c r="Z28" i="1"/>
  <c r="Z15" i="1"/>
  <c r="Z8" i="1"/>
  <c r="Z52" i="1"/>
  <c r="Z45" i="1"/>
  <c r="Z38" i="1"/>
  <c r="Z26" i="1"/>
  <c r="Z16" i="1"/>
  <c r="Z9" i="1"/>
  <c r="Z90" i="1"/>
  <c r="Z86" i="1"/>
  <c r="Z82" i="1"/>
  <c r="Z50" i="1"/>
  <c r="Z32" i="1"/>
  <c r="Z6" i="1"/>
  <c r="Z122" i="1"/>
  <c r="Z88" i="1"/>
  <c r="Z80" i="1"/>
  <c r="Z73" i="1"/>
  <c r="Z66" i="1"/>
  <c r="Z55" i="1"/>
  <c r="Z43" i="1"/>
  <c r="Z20" i="1"/>
  <c r="AC107" i="1"/>
  <c r="AC76" i="1"/>
  <c r="AC63" i="1"/>
  <c r="AC39" i="1"/>
  <c r="Y6" i="1"/>
  <c r="Y8" i="1"/>
  <c r="Y10" i="1"/>
  <c r="AF11" i="1"/>
  <c r="AB21" i="1"/>
  <c r="AF25" i="1"/>
  <c r="Y28" i="1"/>
  <c r="Y30" i="1"/>
  <c r="AC34" i="1"/>
  <c r="X35" i="1"/>
  <c r="AB42" i="1"/>
  <c r="AB47" i="1"/>
  <c r="AF49" i="1"/>
  <c r="AC52" i="1"/>
  <c r="X55" i="1"/>
  <c r="Y59" i="1"/>
  <c r="Y61" i="1"/>
  <c r="X63" i="1"/>
  <c r="Z65" i="1"/>
  <c r="Z67" i="1"/>
  <c r="Y70" i="1"/>
  <c r="AC86" i="1"/>
  <c r="AF89" i="1"/>
  <c r="X93" i="1"/>
  <c r="X96" i="1"/>
  <c r="AF99" i="1"/>
  <c r="X103" i="1"/>
  <c r="Z106" i="1"/>
  <c r="AC109" i="1"/>
  <c r="Y113" i="1"/>
  <c r="Z117" i="1"/>
  <c r="AA121" i="1"/>
  <c r="AA109" i="1"/>
  <c r="AA100" i="1"/>
  <c r="AA94" i="1"/>
  <c r="AA88" i="1"/>
  <c r="AA113" i="1"/>
  <c r="AA102" i="1"/>
  <c r="AA96" i="1"/>
  <c r="AA90" i="1"/>
  <c r="AA82" i="1"/>
  <c r="AA76" i="1"/>
  <c r="AA69" i="1"/>
  <c r="AA65" i="1"/>
  <c r="AA61" i="1"/>
  <c r="AA110" i="1"/>
  <c r="AA95" i="1"/>
  <c r="AA87" i="1"/>
  <c r="AA83" i="1"/>
  <c r="AA67" i="1"/>
  <c r="AA60" i="1"/>
  <c r="AA53" i="1"/>
  <c r="AA47" i="1"/>
  <c r="AA107" i="1"/>
  <c r="AA80" i="1"/>
  <c r="AA62" i="1"/>
  <c r="AA55" i="1"/>
  <c r="AA49" i="1"/>
  <c r="AA43" i="1"/>
  <c r="AA123" i="1"/>
  <c r="AA112" i="1"/>
  <c r="AA89" i="1"/>
  <c r="AA81" i="1"/>
  <c r="AA73" i="1"/>
  <c r="AA39" i="1"/>
  <c r="AA38" i="1"/>
  <c r="AA97" i="1"/>
  <c r="AA71" i="1"/>
  <c r="AA54" i="1"/>
  <c r="AA34" i="1"/>
  <c r="AA32" i="1"/>
  <c r="AA18" i="1"/>
  <c r="AA14" i="1"/>
  <c r="AA116" i="1"/>
  <c r="AA104" i="1"/>
  <c r="AA93" i="1"/>
  <c r="AA91" i="1"/>
  <c r="AA79" i="1"/>
  <c r="AA77" i="1"/>
  <c r="AA72" i="1"/>
  <c r="AA40" i="1"/>
  <c r="AA37" i="1"/>
  <c r="AA25" i="1"/>
  <c r="AA108" i="1"/>
  <c r="AA106" i="1"/>
  <c r="AA86" i="1"/>
  <c r="AA84" i="1"/>
  <c r="AA57" i="1"/>
  <c r="AA50" i="1"/>
  <c r="AA6" i="1"/>
  <c r="AA122" i="1"/>
  <c r="AA120" i="1"/>
  <c r="AA118" i="1"/>
  <c r="AA99" i="1"/>
  <c r="AA66" i="1"/>
  <c r="AA23" i="1"/>
  <c r="AA20" i="1"/>
  <c r="AA105" i="1"/>
  <c r="AA101" i="1"/>
  <c r="AA92" i="1"/>
  <c r="AA59" i="1"/>
  <c r="AA48" i="1"/>
  <c r="AA35" i="1"/>
  <c r="AA30" i="1"/>
  <c r="AD119" i="1"/>
  <c r="AD95" i="1"/>
  <c r="AD75" i="1"/>
  <c r="AD65" i="1"/>
  <c r="AD52" i="1"/>
  <c r="AD34" i="1"/>
  <c r="AD29" i="1"/>
  <c r="AD12" i="1"/>
  <c r="AD114" i="1"/>
  <c r="AD110" i="1"/>
  <c r="AD92" i="1"/>
  <c r="AD90" i="1"/>
  <c r="AD78" i="1"/>
  <c r="AD73" i="1"/>
  <c r="AD71" i="1"/>
  <c r="AD43" i="1"/>
  <c r="AD31" i="1"/>
  <c r="AD30" i="1"/>
  <c r="AD18" i="1"/>
  <c r="AD17" i="1"/>
  <c r="AD10" i="1"/>
  <c r="AD105" i="1"/>
  <c r="AD101" i="1"/>
  <c r="AD94" i="1"/>
  <c r="AD69" i="1"/>
  <c r="AD59" i="1"/>
  <c r="AD39" i="1"/>
  <c r="AD111" i="1"/>
  <c r="AD109" i="1"/>
  <c r="AD103" i="1"/>
  <c r="AD96" i="1"/>
  <c r="AD67" i="1"/>
  <c r="AD53" i="1"/>
  <c r="AD46" i="1"/>
  <c r="AD24" i="1"/>
  <c r="AD14" i="1"/>
  <c r="AC6" i="1"/>
  <c r="AA8" i="1"/>
  <c r="Z10" i="1"/>
  <c r="Z12" i="1"/>
  <c r="X14" i="1"/>
  <c r="AC21" i="1"/>
  <c r="AA28" i="1"/>
  <c r="Z30" i="1"/>
  <c r="X32" i="1"/>
  <c r="AF34" i="1"/>
  <c r="Y35" i="1"/>
  <c r="X36" i="1"/>
  <c r="AD42" i="1"/>
  <c r="AF44" i="1"/>
  <c r="Y55" i="1"/>
  <c r="Y58" i="1"/>
  <c r="Z59" i="1"/>
  <c r="AD61" i="1"/>
  <c r="Y63" i="1"/>
  <c r="AB65" i="1"/>
  <c r="AB67" i="1"/>
  <c r="AA70" i="1"/>
  <c r="X73" i="1"/>
  <c r="AB75" i="1"/>
  <c r="X78" i="1"/>
  <c r="X81" i="1"/>
  <c r="AD86" i="1"/>
  <c r="Z93" i="1"/>
  <c r="AB96" i="1"/>
  <c r="X100" i="1"/>
  <c r="Z103" i="1"/>
  <c r="AD106" i="1"/>
  <c r="AC113" i="1"/>
  <c r="AA117" i="1"/>
  <c r="AB122" i="1"/>
  <c r="AB110" i="1"/>
  <c r="AB114" i="1"/>
  <c r="AB123" i="1"/>
  <c r="AB106" i="1"/>
  <c r="AB92" i="1"/>
  <c r="AB79" i="1"/>
  <c r="AB66" i="1"/>
  <c r="AB59" i="1"/>
  <c r="AB120" i="1"/>
  <c r="AB116" i="1"/>
  <c r="AB103" i="1"/>
  <c r="AB93" i="1"/>
  <c r="AB76" i="1"/>
  <c r="AB73" i="1"/>
  <c r="AB115" i="1"/>
  <c r="AB104" i="1"/>
  <c r="AB101" i="1"/>
  <c r="AB84" i="1"/>
  <c r="AB53" i="1"/>
  <c r="AB50" i="1"/>
  <c r="AB43" i="1"/>
  <c r="AB40" i="1"/>
  <c r="AB37" i="1"/>
  <c r="AB30" i="1"/>
  <c r="AB24" i="1"/>
  <c r="AB19" i="1"/>
  <c r="AB12" i="1"/>
  <c r="AB6" i="1"/>
  <c r="AB113" i="1"/>
  <c r="AB90" i="1"/>
  <c r="AB85" i="1"/>
  <c r="AB82" i="1"/>
  <c r="AB74" i="1"/>
  <c r="AB63" i="1"/>
  <c r="AB61" i="1"/>
  <c r="AB51" i="1"/>
  <c r="AB33" i="1"/>
  <c r="AB26" i="1"/>
  <c r="AB20" i="1"/>
  <c r="AB15" i="1"/>
  <c r="AB8" i="1"/>
  <c r="AB4" i="1"/>
  <c r="AB105" i="1"/>
  <c r="AB102" i="1"/>
  <c r="AB108" i="1"/>
  <c r="AB95" i="1"/>
  <c r="AB70" i="1"/>
  <c r="AB54" i="1"/>
  <c r="AB22" i="1"/>
  <c r="AB5" i="1"/>
  <c r="AB118" i="1"/>
  <c r="AB99" i="1"/>
  <c r="AB62" i="1"/>
  <c r="AB32" i="1"/>
  <c r="AB23" i="1"/>
  <c r="AB88" i="1"/>
  <c r="AB80" i="1"/>
  <c r="AB55" i="1"/>
  <c r="AB48" i="1"/>
  <c r="AB35" i="1"/>
  <c r="AB13" i="1"/>
  <c r="AB94" i="1"/>
  <c r="AB78" i="1"/>
  <c r="AB71" i="1"/>
  <c r="AB69" i="1"/>
  <c r="AB31" i="1"/>
  <c r="AB27" i="1"/>
  <c r="AB18" i="1"/>
  <c r="AB17" i="1"/>
  <c r="AE113" i="1"/>
  <c r="AE102" i="1"/>
  <c r="AE96" i="1"/>
  <c r="AE90" i="1"/>
  <c r="AE117" i="1"/>
  <c r="AE105" i="1"/>
  <c r="AE98" i="1"/>
  <c r="AE92" i="1"/>
  <c r="AE84" i="1"/>
  <c r="AE78" i="1"/>
  <c r="AE71" i="1"/>
  <c r="AE63" i="1"/>
  <c r="AE59" i="1"/>
  <c r="AE58" i="1"/>
  <c r="AE111" i="1"/>
  <c r="AE107" i="1"/>
  <c r="AE80" i="1"/>
  <c r="AE62" i="1"/>
  <c r="AE55" i="1"/>
  <c r="AE49" i="1"/>
  <c r="AE121" i="1"/>
  <c r="AE104" i="1"/>
  <c r="AE97" i="1"/>
  <c r="AE77" i="1"/>
  <c r="AE74" i="1"/>
  <c r="AE51" i="1"/>
  <c r="AE45" i="1"/>
  <c r="AE40" i="1"/>
  <c r="AE99" i="1"/>
  <c r="AE79" i="1"/>
  <c r="AE68" i="1"/>
  <c r="AE60" i="1"/>
  <c r="AE57" i="1"/>
  <c r="AE44" i="1"/>
  <c r="AE34" i="1"/>
  <c r="AE32" i="1"/>
  <c r="AE18" i="1"/>
  <c r="AE14" i="1"/>
  <c r="AE119" i="1"/>
  <c r="AE108" i="1"/>
  <c r="AE95" i="1"/>
  <c r="AE88" i="1"/>
  <c r="AE69" i="1"/>
  <c r="AE64" i="1"/>
  <c r="AE41" i="1"/>
  <c r="AE122" i="1"/>
  <c r="AE100" i="1"/>
  <c r="AE114" i="1"/>
  <c r="AE110" i="1"/>
  <c r="AE86" i="1"/>
  <c r="AE38" i="1"/>
  <c r="AE26" i="1"/>
  <c r="AE16" i="1"/>
  <c r="AE9" i="1"/>
  <c r="AE112" i="1"/>
  <c r="AE101" i="1"/>
  <c r="AE94" i="1"/>
  <c r="AE48" i="1"/>
  <c r="AE39" i="1"/>
  <c r="AE27" i="1"/>
  <c r="AE109" i="1"/>
  <c r="AE103" i="1"/>
  <c r="AE76" i="1"/>
  <c r="AE67" i="1"/>
  <c r="AE53" i="1"/>
  <c r="AE46" i="1"/>
  <c r="AE24" i="1"/>
  <c r="AE7" i="1"/>
  <c r="AE36" i="1"/>
  <c r="AE21" i="1"/>
  <c r="AD6" i="1"/>
  <c r="AC8" i="1"/>
  <c r="AA10" i="1"/>
  <c r="AA12" i="1"/>
  <c r="Y14" i="1"/>
  <c r="AA16" i="1"/>
  <c r="AN37" i="1"/>
  <c r="Y22" i="1"/>
  <c r="Y24" i="1"/>
  <c r="AA26" i="1"/>
  <c r="AB28" i="1"/>
  <c r="AE30" i="1"/>
  <c r="AC32" i="1"/>
  <c r="AE35" i="1"/>
  <c r="Z36" i="1"/>
  <c r="AE42" i="1"/>
  <c r="AA45" i="1"/>
  <c r="AF47" i="1"/>
  <c r="AD50" i="1"/>
  <c r="X53" i="1"/>
  <c r="AD55" i="1"/>
  <c r="AA58" i="1"/>
  <c r="AE61" i="1"/>
  <c r="AA63" i="1"/>
  <c r="AE65" i="1"/>
  <c r="AC67" i="1"/>
  <c r="AD70" i="1"/>
  <c r="Y73" i="1"/>
  <c r="AE75" i="1"/>
  <c r="AA78" i="1"/>
  <c r="AB81" i="1"/>
  <c r="AF83" i="1"/>
  <c r="X90" i="1"/>
  <c r="AC93" i="1"/>
  <c r="AC96" i="1"/>
  <c r="Z100" i="1"/>
  <c r="AA103" i="1"/>
  <c r="AE106" i="1"/>
  <c r="AC110" i="1"/>
  <c r="AD113" i="1"/>
  <c r="AB117" i="1"/>
  <c r="AB121" i="1"/>
  <c r="AE6" i="1"/>
  <c r="AD8" i="1"/>
  <c r="AB10" i="1"/>
  <c r="AC12" i="1"/>
  <c r="Z14" i="1"/>
  <c r="AB16" i="1"/>
  <c r="X18" i="1"/>
  <c r="Z22" i="1"/>
  <c r="Z24" i="1"/>
  <c r="AC26" i="1"/>
  <c r="AC28" i="1"/>
  <c r="AF30" i="1"/>
  <c r="AD32" i="1"/>
  <c r="AF35" i="1"/>
  <c r="AA36" i="1"/>
  <c r="Y37" i="1"/>
  <c r="AF42" i="1"/>
  <c r="AB45" i="1"/>
  <c r="AE50" i="1"/>
  <c r="Y53" i="1"/>
  <c r="AB58" i="1"/>
  <c r="AE70" i="1"/>
  <c r="AE73" i="1"/>
  <c r="AF75" i="1"/>
  <c r="AF78" i="1"/>
  <c r="AC81" i="1"/>
  <c r="AC84" i="1"/>
  <c r="Z87" i="1"/>
  <c r="AF90" i="1"/>
  <c r="AD93" i="1"/>
  <c r="Y97" i="1"/>
  <c r="AB100" i="1"/>
  <c r="AA114" i="1"/>
  <c r="AC117" i="1"/>
  <c r="AC121" i="1"/>
  <c r="X5" i="1"/>
  <c r="AE8" i="1"/>
  <c r="AE10" i="1"/>
  <c r="AE12" i="1"/>
  <c r="AB14" i="1"/>
  <c r="AC16" i="1"/>
  <c r="Y18" i="1"/>
  <c r="X20" i="1"/>
  <c r="AA22" i="1"/>
  <c r="AA24" i="1"/>
  <c r="AD26" i="1"/>
  <c r="AD28" i="1"/>
  <c r="AF32" i="1"/>
  <c r="AB36" i="1"/>
  <c r="Z37" i="1"/>
  <c r="X43" i="1"/>
  <c r="AC45" i="1"/>
  <c r="X48" i="1"/>
  <c r="AF50" i="1"/>
  <c r="Z53" i="1"/>
  <c r="X56" i="1"/>
  <c r="AC58" i="1"/>
  <c r="AA68" i="1"/>
  <c r="AE81" i="1"/>
  <c r="AF84" i="1"/>
  <c r="AB87" i="1"/>
  <c r="AE93" i="1"/>
  <c r="AB97" i="1"/>
  <c r="AC100" i="1"/>
  <c r="Y104" i="1"/>
  <c r="Z107" i="1"/>
  <c r="AC114" i="1"/>
  <c r="AD117" i="1"/>
  <c r="AD121" i="1"/>
  <c r="AC62" i="1"/>
  <c r="AA64" i="1"/>
  <c r="AC74" i="1"/>
  <c r="X77" i="1"/>
  <c r="Z85" i="1"/>
  <c r="AA98" i="1"/>
  <c r="AF101" i="1"/>
  <c r="AF104" i="1"/>
  <c r="Y108" i="1"/>
  <c r="AB111" i="1"/>
  <c r="AA115" i="1"/>
  <c r="Z119" i="1"/>
  <c r="AD4" i="1"/>
  <c r="AD5" i="1"/>
  <c r="AB7" i="1"/>
  <c r="AB9" i="1"/>
  <c r="Y13" i="1"/>
  <c r="Y15" i="1"/>
  <c r="Z17" i="1"/>
  <c r="AD19" i="1"/>
  <c r="Y25" i="1"/>
  <c r="Z27" i="1"/>
  <c r="AC29" i="1"/>
  <c r="Y31" i="1"/>
  <c r="Y33" i="1"/>
  <c r="AF37" i="1"/>
  <c r="AD38" i="1"/>
  <c r="Z39" i="1"/>
  <c r="Z40" i="1"/>
  <c r="AC41" i="1"/>
  <c r="AB46" i="1"/>
  <c r="Y49" i="1"/>
  <c r="AC51" i="1"/>
  <c r="Z54" i="1"/>
  <c r="AE56" i="1"/>
  <c r="AD60" i="1"/>
  <c r="AD62" i="1"/>
  <c r="AB64" i="1"/>
  <c r="AE66" i="1"/>
  <c r="X69" i="1"/>
  <c r="X72" i="1"/>
  <c r="AD74" i="1"/>
  <c r="Y77" i="1"/>
  <c r="AF79" i="1"/>
  <c r="AE82" i="1"/>
  <c r="AA85" i="1"/>
  <c r="AF88" i="1"/>
  <c r="AE91" i="1"/>
  <c r="X95" i="1"/>
  <c r="AB98" i="1"/>
  <c r="AF108" i="1"/>
  <c r="Y112" i="1"/>
  <c r="AE115" i="1"/>
  <c r="AA119" i="1"/>
  <c r="AC123" i="1"/>
  <c r="AC111" i="1"/>
  <c r="AC101" i="1"/>
  <c r="AC95" i="1"/>
  <c r="AC89" i="1"/>
  <c r="AC115" i="1"/>
  <c r="AC103" i="1"/>
  <c r="AC97" i="1"/>
  <c r="AC91" i="1"/>
  <c r="AC83" i="1"/>
  <c r="AC77" i="1"/>
  <c r="AC70" i="1"/>
  <c r="AC64" i="1"/>
  <c r="AC60" i="1"/>
  <c r="AC57" i="1"/>
  <c r="AC119" i="1"/>
  <c r="AC102" i="1"/>
  <c r="AC75" i="1"/>
  <c r="AC72" i="1"/>
  <c r="AC65" i="1"/>
  <c r="AC54" i="1"/>
  <c r="AC48" i="1"/>
  <c r="AC112" i="1"/>
  <c r="AC90" i="1"/>
  <c r="AC85" i="1"/>
  <c r="AC69" i="1"/>
  <c r="AC56" i="1"/>
  <c r="AC50" i="1"/>
  <c r="AC44" i="1"/>
  <c r="AC94" i="1"/>
  <c r="AC59" i="1"/>
  <c r="AC36" i="1"/>
  <c r="AC116" i="1"/>
  <c r="AC105" i="1"/>
  <c r="AC108" i="1"/>
  <c r="AC10" i="1"/>
  <c r="AC17" i="1"/>
  <c r="AC18" i="1"/>
  <c r="AC27" i="1"/>
  <c r="AC30" i="1"/>
  <c r="AC31" i="1"/>
  <c r="AC43" i="1"/>
  <c r="AS68" i="1"/>
  <c r="AS63" i="1"/>
  <c r="AS66" i="1"/>
  <c r="AC71" i="1"/>
  <c r="AC73" i="1"/>
  <c r="AC78" i="1"/>
  <c r="AC92" i="1"/>
  <c r="AC13" i="1"/>
  <c r="AC20" i="1"/>
  <c r="AC35" i="1"/>
  <c r="AC55" i="1"/>
  <c r="AS61" i="1"/>
  <c r="AC66" i="1"/>
  <c r="AC80" i="1"/>
  <c r="AC82" i="1"/>
  <c r="AC88" i="1"/>
  <c r="AC120" i="1"/>
  <c r="AC122" i="1"/>
  <c r="AC4" i="1"/>
  <c r="AC42" i="1"/>
  <c r="AC47" i="1"/>
  <c r="AC61" i="1"/>
  <c r="AS67" i="1"/>
  <c r="AC68" i="1"/>
  <c r="AC106" i="1"/>
  <c r="AD112" i="1"/>
  <c r="AD116" i="1"/>
  <c r="AD104" i="1"/>
  <c r="AD115" i="1"/>
  <c r="AD99" i="1"/>
  <c r="AD89" i="1"/>
  <c r="AD84" i="1"/>
  <c r="AD68" i="1"/>
  <c r="AD64" i="1"/>
  <c r="AD63" i="1"/>
  <c r="AD108" i="1"/>
  <c r="AD100" i="1"/>
  <c r="AD81" i="1"/>
  <c r="AD9" i="1"/>
  <c r="AD16" i="1"/>
  <c r="AD21" i="1"/>
  <c r="AD27" i="1"/>
  <c r="AD45" i="1"/>
  <c r="AD48" i="1"/>
  <c r="AD77" i="1"/>
  <c r="AD102" i="1"/>
  <c r="AD7" i="1"/>
  <c r="AD13" i="1"/>
  <c r="AD25" i="1"/>
  <c r="AD35" i="1"/>
  <c r="AD47" i="1"/>
  <c r="AD76" i="1"/>
  <c r="AD87" i="1"/>
  <c r="AD107" i="1"/>
  <c r="AD118" i="1"/>
  <c r="M60" i="1" l="1"/>
  <c r="O64" i="1"/>
  <c r="AU61" i="1" a="1"/>
  <c r="AU64" i="1" s="1"/>
  <c r="M62" i="1"/>
  <c r="U32" i="1"/>
  <c r="O65" i="1"/>
  <c r="T38" i="1"/>
  <c r="U35" i="1"/>
  <c r="P62" i="1"/>
  <c r="P61" i="1"/>
  <c r="U34" i="1"/>
  <c r="AH32" i="1" a="1"/>
  <c r="AM31" i="1"/>
  <c r="M63" i="1"/>
  <c r="R36" i="1"/>
  <c r="R38" i="1"/>
  <c r="M65" i="1"/>
  <c r="P60" i="1"/>
  <c r="U33" i="1"/>
  <c r="U37" i="1"/>
  <c r="P64" i="1"/>
  <c r="S33" i="1"/>
  <c r="N60" i="1"/>
  <c r="R40" i="1"/>
  <c r="M67" i="1"/>
  <c r="S39" i="1"/>
  <c r="N66" i="1"/>
  <c r="O62" i="1"/>
  <c r="T35" i="1"/>
  <c r="O59" i="1"/>
  <c r="T32" i="1"/>
  <c r="N59" i="1"/>
  <c r="S32" i="1"/>
  <c r="N65" i="1"/>
  <c r="S38" i="1"/>
  <c r="S35" i="1"/>
  <c r="N62" i="1"/>
  <c r="T39" i="1"/>
  <c r="O66" i="1"/>
  <c r="U36" i="1"/>
  <c r="P63" i="1"/>
  <c r="M64" i="1"/>
  <c r="R37" i="1"/>
  <c r="AU66" i="1"/>
  <c r="AU62" i="1"/>
  <c r="AU61" i="1"/>
  <c r="AU69" i="1"/>
  <c r="AU68" i="1"/>
  <c r="AU67" i="1"/>
  <c r="AU63" i="1"/>
  <c r="AU65" i="1"/>
  <c r="N61" i="1"/>
  <c r="S34" i="1"/>
  <c r="T33" i="1"/>
  <c r="O60" i="1"/>
  <c r="S36" i="1"/>
  <c r="N63" i="1"/>
  <c r="O63" i="1"/>
  <c r="T36" i="1"/>
  <c r="R31" i="1"/>
  <c r="M32" i="1" a="1"/>
  <c r="T40" i="1"/>
  <c r="O67" i="1"/>
  <c r="M59" i="1"/>
  <c r="R32" i="1"/>
  <c r="AI61" i="1" a="1"/>
  <c r="P65" i="1"/>
  <c r="U38" i="1"/>
  <c r="R39" i="1"/>
  <c r="M66" i="1"/>
  <c r="R34" i="1"/>
  <c r="M61" i="1"/>
  <c r="AJ3" i="1"/>
  <c r="AN3" i="1"/>
  <c r="AI3" i="1"/>
  <c r="AL3" i="1"/>
  <c r="AQ3" i="1"/>
  <c r="AP3" i="1"/>
  <c r="AO3" i="1"/>
  <c r="AM3" i="1"/>
  <c r="AK3" i="1"/>
  <c r="O61" i="1"/>
  <c r="T34" i="1"/>
  <c r="N67" i="1"/>
  <c r="S40" i="1"/>
  <c r="L7" i="1"/>
  <c r="Q35" i="1" s="1"/>
  <c r="L9" i="1"/>
  <c r="Q37" i="1" s="1"/>
  <c r="L8" i="1"/>
  <c r="Q36" i="1" s="1"/>
  <c r="L10" i="1"/>
  <c r="Q38" i="1" s="1"/>
  <c r="L6" i="1"/>
  <c r="Q34" i="1" s="1"/>
  <c r="L5" i="1"/>
  <c r="Q33" i="1" s="1"/>
  <c r="L4" i="1"/>
  <c r="L12" i="1"/>
  <c r="Q40" i="1" s="1"/>
  <c r="L11" i="1"/>
  <c r="Q39" i="1" s="1"/>
  <c r="M32" i="1" l="1"/>
  <c r="M40" i="1"/>
  <c r="M38" i="1"/>
  <c r="M37" i="1"/>
  <c r="M36" i="1"/>
  <c r="M34" i="1"/>
  <c r="M33" i="1"/>
  <c r="M39" i="1"/>
  <c r="M35" i="1"/>
  <c r="AH37" i="1"/>
  <c r="AH40" i="1"/>
  <c r="AH39" i="1"/>
  <c r="AH38" i="1"/>
  <c r="AH35" i="1"/>
  <c r="AH36" i="1"/>
  <c r="AH34" i="1"/>
  <c r="AH33" i="1"/>
  <c r="AH32" i="1"/>
  <c r="Q32" i="1"/>
  <c r="L59" i="1" a="1"/>
  <c r="L19" i="1" a="1"/>
  <c r="AH4" i="1" a="1"/>
  <c r="AN69" i="1"/>
  <c r="AK68" i="1"/>
  <c r="AQ66" i="1"/>
  <c r="AN65" i="1"/>
  <c r="AK64" i="1"/>
  <c r="AQ62" i="1"/>
  <c r="AN61" i="1"/>
  <c r="AQ68" i="1"/>
  <c r="AM67" i="1"/>
  <c r="AI66" i="1"/>
  <c r="AN64" i="1"/>
  <c r="AJ63" i="1"/>
  <c r="AO61" i="1"/>
  <c r="AQ69" i="1"/>
  <c r="AM68" i="1"/>
  <c r="AI67" i="1"/>
  <c r="AM65" i="1"/>
  <c r="AI64" i="1"/>
  <c r="AN62" i="1"/>
  <c r="AJ61" i="1"/>
  <c r="AM69" i="1"/>
  <c r="AP67" i="1"/>
  <c r="AJ66" i="1"/>
  <c r="AL64" i="1"/>
  <c r="AM62" i="1"/>
  <c r="AI69" i="1"/>
  <c r="AK67" i="1"/>
  <c r="AL65" i="1"/>
  <c r="AO63" i="1"/>
  <c r="AI62" i="1"/>
  <c r="AO68" i="1"/>
  <c r="AN66" i="1"/>
  <c r="AO64" i="1"/>
  <c r="AL62" i="1"/>
  <c r="AI68" i="1"/>
  <c r="AQ65" i="1"/>
  <c r="AP63" i="1"/>
  <c r="AP61" i="1"/>
  <c r="AQ67" i="1"/>
  <c r="AP65" i="1"/>
  <c r="AN63" i="1"/>
  <c r="AM61" i="1"/>
  <c r="AP69" i="1"/>
  <c r="AO67" i="1"/>
  <c r="AO65" i="1"/>
  <c r="AM63" i="1"/>
  <c r="AL61" i="1"/>
  <c r="AN68" i="1"/>
  <c r="AJ65" i="1"/>
  <c r="AK62" i="1"/>
  <c r="AL67" i="1"/>
  <c r="AM64" i="1"/>
  <c r="AI61" i="1"/>
  <c r="AJ67" i="1"/>
  <c r="AJ64" i="1"/>
  <c r="AP66" i="1"/>
  <c r="AQ63" i="1"/>
  <c r="AO69" i="1"/>
  <c r="AO66" i="1"/>
  <c r="AL63" i="1"/>
  <c r="AL69" i="1"/>
  <c r="AM66" i="1"/>
  <c r="AK63" i="1"/>
  <c r="AK69" i="1"/>
  <c r="AL66" i="1"/>
  <c r="AI63" i="1"/>
  <c r="AJ69" i="1"/>
  <c r="AK66" i="1"/>
  <c r="AP62" i="1"/>
  <c r="AP68" i="1"/>
  <c r="AK65" i="1"/>
  <c r="AO62" i="1"/>
  <c r="AL68" i="1"/>
  <c r="AI65" i="1"/>
  <c r="AJ62" i="1"/>
  <c r="AJ68" i="1"/>
  <c r="AQ64" i="1"/>
  <c r="AQ61" i="1"/>
  <c r="AN67" i="1"/>
  <c r="AP64" i="1"/>
  <c r="AK61" i="1"/>
  <c r="L64" i="1" l="1"/>
  <c r="L60" i="1"/>
  <c r="L62" i="1"/>
  <c r="L67" i="1"/>
  <c r="L61" i="1"/>
  <c r="L59" i="1"/>
  <c r="L66" i="1"/>
  <c r="L65" i="1"/>
  <c r="L63" i="1"/>
  <c r="AW61" i="1" a="1"/>
  <c r="AN74" i="1" a="1"/>
  <c r="AI87" i="1" a="1"/>
  <c r="AI41" i="1"/>
  <c r="AI39" i="1" s="1"/>
  <c r="AH10" i="1"/>
  <c r="AL38" i="1" s="1"/>
  <c r="AH8" i="1"/>
  <c r="AL36" i="1" s="1"/>
  <c r="AH7" i="1"/>
  <c r="AL35" i="1" s="1"/>
  <c r="AH12" i="1"/>
  <c r="AL40" i="1" s="1"/>
  <c r="AH11" i="1"/>
  <c r="AL39" i="1" s="1"/>
  <c r="AH9" i="1"/>
  <c r="AL37" i="1" s="1"/>
  <c r="AH6" i="1"/>
  <c r="AL34" i="1" s="1"/>
  <c r="AH5" i="1"/>
  <c r="AL33" i="1" s="1"/>
  <c r="AH4" i="1"/>
  <c r="L21" i="1"/>
  <c r="L25" i="1"/>
  <c r="L24" i="1"/>
  <c r="L23" i="1"/>
  <c r="L27" i="1"/>
  <c r="L26" i="1"/>
  <c r="L22" i="1"/>
  <c r="L20" i="1"/>
  <c r="L19" i="1"/>
  <c r="M41" i="1"/>
  <c r="N38" i="1" s="1"/>
  <c r="AI38" i="1" l="1"/>
  <c r="AI40" i="1"/>
  <c r="N37" i="1"/>
  <c r="N36" i="1"/>
  <c r="N32" i="1"/>
  <c r="O32" i="1" s="1"/>
  <c r="N34" i="1"/>
  <c r="N40" i="1"/>
  <c r="N33" i="1"/>
  <c r="AI37" i="1"/>
  <c r="AI35" i="1"/>
  <c r="N39" i="1"/>
  <c r="AI34" i="1"/>
  <c r="N35" i="1"/>
  <c r="AI33" i="1"/>
  <c r="AI36" i="1"/>
  <c r="AH19" i="1" a="1"/>
  <c r="AL32" i="1"/>
  <c r="AI32" i="1"/>
  <c r="AJ32" i="1" s="1"/>
  <c r="AQ80" i="1"/>
  <c r="AQ77" i="1"/>
  <c r="AQ74" i="1"/>
  <c r="AN81" i="1"/>
  <c r="AP77" i="1"/>
  <c r="AO74" i="1"/>
  <c r="AQ79" i="1"/>
  <c r="AP76" i="1"/>
  <c r="AQ81" i="1"/>
  <c r="AN78" i="1"/>
  <c r="AO80" i="1"/>
  <c r="AO76" i="1"/>
  <c r="AP81" i="1"/>
  <c r="AQ76" i="1"/>
  <c r="AP79" i="1"/>
  <c r="AO75" i="1"/>
  <c r="AO79" i="1"/>
  <c r="AN75" i="1"/>
  <c r="AN79" i="1"/>
  <c r="AP74" i="1"/>
  <c r="AP80" i="1"/>
  <c r="AN80" i="1"/>
  <c r="AO78" i="1"/>
  <c r="AO77" i="1"/>
  <c r="AN77" i="1"/>
  <c r="AQ82" i="1"/>
  <c r="AN76" i="1"/>
  <c r="AP82" i="1"/>
  <c r="AQ75" i="1"/>
  <c r="AO82" i="1"/>
  <c r="AP75" i="1"/>
  <c r="AN82" i="1"/>
  <c r="AN74" i="1"/>
  <c r="AO81" i="1"/>
  <c r="AQ78" i="1"/>
  <c r="AP78" i="1"/>
  <c r="AL95" i="1"/>
  <c r="AI94" i="1"/>
  <c r="AO92" i="1"/>
  <c r="AL91" i="1"/>
  <c r="AI90" i="1"/>
  <c r="AO88" i="1"/>
  <c r="AL87" i="1"/>
  <c r="AQ94" i="1"/>
  <c r="AM93" i="1"/>
  <c r="AI92" i="1"/>
  <c r="AN90" i="1"/>
  <c r="AJ89" i="1"/>
  <c r="AO87" i="1"/>
  <c r="AQ95" i="1"/>
  <c r="AM94" i="1"/>
  <c r="AI93" i="1"/>
  <c r="AN91" i="1"/>
  <c r="AJ90" i="1"/>
  <c r="AN88" i="1"/>
  <c r="AJ87" i="1"/>
  <c r="AK95" i="1"/>
  <c r="AN93" i="1"/>
  <c r="AP91" i="1"/>
  <c r="AQ89" i="1"/>
  <c r="AK88" i="1"/>
  <c r="AO94" i="1"/>
  <c r="AQ92" i="1"/>
  <c r="AJ91" i="1"/>
  <c r="AM89" i="1"/>
  <c r="AP87" i="1"/>
  <c r="AJ94" i="1"/>
  <c r="AJ92" i="1"/>
  <c r="AP89" i="1"/>
  <c r="AQ87" i="1"/>
  <c r="AN95" i="1"/>
  <c r="AL93" i="1"/>
  <c r="AK91" i="1"/>
  <c r="AK89" i="1"/>
  <c r="AI87" i="1"/>
  <c r="AM95" i="1"/>
  <c r="AK93" i="1"/>
  <c r="AI91" i="1"/>
  <c r="AI89" i="1"/>
  <c r="AJ95" i="1"/>
  <c r="AJ93" i="1"/>
  <c r="AQ90" i="1"/>
  <c r="AQ88" i="1"/>
  <c r="AP93" i="1"/>
  <c r="AM90" i="1"/>
  <c r="AM87" i="1"/>
  <c r="AO93" i="1"/>
  <c r="AL90" i="1"/>
  <c r="AK87" i="1"/>
  <c r="AP95" i="1"/>
  <c r="AM92" i="1"/>
  <c r="AN89" i="1"/>
  <c r="AO95" i="1"/>
  <c r="AL92" i="1"/>
  <c r="AL89" i="1"/>
  <c r="AI95" i="1"/>
  <c r="AK92" i="1"/>
  <c r="AP88" i="1"/>
  <c r="AP94" i="1"/>
  <c r="AQ91" i="1"/>
  <c r="AM88" i="1"/>
  <c r="AN94" i="1"/>
  <c r="AO91" i="1"/>
  <c r="AL88" i="1"/>
  <c r="AL94" i="1"/>
  <c r="AM91" i="1"/>
  <c r="AJ88" i="1"/>
  <c r="AK94" i="1"/>
  <c r="AP90" i="1"/>
  <c r="AI88" i="1"/>
  <c r="AQ93" i="1"/>
  <c r="AO90" i="1"/>
  <c r="AN87" i="1"/>
  <c r="AP92" i="1"/>
  <c r="AK90" i="1"/>
  <c r="AN92" i="1"/>
  <c r="AO89" i="1"/>
  <c r="AW69" i="1"/>
  <c r="AW65" i="1"/>
  <c r="AW67" i="1"/>
  <c r="AW62" i="1"/>
  <c r="AW66" i="1"/>
  <c r="AW68" i="1"/>
  <c r="AW64" i="1"/>
  <c r="AW63" i="1"/>
  <c r="AW61" i="1"/>
  <c r="O33" i="1" l="1"/>
  <c r="O34" i="1" s="1"/>
  <c r="O35" i="1" s="1"/>
  <c r="O36" i="1" s="1"/>
  <c r="O37" i="1" s="1"/>
  <c r="O38" i="1" s="1"/>
  <c r="O39" i="1" s="1"/>
  <c r="O40" i="1" s="1"/>
  <c r="AJ33" i="1"/>
  <c r="AJ34" i="1" s="1"/>
  <c r="AJ35" i="1" s="1"/>
  <c r="AJ36" i="1" s="1"/>
  <c r="AJ37" i="1" s="1"/>
  <c r="AJ38" i="1" s="1"/>
  <c r="AJ39" i="1" s="1"/>
  <c r="AJ40" i="1" s="1"/>
  <c r="AS74" i="1" a="1"/>
  <c r="AS87" i="1" a="1"/>
  <c r="AH25" i="1"/>
  <c r="AH21" i="1"/>
  <c r="AH24" i="1"/>
  <c r="AH19" i="1"/>
  <c r="AH27" i="1"/>
  <c r="AH26" i="1"/>
  <c r="AH23" i="1"/>
  <c r="AH22" i="1"/>
  <c r="AH20" i="1"/>
  <c r="AS92" i="1" l="1"/>
  <c r="AS89" i="1"/>
  <c r="AS95" i="1"/>
  <c r="AS90" i="1"/>
  <c r="AS87" i="1"/>
  <c r="AU87" i="1" s="1" a="1"/>
  <c r="AS93" i="1"/>
  <c r="AS91" i="1"/>
  <c r="AS94" i="1"/>
  <c r="AS88" i="1"/>
  <c r="AS76" i="1"/>
  <c r="AS77" i="1"/>
  <c r="AS75" i="1"/>
  <c r="AS74" i="1"/>
  <c r="AU74" i="1" s="1" a="1"/>
  <c r="AU94" i="1" l="1"/>
  <c r="AU93" i="1"/>
  <c r="AU89" i="1"/>
  <c r="AU91" i="1"/>
  <c r="AU90" i="1"/>
  <c r="AU88" i="1"/>
  <c r="AU95" i="1"/>
  <c r="AU92" i="1"/>
  <c r="AU87" i="1"/>
  <c r="AU81" i="1"/>
  <c r="AU78" i="1"/>
  <c r="AU74" i="1"/>
  <c r="AW74" i="1" s="1" a="1"/>
  <c r="AU80" i="1"/>
  <c r="AU75" i="1"/>
  <c r="AU77" i="1"/>
  <c r="AU76" i="1"/>
  <c r="AU82" i="1"/>
  <c r="AU79" i="1"/>
  <c r="AW87" i="1" l="1" a="1"/>
  <c r="AW87" i="1" s="1"/>
  <c r="AW76" i="1"/>
  <c r="AW79" i="1"/>
  <c r="AW82" i="1"/>
  <c r="AW81" i="1"/>
  <c r="AW80" i="1"/>
  <c r="AW75" i="1"/>
  <c r="AW74" i="1"/>
  <c r="AW78" i="1"/>
  <c r="AW77" i="1"/>
  <c r="AW88" i="1"/>
  <c r="AW93" i="1"/>
  <c r="AW92" i="1"/>
  <c r="AW95" i="1" l="1"/>
  <c r="AW90" i="1"/>
  <c r="AW91" i="1"/>
  <c r="AW94" i="1"/>
  <c r="AW89" i="1"/>
</calcChain>
</file>

<file path=xl/sharedStrings.xml><?xml version="1.0" encoding="utf-8"?>
<sst xmlns="http://schemas.openxmlformats.org/spreadsheetml/2006/main" count="60" uniqueCount="35">
  <si>
    <t>Teacher Evaluation</t>
  </si>
  <si>
    <t>Correlation Matrix</t>
  </si>
  <si>
    <t>Covariance Matrix</t>
  </si>
  <si>
    <t>Expect</t>
  </si>
  <si>
    <t>Entertain</t>
  </si>
  <si>
    <t>Comm</t>
  </si>
  <si>
    <t>Expert</t>
  </si>
  <si>
    <t>Motivate</t>
  </si>
  <si>
    <t>Caring</t>
  </si>
  <si>
    <t>Charisma</t>
  </si>
  <si>
    <t>Passion</t>
  </si>
  <si>
    <t>Friendly</t>
  </si>
  <si>
    <t>det</t>
  </si>
  <si>
    <t>Eigenvalues and Eigenvectors</t>
  </si>
  <si>
    <t>Reduced Model</t>
  </si>
  <si>
    <t>PC1</t>
  </si>
  <si>
    <t>PC2</t>
  </si>
  <si>
    <t>PC3</t>
  </si>
  <si>
    <t>PC4</t>
  </si>
  <si>
    <t>eValue</t>
  </si>
  <si>
    <t>%</t>
  </si>
  <si>
    <t>% Cum</t>
  </si>
  <si>
    <t>B</t>
  </si>
  <si>
    <t>X</t>
  </si>
  <si>
    <t>X'</t>
  </si>
  <si>
    <t>Y</t>
  </si>
  <si>
    <t>Rotation with original model</t>
  </si>
  <si>
    <t>mean</t>
  </si>
  <si>
    <t>stdev</t>
  </si>
  <si>
    <t>skew</t>
  </si>
  <si>
    <t>kurt</t>
  </si>
  <si>
    <t>Real Statistics Using Excel</t>
  </si>
  <si>
    <t>Updated</t>
  </si>
  <si>
    <t>Copyright © 2013 - 2024 Charles Zaiontz</t>
  </si>
  <si>
    <t>Principal Component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</si>
</sst>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center"/>
    </xf>
    <xf numFmtId="164" fontId="0" fillId="0" borderId="2" xfId="1" applyNumberFormat="1" applyFont="1" applyBorder="1"/>
    <xf numFmtId="164" fontId="0" fillId="0" borderId="3" xfId="0" applyNumberFormat="1" applyBorder="1"/>
    <xf numFmtId="0" fontId="0" fillId="0" borderId="13" xfId="0" applyBorder="1"/>
    <xf numFmtId="164" fontId="0" fillId="0" borderId="0" xfId="1" applyNumberFormat="1" applyFont="1" applyBorder="1"/>
    <xf numFmtId="164" fontId="0" fillId="0" borderId="5" xfId="0" applyNumberFormat="1" applyBorder="1"/>
    <xf numFmtId="164" fontId="0" fillId="0" borderId="7" xfId="1" applyNumberFormat="1" applyFont="1" applyBorder="1"/>
    <xf numFmtId="164" fontId="0" fillId="0" borderId="8" xfId="0" applyNumberFormat="1" applyBorder="1"/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15" fontId="0" fillId="0" borderId="0" xfId="0" applyNumberFormat="1"/>
    <xf numFmtId="0" fontId="3" fillId="0" borderId="0" xfId="0" applyFont="1"/>
  </cellXfs>
  <cellStyles count="2">
    <cellStyle name="Normal" xfId="0" builtinId="0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Scree Plot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Lit>
              <c:formatCode>General</c:formatCode>
              <c:ptCount val="9"/>
              <c:pt idx="0">
                <c:v>0.54742723754979927</c:v>
              </c:pt>
              <c:pt idx="1">
                <c:v>0.12801383104328856</c:v>
              </c:pt>
              <c:pt idx="2">
                <c:v>9.9040676914732589E-2</c:v>
              </c:pt>
              <c:pt idx="3">
                <c:v>6.8037077233563392E-2</c:v>
              </c:pt>
              <c:pt idx="4">
                <c:v>5.2694744656061138E-2</c:v>
              </c:pt>
              <c:pt idx="5">
                <c:v>3.9652241571292449E-2</c:v>
              </c:pt>
              <c:pt idx="6">
                <c:v>3.5995045295632043E-2</c:v>
              </c:pt>
              <c:pt idx="7">
                <c:v>2.0830040452000653E-2</c:v>
              </c:pt>
              <c:pt idx="8">
                <c:v>8.3091052836300524E-3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94-48EF-9226-4927AA922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618608"/>
        <c:axId val="589620960"/>
      </c:lineChart>
      <c:catAx>
        <c:axId val="589618608"/>
        <c:scaling>
          <c:orientation val="minMax"/>
        </c:scaling>
        <c:delete val="0"/>
        <c:axPos val="b"/>
        <c:majorTickMark val="out"/>
        <c:minorTickMark val="none"/>
        <c:tickLblPos val="nextTo"/>
        <c:crossAx val="589620960"/>
        <c:crosses val="autoZero"/>
        <c:auto val="1"/>
        <c:lblAlgn val="ctr"/>
        <c:lblOffset val="100"/>
        <c:noMultiLvlLbl val="0"/>
      </c:catAx>
      <c:valAx>
        <c:axId val="58962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9618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Scree Plot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Lit>
              <c:formatCode>General</c:formatCode>
              <c:ptCount val="9"/>
              <c:pt idx="0">
                <c:v>0.32004854511139591</c:v>
              </c:pt>
              <c:pt idx="1">
                <c:v>0.15985048778574817</c:v>
              </c:pt>
              <c:pt idx="2">
                <c:v>0.12932551663773473</c:v>
              </c:pt>
              <c:pt idx="3">
                <c:v>0.11382807902221671</c:v>
              </c:pt>
              <c:pt idx="4">
                <c:v>7.8356518265323929E-2</c:v>
              </c:pt>
              <c:pt idx="5">
                <c:v>7.1958156648054508E-2</c:v>
              </c:pt>
              <c:pt idx="6">
                <c:v>6.2488138758617091E-2</c:v>
              </c:pt>
              <c:pt idx="7">
                <c:v>3.8360933230682889E-2</c:v>
              </c:pt>
              <c:pt idx="8">
                <c:v>2.5783624540226084E-2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13E-4454-82FF-14B1F453C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621352"/>
        <c:axId val="589619784"/>
      </c:lineChart>
      <c:catAx>
        <c:axId val="589621352"/>
        <c:scaling>
          <c:orientation val="minMax"/>
        </c:scaling>
        <c:delete val="0"/>
        <c:axPos val="b"/>
        <c:majorTickMark val="out"/>
        <c:minorTickMark val="none"/>
        <c:tickLblPos val="nextTo"/>
        <c:crossAx val="589619784"/>
        <c:crosses val="autoZero"/>
        <c:auto val="1"/>
        <c:lblAlgn val="ctr"/>
        <c:lblOffset val="100"/>
        <c:noMultiLvlLbl val="0"/>
      </c:catAx>
      <c:valAx>
        <c:axId val="589619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9621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57150</xdr:colOff>
      <xdr:row>42</xdr:row>
      <xdr:rowOff>147637</xdr:rowOff>
    </xdr:from>
    <xdr:to>
      <xdr:col>41</xdr:col>
      <xdr:colOff>361950</xdr:colOff>
      <xdr:row>57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75FB77-C70F-4E37-A3E1-6BAEC77F4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</xdr:colOff>
      <xdr:row>41</xdr:row>
      <xdr:rowOff>90487</xdr:rowOff>
    </xdr:from>
    <xdr:to>
      <xdr:col>19</xdr:col>
      <xdr:colOff>333375</xdr:colOff>
      <xdr:row>55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9097AE-FAAC-4F60-A2DF-906555734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40F77-00C6-439A-AFBC-5797AEB59AD2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31</v>
      </c>
    </row>
    <row r="2" spans="1:2" x14ac:dyDescent="0.35">
      <c r="A2" t="s">
        <v>34</v>
      </c>
    </row>
    <row r="4" spans="1:2" x14ac:dyDescent="0.35">
      <c r="A4" t="s">
        <v>32</v>
      </c>
      <c r="B4" s="27">
        <v>45595</v>
      </c>
    </row>
    <row r="6" spans="1:2" x14ac:dyDescent="0.35">
      <c r="A6" s="28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A8680-D360-4D72-BBD8-F142A69F721C}">
  <sheetPr codeName="Sheet23"/>
  <dimension ref="A1:BF129"/>
  <sheetViews>
    <sheetView zoomScaleNormal="100" workbookViewId="0"/>
  </sheetViews>
  <sheetFormatPr defaultRowHeight="14.5" x14ac:dyDescent="0.35"/>
  <cols>
    <col min="1" max="1" width="5.7265625" customWidth="1"/>
    <col min="2" max="10" width="10.26953125" customWidth="1"/>
    <col min="44" max="44" width="5" customWidth="1"/>
    <col min="46" max="46" width="4.81640625" customWidth="1"/>
    <col min="48" max="48" width="4.7265625" customWidth="1"/>
  </cols>
  <sheetData>
    <row r="1" spans="1:58" x14ac:dyDescent="0.35">
      <c r="A1" s="1" t="s">
        <v>0</v>
      </c>
      <c r="L1" s="1" t="s">
        <v>1</v>
      </c>
      <c r="AH1" s="1" t="s">
        <v>2</v>
      </c>
    </row>
    <row r="3" spans="1:58" s="2" customFormat="1" x14ac:dyDescent="0.35"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M3" s="2" t="str">
        <f t="array" ref="M3:U3">B3:J3</f>
        <v>Expect</v>
      </c>
      <c r="N3" s="2" t="str">
        <v>Entertain</v>
      </c>
      <c r="O3" s="2" t="str">
        <v>Comm</v>
      </c>
      <c r="P3" s="2" t="str">
        <v>Expert</v>
      </c>
      <c r="Q3" s="2" t="str">
        <v>Motivate</v>
      </c>
      <c r="R3" s="2" t="str">
        <v>Caring</v>
      </c>
      <c r="S3" s="2" t="str">
        <v>Charisma</v>
      </c>
      <c r="T3" s="2" t="str">
        <v>Passion</v>
      </c>
      <c r="U3" s="2" t="str">
        <v>Friendly</v>
      </c>
      <c r="X3" s="2" t="s">
        <v>3</v>
      </c>
      <c r="Y3" s="2" t="s">
        <v>4</v>
      </c>
      <c r="Z3" s="2" t="s">
        <v>5</v>
      </c>
      <c r="AA3" s="2" t="s">
        <v>8</v>
      </c>
      <c r="AB3" s="2" t="s">
        <v>9</v>
      </c>
      <c r="AC3" s="2" t="s">
        <v>6</v>
      </c>
      <c r="AD3" s="2" t="s">
        <v>7</v>
      </c>
      <c r="AE3" s="2" t="s">
        <v>10</v>
      </c>
      <c r="AF3" s="2" t="s">
        <v>11</v>
      </c>
      <c r="AI3" s="2" t="str">
        <f t="array" ref="AI3:AQ3">M3:U3</f>
        <v>Expect</v>
      </c>
      <c r="AJ3" s="2" t="str">
        <v>Entertain</v>
      </c>
      <c r="AK3" s="2" t="str">
        <v>Comm</v>
      </c>
      <c r="AL3" s="2" t="str">
        <v>Expert</v>
      </c>
      <c r="AM3" s="2" t="str">
        <v>Motivate</v>
      </c>
      <c r="AN3" s="2" t="str">
        <v>Caring</v>
      </c>
      <c r="AO3" s="2" t="str">
        <v>Charisma</v>
      </c>
      <c r="AP3" s="2" t="str">
        <v>Passion</v>
      </c>
      <c r="AQ3" s="2" t="str">
        <v>Friendly</v>
      </c>
      <c r="AW3"/>
      <c r="AX3"/>
      <c r="AY3"/>
      <c r="AZ3"/>
      <c r="BA3"/>
      <c r="BB3"/>
      <c r="BC3"/>
      <c r="BD3"/>
      <c r="BE3"/>
      <c r="BF3"/>
    </row>
    <row r="4" spans="1:58" x14ac:dyDescent="0.35">
      <c r="A4">
        <v>1</v>
      </c>
      <c r="B4" s="3">
        <v>2</v>
      </c>
      <c r="C4" s="4">
        <v>8</v>
      </c>
      <c r="D4" s="4">
        <v>1</v>
      </c>
      <c r="E4" s="4">
        <v>4</v>
      </c>
      <c r="F4" s="4">
        <v>7</v>
      </c>
      <c r="G4" s="4">
        <v>5</v>
      </c>
      <c r="H4" s="4">
        <v>4</v>
      </c>
      <c r="I4" s="4">
        <v>4</v>
      </c>
      <c r="J4" s="5">
        <v>8</v>
      </c>
      <c r="L4" t="str">
        <f t="array" ref="L4:L12">TRANSPOSE(M3:U3)</f>
        <v>Expect</v>
      </c>
      <c r="M4" s="3" t="e">
        <f t="array" aca="1" ref="M4:U12" ca="1">CORR(B4:J123)</f>
        <v>#NAME?</v>
      </c>
      <c r="N4" s="4" t="e">
        <f ca="1"/>
        <v>#NAME?</v>
      </c>
      <c r="O4" s="4" t="e">
        <f ca="1"/>
        <v>#NAME?</v>
      </c>
      <c r="P4" s="4" t="e">
        <f ca="1"/>
        <v>#NAME?</v>
      </c>
      <c r="Q4" s="4" t="e">
        <f ca="1"/>
        <v>#NAME?</v>
      </c>
      <c r="R4" s="4" t="e">
        <f ca="1"/>
        <v>#NAME?</v>
      </c>
      <c r="S4" s="4" t="e">
        <f ca="1"/>
        <v>#NAME?</v>
      </c>
      <c r="T4" s="4" t="e">
        <f ca="1"/>
        <v>#NAME?</v>
      </c>
      <c r="U4" s="5" t="e">
        <f ca="1"/>
        <v>#NAME?</v>
      </c>
      <c r="W4">
        <v>1</v>
      </c>
      <c r="X4" s="3">
        <f t="shared" ref="X4:AF32" si="0">STANDARDIZE(B4,B$126,B$127)</f>
        <v>-1.349169127354642</v>
      </c>
      <c r="Y4" s="4">
        <f t="shared" si="0"/>
        <v>-0.29238417492594532</v>
      </c>
      <c r="Z4" s="4">
        <f t="shared" si="0"/>
        <v>-1.4854848104327987</v>
      </c>
      <c r="AA4" s="4">
        <f t="shared" si="0"/>
        <v>0.60812434450388564</v>
      </c>
      <c r="AB4" s="4">
        <f t="shared" si="0"/>
        <v>0.30504398370210595</v>
      </c>
      <c r="AC4" s="4">
        <f t="shared" si="0"/>
        <v>-0.73660266912250705</v>
      </c>
      <c r="AD4" s="4">
        <f t="shared" si="0"/>
        <v>-0.32502325131756366</v>
      </c>
      <c r="AE4" s="4">
        <f t="shared" si="0"/>
        <v>-0.76129058458721444</v>
      </c>
      <c r="AF4" s="5">
        <f t="shared" si="0"/>
        <v>1.1896601456449316</v>
      </c>
      <c r="AH4" t="str">
        <f t="array" ref="AH4:AH12">L4:L12</f>
        <v>Expect</v>
      </c>
      <c r="AI4" s="3" t="e">
        <f t="array" aca="1" ref="AI4:AQ12" ca="1">COV(B4:J123)</f>
        <v>#NAME?</v>
      </c>
      <c r="AJ4" s="4" t="e">
        <f ca="1"/>
        <v>#NAME?</v>
      </c>
      <c r="AK4" s="4" t="e">
        <f ca="1"/>
        <v>#NAME?</v>
      </c>
      <c r="AL4" s="4" t="e">
        <f ca="1"/>
        <v>#NAME?</v>
      </c>
      <c r="AM4" s="4" t="e">
        <f ca="1"/>
        <v>#NAME?</v>
      </c>
      <c r="AN4" s="4" t="e">
        <f ca="1"/>
        <v>#NAME?</v>
      </c>
      <c r="AO4" s="4" t="e">
        <f ca="1"/>
        <v>#NAME?</v>
      </c>
      <c r="AP4" s="4" t="e">
        <f ca="1"/>
        <v>#NAME?</v>
      </c>
      <c r="AQ4" s="5" t="e">
        <f ca="1"/>
        <v>#NAME?</v>
      </c>
    </row>
    <row r="5" spans="1:58" x14ac:dyDescent="0.35">
      <c r="A5">
        <v>2</v>
      </c>
      <c r="B5" s="6">
        <v>4</v>
      </c>
      <c r="C5">
        <v>8</v>
      </c>
      <c r="D5">
        <v>5</v>
      </c>
      <c r="E5">
        <v>3</v>
      </c>
      <c r="F5">
        <v>7</v>
      </c>
      <c r="G5">
        <v>7</v>
      </c>
      <c r="H5">
        <v>7</v>
      </c>
      <c r="I5">
        <v>6</v>
      </c>
      <c r="J5" s="7">
        <v>6</v>
      </c>
      <c r="L5" t="str">
        <v>Entertain</v>
      </c>
      <c r="M5" s="6" t="e">
        <f ca="1"/>
        <v>#NAME?</v>
      </c>
      <c r="N5" t="e">
        <f ca="1"/>
        <v>#NAME?</v>
      </c>
      <c r="O5" t="e">
        <f ca="1"/>
        <v>#NAME?</v>
      </c>
      <c r="P5" t="e">
        <f ca="1"/>
        <v>#NAME?</v>
      </c>
      <c r="Q5" t="e">
        <f ca="1"/>
        <v>#NAME?</v>
      </c>
      <c r="R5" t="e">
        <f ca="1"/>
        <v>#NAME?</v>
      </c>
      <c r="S5" t="e">
        <f ca="1"/>
        <v>#NAME?</v>
      </c>
      <c r="T5" t="e">
        <f ca="1"/>
        <v>#NAME?</v>
      </c>
      <c r="U5" s="7" t="e">
        <f ca="1"/>
        <v>#NAME?</v>
      </c>
      <c r="W5">
        <f>W4+1</f>
        <v>2</v>
      </c>
      <c r="X5" s="6">
        <f t="shared" si="0"/>
        <v>0.23034594857274363</v>
      </c>
      <c r="Y5">
        <f t="shared" si="0"/>
        <v>-0.29238417492594532</v>
      </c>
      <c r="Z5">
        <f t="shared" si="0"/>
        <v>0.93979651272279086</v>
      </c>
      <c r="AA5">
        <f t="shared" si="0"/>
        <v>-0.378023241178091</v>
      </c>
      <c r="AB5">
        <f t="shared" si="0"/>
        <v>0.30504398370210595</v>
      </c>
      <c r="AC5">
        <f t="shared" si="0"/>
        <v>0.72442741839320879</v>
      </c>
      <c r="AD5">
        <f t="shared" si="0"/>
        <v>0.8334754662499898</v>
      </c>
      <c r="AE5">
        <f t="shared" si="0"/>
        <v>1.3388213728947576</v>
      </c>
      <c r="AF5" s="7">
        <f t="shared" si="0"/>
        <v>-2.2093688419120152</v>
      </c>
      <c r="AH5" t="str">
        <v>Entertain</v>
      </c>
      <c r="AI5" s="6" t="e">
        <f ca="1"/>
        <v>#NAME?</v>
      </c>
      <c r="AJ5" t="e">
        <f ca="1"/>
        <v>#NAME?</v>
      </c>
      <c r="AK5" t="e">
        <f ca="1"/>
        <v>#NAME?</v>
      </c>
      <c r="AL5" t="e">
        <f ca="1"/>
        <v>#NAME?</v>
      </c>
      <c r="AM5" t="e">
        <f ca="1"/>
        <v>#NAME?</v>
      </c>
      <c r="AN5" t="e">
        <f ca="1"/>
        <v>#NAME?</v>
      </c>
      <c r="AO5" t="e">
        <f ca="1"/>
        <v>#NAME?</v>
      </c>
      <c r="AP5" t="e">
        <f ca="1"/>
        <v>#NAME?</v>
      </c>
      <c r="AQ5" s="7" t="e">
        <f ca="1"/>
        <v>#NAME?</v>
      </c>
    </row>
    <row r="6" spans="1:58" x14ac:dyDescent="0.35">
      <c r="A6">
        <v>3</v>
      </c>
      <c r="B6" s="6">
        <v>2</v>
      </c>
      <c r="C6">
        <v>8</v>
      </c>
      <c r="D6">
        <v>2</v>
      </c>
      <c r="E6">
        <v>3</v>
      </c>
      <c r="F6">
        <v>6</v>
      </c>
      <c r="G6">
        <v>7</v>
      </c>
      <c r="H6">
        <v>1</v>
      </c>
      <c r="I6">
        <v>3</v>
      </c>
      <c r="J6" s="7">
        <v>7</v>
      </c>
      <c r="L6" t="str">
        <v>Comm</v>
      </c>
      <c r="M6" s="6" t="e">
        <f ca="1"/>
        <v>#NAME?</v>
      </c>
      <c r="N6" t="e">
        <f ca="1"/>
        <v>#NAME?</v>
      </c>
      <c r="O6" t="e">
        <f ca="1"/>
        <v>#NAME?</v>
      </c>
      <c r="P6" t="e">
        <f ca="1"/>
        <v>#NAME?</v>
      </c>
      <c r="Q6" t="e">
        <f ca="1"/>
        <v>#NAME?</v>
      </c>
      <c r="R6" t="e">
        <f ca="1"/>
        <v>#NAME?</v>
      </c>
      <c r="S6" t="e">
        <f ca="1"/>
        <v>#NAME?</v>
      </c>
      <c r="T6" t="e">
        <f ca="1"/>
        <v>#NAME?</v>
      </c>
      <c r="U6" s="7" t="e">
        <f ca="1"/>
        <v>#NAME?</v>
      </c>
      <c r="W6">
        <f t="shared" ref="W6:W69" si="1">W5+1</f>
        <v>3</v>
      </c>
      <c r="X6" s="6">
        <f t="shared" si="0"/>
        <v>-1.349169127354642</v>
      </c>
      <c r="Y6">
        <f t="shared" si="0"/>
        <v>-0.29238417492594532</v>
      </c>
      <c r="Z6">
        <f t="shared" si="0"/>
        <v>-0.87916447964390132</v>
      </c>
      <c r="AA6">
        <f t="shared" si="0"/>
        <v>-0.378023241178091</v>
      </c>
      <c r="AB6">
        <f t="shared" si="0"/>
        <v>-0.74082110327654205</v>
      </c>
      <c r="AC6">
        <f t="shared" si="0"/>
        <v>0.72442741839320879</v>
      </c>
      <c r="AD6">
        <f t="shared" si="0"/>
        <v>-1.4835219688851171</v>
      </c>
      <c r="AE6">
        <f t="shared" si="0"/>
        <v>-1.8113465633282004</v>
      </c>
      <c r="AF6" s="7">
        <f t="shared" si="0"/>
        <v>-0.50985434813354169</v>
      </c>
      <c r="AH6" t="str">
        <v>Comm</v>
      </c>
      <c r="AI6" s="6" t="e">
        <f ca="1"/>
        <v>#NAME?</v>
      </c>
      <c r="AJ6" t="e">
        <f ca="1"/>
        <v>#NAME?</v>
      </c>
      <c r="AK6" t="e">
        <f ca="1"/>
        <v>#NAME?</v>
      </c>
      <c r="AL6" t="e">
        <f ca="1"/>
        <v>#NAME?</v>
      </c>
      <c r="AM6" t="e">
        <f ca="1"/>
        <v>#NAME?</v>
      </c>
      <c r="AN6" t="e">
        <f ca="1"/>
        <v>#NAME?</v>
      </c>
      <c r="AO6" t="e">
        <f ca="1"/>
        <v>#NAME?</v>
      </c>
      <c r="AP6" t="e">
        <f ca="1"/>
        <v>#NAME?</v>
      </c>
      <c r="AQ6" s="7" t="e">
        <f ca="1"/>
        <v>#NAME?</v>
      </c>
    </row>
    <row r="7" spans="1:58" x14ac:dyDescent="0.35">
      <c r="A7">
        <v>4</v>
      </c>
      <c r="B7" s="6">
        <v>4</v>
      </c>
      <c r="C7">
        <v>8</v>
      </c>
      <c r="D7">
        <v>4</v>
      </c>
      <c r="E7">
        <v>2</v>
      </c>
      <c r="F7">
        <v>8</v>
      </c>
      <c r="G7">
        <v>7</v>
      </c>
      <c r="H7">
        <v>7</v>
      </c>
      <c r="I7">
        <v>5</v>
      </c>
      <c r="J7" s="7">
        <v>7</v>
      </c>
      <c r="L7" t="str">
        <v>Expert</v>
      </c>
      <c r="M7" s="6" t="e">
        <f ca="1"/>
        <v>#NAME?</v>
      </c>
      <c r="N7" t="e">
        <f ca="1"/>
        <v>#NAME?</v>
      </c>
      <c r="O7" t="e">
        <f ca="1"/>
        <v>#NAME?</v>
      </c>
      <c r="P7" t="e">
        <f ca="1"/>
        <v>#NAME?</v>
      </c>
      <c r="Q7" t="e">
        <f ca="1"/>
        <v>#NAME?</v>
      </c>
      <c r="R7" t="e">
        <f ca="1"/>
        <v>#NAME?</v>
      </c>
      <c r="S7" t="e">
        <f ca="1"/>
        <v>#NAME?</v>
      </c>
      <c r="T7" t="e">
        <f ca="1"/>
        <v>#NAME?</v>
      </c>
      <c r="U7" s="7" t="e">
        <f ca="1"/>
        <v>#NAME?</v>
      </c>
      <c r="W7">
        <f t="shared" si="1"/>
        <v>4</v>
      </c>
      <c r="X7" s="6">
        <f t="shared" si="0"/>
        <v>0.23034594857274363</v>
      </c>
      <c r="Y7">
        <f t="shared" si="0"/>
        <v>-0.29238417492594532</v>
      </c>
      <c r="Z7">
        <f t="shared" si="0"/>
        <v>0.33347618193389345</v>
      </c>
      <c r="AA7">
        <f t="shared" si="0"/>
        <v>-1.3641708268600676</v>
      </c>
      <c r="AB7">
        <f t="shared" si="0"/>
        <v>1.3509090706807538</v>
      </c>
      <c r="AC7">
        <f t="shared" si="0"/>
        <v>0.72442741839320879</v>
      </c>
      <c r="AD7">
        <f t="shared" si="0"/>
        <v>0.8334754662499898</v>
      </c>
      <c r="AE7">
        <f t="shared" si="0"/>
        <v>0.2887653941537715</v>
      </c>
      <c r="AF7" s="7">
        <f t="shared" si="0"/>
        <v>-0.50985434813354169</v>
      </c>
      <c r="AH7" t="str">
        <v>Expert</v>
      </c>
      <c r="AI7" s="6" t="e">
        <f ca="1"/>
        <v>#NAME?</v>
      </c>
      <c r="AJ7" t="e">
        <f ca="1"/>
        <v>#NAME?</v>
      </c>
      <c r="AK7" t="e">
        <f ca="1"/>
        <v>#NAME?</v>
      </c>
      <c r="AL7" t="e">
        <f ca="1"/>
        <v>#NAME?</v>
      </c>
      <c r="AM7" t="e">
        <f ca="1"/>
        <v>#NAME?</v>
      </c>
      <c r="AN7" t="e">
        <f ca="1"/>
        <v>#NAME?</v>
      </c>
      <c r="AO7" t="e">
        <f ca="1"/>
        <v>#NAME?</v>
      </c>
      <c r="AP7" t="e">
        <f ca="1"/>
        <v>#NAME?</v>
      </c>
      <c r="AQ7" s="7" t="e">
        <f ca="1"/>
        <v>#NAME?</v>
      </c>
    </row>
    <row r="8" spans="1:58" x14ac:dyDescent="0.35">
      <c r="A8">
        <v>5</v>
      </c>
      <c r="B8" s="6">
        <v>3</v>
      </c>
      <c r="C8">
        <v>8</v>
      </c>
      <c r="D8">
        <v>5</v>
      </c>
      <c r="E8">
        <v>4</v>
      </c>
      <c r="F8">
        <v>8</v>
      </c>
      <c r="G8">
        <v>8</v>
      </c>
      <c r="H8">
        <v>7</v>
      </c>
      <c r="I8">
        <v>6</v>
      </c>
      <c r="J8" s="7">
        <v>7</v>
      </c>
      <c r="L8" t="str">
        <v>Motivate</v>
      </c>
      <c r="M8" s="6" t="e">
        <f ca="1"/>
        <v>#NAME?</v>
      </c>
      <c r="N8" t="e">
        <f ca="1"/>
        <v>#NAME?</v>
      </c>
      <c r="O8" t="e">
        <f ca="1"/>
        <v>#NAME?</v>
      </c>
      <c r="P8" t="e">
        <f ca="1"/>
        <v>#NAME?</v>
      </c>
      <c r="Q8" t="e">
        <f ca="1"/>
        <v>#NAME?</v>
      </c>
      <c r="R8" t="e">
        <f ca="1"/>
        <v>#NAME?</v>
      </c>
      <c r="S8" t="e">
        <f ca="1"/>
        <v>#NAME?</v>
      </c>
      <c r="T8" t="e">
        <f ca="1"/>
        <v>#NAME?</v>
      </c>
      <c r="U8" s="7" t="e">
        <f ca="1"/>
        <v>#NAME?</v>
      </c>
      <c r="W8">
        <f t="shared" si="1"/>
        <v>5</v>
      </c>
      <c r="X8" s="6">
        <f t="shared" si="0"/>
        <v>-0.55941158939094915</v>
      </c>
      <c r="Y8">
        <f t="shared" si="0"/>
        <v>-0.29238417492594532</v>
      </c>
      <c r="Z8">
        <f t="shared" si="0"/>
        <v>0.93979651272279086</v>
      </c>
      <c r="AA8">
        <f t="shared" si="0"/>
        <v>0.60812434450388564</v>
      </c>
      <c r="AB8">
        <f t="shared" si="0"/>
        <v>1.3509090706807538</v>
      </c>
      <c r="AC8">
        <f t="shared" si="0"/>
        <v>1.4549424621510667</v>
      </c>
      <c r="AD8">
        <f t="shared" si="0"/>
        <v>0.8334754662499898</v>
      </c>
      <c r="AE8">
        <f t="shared" si="0"/>
        <v>1.3388213728947576</v>
      </c>
      <c r="AF8" s="7">
        <f t="shared" si="0"/>
        <v>-0.50985434813354169</v>
      </c>
      <c r="AH8" t="str">
        <v>Motivate</v>
      </c>
      <c r="AI8" s="6" t="e">
        <f ca="1"/>
        <v>#NAME?</v>
      </c>
      <c r="AJ8" t="e">
        <f ca="1"/>
        <v>#NAME?</v>
      </c>
      <c r="AK8" t="e">
        <f ca="1"/>
        <v>#NAME?</v>
      </c>
      <c r="AL8" t="e">
        <f ca="1"/>
        <v>#NAME?</v>
      </c>
      <c r="AM8" t="e">
        <f ca="1"/>
        <v>#NAME?</v>
      </c>
      <c r="AN8" t="e">
        <f ca="1"/>
        <v>#NAME?</v>
      </c>
      <c r="AO8" t="e">
        <f ca="1"/>
        <v>#NAME?</v>
      </c>
      <c r="AP8" t="e">
        <f ca="1"/>
        <v>#NAME?</v>
      </c>
      <c r="AQ8" s="7" t="e">
        <f ca="1"/>
        <v>#NAME?</v>
      </c>
    </row>
    <row r="9" spans="1:58" x14ac:dyDescent="0.35">
      <c r="A9">
        <v>6</v>
      </c>
      <c r="B9" s="6">
        <v>4</v>
      </c>
      <c r="C9">
        <v>7</v>
      </c>
      <c r="D9">
        <v>3</v>
      </c>
      <c r="E9">
        <v>3</v>
      </c>
      <c r="F9">
        <v>6</v>
      </c>
      <c r="G9">
        <v>6</v>
      </c>
      <c r="H9">
        <v>1</v>
      </c>
      <c r="I9">
        <v>4</v>
      </c>
      <c r="J9" s="7">
        <v>7</v>
      </c>
      <c r="L9" t="str">
        <v>Caring</v>
      </c>
      <c r="M9" s="6" t="e">
        <f ca="1"/>
        <v>#NAME?</v>
      </c>
      <c r="N9" t="e">
        <f ca="1"/>
        <v>#NAME?</v>
      </c>
      <c r="O9" t="e">
        <f ca="1"/>
        <v>#NAME?</v>
      </c>
      <c r="P9" t="e">
        <f ca="1"/>
        <v>#NAME?</v>
      </c>
      <c r="Q9" t="e">
        <f ca="1"/>
        <v>#NAME?</v>
      </c>
      <c r="R9" t="e">
        <f ca="1"/>
        <v>#NAME?</v>
      </c>
      <c r="S9" t="e">
        <f ca="1"/>
        <v>#NAME?</v>
      </c>
      <c r="T9" t="e">
        <f ca="1"/>
        <v>#NAME?</v>
      </c>
      <c r="U9" s="7" t="e">
        <f ca="1"/>
        <v>#NAME?</v>
      </c>
      <c r="W9">
        <f t="shared" si="1"/>
        <v>6</v>
      </c>
      <c r="X9" s="6">
        <f t="shared" si="0"/>
        <v>0.23034594857274363</v>
      </c>
      <c r="Y9">
        <f t="shared" si="0"/>
        <v>-2.0466892244816233</v>
      </c>
      <c r="Z9">
        <f t="shared" si="0"/>
        <v>-0.27284414885500391</v>
      </c>
      <c r="AA9">
        <f t="shared" si="0"/>
        <v>-0.378023241178091</v>
      </c>
      <c r="AB9">
        <f t="shared" si="0"/>
        <v>-0.74082110327654205</v>
      </c>
      <c r="AC9">
        <f t="shared" si="0"/>
        <v>-6.0876253646491192E-3</v>
      </c>
      <c r="AD9">
        <f t="shared" si="0"/>
        <v>-1.4835219688851171</v>
      </c>
      <c r="AE9">
        <f t="shared" si="0"/>
        <v>-0.76129058458721444</v>
      </c>
      <c r="AF9" s="7">
        <f t="shared" si="0"/>
        <v>-0.50985434813354169</v>
      </c>
      <c r="AH9" t="str">
        <v>Caring</v>
      </c>
      <c r="AI9" s="6" t="e">
        <f ca="1"/>
        <v>#NAME?</v>
      </c>
      <c r="AJ9" t="e">
        <f ca="1"/>
        <v>#NAME?</v>
      </c>
      <c r="AK9" t="e">
        <f ca="1"/>
        <v>#NAME?</v>
      </c>
      <c r="AL9" t="e">
        <f ca="1"/>
        <v>#NAME?</v>
      </c>
      <c r="AM9" t="e">
        <f ca="1"/>
        <v>#NAME?</v>
      </c>
      <c r="AN9" t="e">
        <f ca="1"/>
        <v>#NAME?</v>
      </c>
      <c r="AO9" t="e">
        <f ca="1"/>
        <v>#NAME?</v>
      </c>
      <c r="AP9" t="e">
        <f ca="1"/>
        <v>#NAME?</v>
      </c>
      <c r="AQ9" s="7" t="e">
        <f ca="1"/>
        <v>#NAME?</v>
      </c>
    </row>
    <row r="10" spans="1:58" x14ac:dyDescent="0.35">
      <c r="A10">
        <v>7</v>
      </c>
      <c r="B10" s="6">
        <v>4</v>
      </c>
      <c r="C10">
        <v>8</v>
      </c>
      <c r="D10">
        <v>4</v>
      </c>
      <c r="E10">
        <v>2</v>
      </c>
      <c r="F10">
        <v>6</v>
      </c>
      <c r="G10">
        <v>4</v>
      </c>
      <c r="H10">
        <v>5</v>
      </c>
      <c r="I10">
        <v>4</v>
      </c>
      <c r="J10" s="7">
        <v>7</v>
      </c>
      <c r="L10" t="str">
        <v>Charisma</v>
      </c>
      <c r="M10" s="6" t="e">
        <f ca="1"/>
        <v>#NAME?</v>
      </c>
      <c r="N10" t="e">
        <f ca="1"/>
        <v>#NAME?</v>
      </c>
      <c r="O10" t="e">
        <f ca="1"/>
        <v>#NAME?</v>
      </c>
      <c r="P10" t="e">
        <f ca="1"/>
        <v>#NAME?</v>
      </c>
      <c r="Q10" t="e">
        <f ca="1"/>
        <v>#NAME?</v>
      </c>
      <c r="R10" t="e">
        <f ca="1"/>
        <v>#NAME?</v>
      </c>
      <c r="S10" t="e">
        <f ca="1"/>
        <v>#NAME?</v>
      </c>
      <c r="T10" t="e">
        <f ca="1"/>
        <v>#NAME?</v>
      </c>
      <c r="U10" s="7" t="e">
        <f ca="1"/>
        <v>#NAME?</v>
      </c>
      <c r="W10">
        <f t="shared" si="1"/>
        <v>7</v>
      </c>
      <c r="X10" s="6">
        <f t="shared" si="0"/>
        <v>0.23034594857274363</v>
      </c>
      <c r="Y10">
        <f t="shared" si="0"/>
        <v>-0.29238417492594532</v>
      </c>
      <c r="Z10">
        <f t="shared" si="0"/>
        <v>0.33347618193389345</v>
      </c>
      <c r="AA10">
        <f t="shared" si="0"/>
        <v>-1.3641708268600676</v>
      </c>
      <c r="AB10">
        <f t="shared" si="0"/>
        <v>-0.74082110327654205</v>
      </c>
      <c r="AC10">
        <f t="shared" si="0"/>
        <v>-1.467117712880365</v>
      </c>
      <c r="AD10">
        <f t="shared" si="0"/>
        <v>6.1142987871620834E-2</v>
      </c>
      <c r="AE10">
        <f t="shared" si="0"/>
        <v>-0.76129058458721444</v>
      </c>
      <c r="AF10" s="7">
        <f t="shared" si="0"/>
        <v>-0.50985434813354169</v>
      </c>
      <c r="AH10" t="str">
        <v>Charisma</v>
      </c>
      <c r="AI10" s="6" t="e">
        <f ca="1"/>
        <v>#NAME?</v>
      </c>
      <c r="AJ10" t="e">
        <f ca="1"/>
        <v>#NAME?</v>
      </c>
      <c r="AK10" t="e">
        <f ca="1"/>
        <v>#NAME?</v>
      </c>
      <c r="AL10" t="e">
        <f ca="1"/>
        <v>#NAME?</v>
      </c>
      <c r="AM10" t="e">
        <f ca="1"/>
        <v>#NAME?</v>
      </c>
      <c r="AN10" t="e">
        <f ca="1"/>
        <v>#NAME?</v>
      </c>
      <c r="AO10" t="e">
        <f ca="1"/>
        <v>#NAME?</v>
      </c>
      <c r="AP10" t="e">
        <f ca="1"/>
        <v>#NAME?</v>
      </c>
      <c r="AQ10" s="7" t="e">
        <f ca="1"/>
        <v>#NAME?</v>
      </c>
    </row>
    <row r="11" spans="1:58" x14ac:dyDescent="0.35">
      <c r="A11">
        <v>8</v>
      </c>
      <c r="B11" s="6">
        <v>4</v>
      </c>
      <c r="C11">
        <v>8</v>
      </c>
      <c r="D11">
        <v>3</v>
      </c>
      <c r="E11">
        <v>3</v>
      </c>
      <c r="F11">
        <v>7</v>
      </c>
      <c r="G11">
        <v>5</v>
      </c>
      <c r="H11">
        <v>4</v>
      </c>
      <c r="I11">
        <v>4</v>
      </c>
      <c r="J11" s="7">
        <v>7</v>
      </c>
      <c r="L11" t="str">
        <v>Passion</v>
      </c>
      <c r="M11" s="6" t="e">
        <f ca="1"/>
        <v>#NAME?</v>
      </c>
      <c r="N11" t="e">
        <f ca="1"/>
        <v>#NAME?</v>
      </c>
      <c r="O11" t="e">
        <f ca="1"/>
        <v>#NAME?</v>
      </c>
      <c r="P11" t="e">
        <f ca="1"/>
        <v>#NAME?</v>
      </c>
      <c r="Q11" t="e">
        <f ca="1"/>
        <v>#NAME?</v>
      </c>
      <c r="R11" t="e">
        <f ca="1"/>
        <v>#NAME?</v>
      </c>
      <c r="S11" t="e">
        <f ca="1"/>
        <v>#NAME?</v>
      </c>
      <c r="T11" t="e">
        <f ca="1"/>
        <v>#NAME?</v>
      </c>
      <c r="U11" s="7" t="e">
        <f ca="1"/>
        <v>#NAME?</v>
      </c>
      <c r="W11">
        <f t="shared" si="1"/>
        <v>8</v>
      </c>
      <c r="X11" s="6">
        <f t="shared" si="0"/>
        <v>0.23034594857274363</v>
      </c>
      <c r="Y11">
        <f t="shared" si="0"/>
        <v>-0.29238417492594532</v>
      </c>
      <c r="Z11">
        <f t="shared" si="0"/>
        <v>-0.27284414885500391</v>
      </c>
      <c r="AA11">
        <f t="shared" si="0"/>
        <v>-0.378023241178091</v>
      </c>
      <c r="AB11">
        <f t="shared" si="0"/>
        <v>0.30504398370210595</v>
      </c>
      <c r="AC11">
        <f t="shared" si="0"/>
        <v>-0.73660266912250705</v>
      </c>
      <c r="AD11">
        <f t="shared" si="0"/>
        <v>-0.32502325131756366</v>
      </c>
      <c r="AE11">
        <f t="shared" si="0"/>
        <v>-0.76129058458721444</v>
      </c>
      <c r="AF11" s="7">
        <f t="shared" si="0"/>
        <v>-0.50985434813354169</v>
      </c>
      <c r="AH11" t="str">
        <v>Passion</v>
      </c>
      <c r="AI11" s="6" t="e">
        <f ca="1"/>
        <v>#NAME?</v>
      </c>
      <c r="AJ11" t="e">
        <f ca="1"/>
        <v>#NAME?</v>
      </c>
      <c r="AK11" t="e">
        <f ca="1"/>
        <v>#NAME?</v>
      </c>
      <c r="AL11" t="e">
        <f ca="1"/>
        <v>#NAME?</v>
      </c>
      <c r="AM11" t="e">
        <f ca="1"/>
        <v>#NAME?</v>
      </c>
      <c r="AN11" t="e">
        <f ca="1"/>
        <v>#NAME?</v>
      </c>
      <c r="AO11" t="e">
        <f ca="1"/>
        <v>#NAME?</v>
      </c>
      <c r="AP11" t="e">
        <f ca="1"/>
        <v>#NAME?</v>
      </c>
      <c r="AQ11" s="7" t="e">
        <f ca="1"/>
        <v>#NAME?</v>
      </c>
    </row>
    <row r="12" spans="1:58" x14ac:dyDescent="0.35">
      <c r="A12">
        <v>9</v>
      </c>
      <c r="B12" s="6">
        <v>2</v>
      </c>
      <c r="C12">
        <v>8</v>
      </c>
      <c r="D12">
        <v>2</v>
      </c>
      <c r="E12">
        <v>2</v>
      </c>
      <c r="F12">
        <v>7</v>
      </c>
      <c r="G12">
        <v>6</v>
      </c>
      <c r="H12">
        <v>1</v>
      </c>
      <c r="I12">
        <v>4</v>
      </c>
      <c r="J12" s="7">
        <v>7</v>
      </c>
      <c r="L12" t="str">
        <v>Friendly</v>
      </c>
      <c r="M12" s="8" t="e">
        <f ca="1"/>
        <v>#NAME?</v>
      </c>
      <c r="N12" s="9" t="e">
        <f ca="1"/>
        <v>#NAME?</v>
      </c>
      <c r="O12" s="9" t="e">
        <f ca="1"/>
        <v>#NAME?</v>
      </c>
      <c r="P12" s="9" t="e">
        <f ca="1"/>
        <v>#NAME?</v>
      </c>
      <c r="Q12" s="9" t="e">
        <f ca="1"/>
        <v>#NAME?</v>
      </c>
      <c r="R12" s="9" t="e">
        <f ca="1"/>
        <v>#NAME?</v>
      </c>
      <c r="S12" s="9" t="e">
        <f ca="1"/>
        <v>#NAME?</v>
      </c>
      <c r="T12" s="9" t="e">
        <f ca="1"/>
        <v>#NAME?</v>
      </c>
      <c r="U12" s="10" t="e">
        <f ca="1"/>
        <v>#NAME?</v>
      </c>
      <c r="W12">
        <f t="shared" si="1"/>
        <v>9</v>
      </c>
      <c r="X12" s="6">
        <f t="shared" si="0"/>
        <v>-1.349169127354642</v>
      </c>
      <c r="Y12">
        <f t="shared" si="0"/>
        <v>-0.29238417492594532</v>
      </c>
      <c r="Z12">
        <f t="shared" si="0"/>
        <v>-0.87916447964390132</v>
      </c>
      <c r="AA12">
        <f t="shared" si="0"/>
        <v>-1.3641708268600676</v>
      </c>
      <c r="AB12">
        <f t="shared" si="0"/>
        <v>0.30504398370210595</v>
      </c>
      <c r="AC12">
        <f t="shared" si="0"/>
        <v>-6.0876253646491192E-3</v>
      </c>
      <c r="AD12">
        <f t="shared" si="0"/>
        <v>-1.4835219688851171</v>
      </c>
      <c r="AE12">
        <f t="shared" si="0"/>
        <v>-0.76129058458721444</v>
      </c>
      <c r="AF12" s="7">
        <f t="shared" si="0"/>
        <v>-0.50985434813354169</v>
      </c>
      <c r="AH12" t="str">
        <v>Friendly</v>
      </c>
      <c r="AI12" s="8" t="e">
        <f ca="1"/>
        <v>#NAME?</v>
      </c>
      <c r="AJ12" s="9" t="e">
        <f ca="1"/>
        <v>#NAME?</v>
      </c>
      <c r="AK12" s="9" t="e">
        <f ca="1"/>
        <v>#NAME?</v>
      </c>
      <c r="AL12" s="9" t="e">
        <f ca="1"/>
        <v>#NAME?</v>
      </c>
      <c r="AM12" s="9" t="e">
        <f ca="1"/>
        <v>#NAME?</v>
      </c>
      <c r="AN12" s="9" t="e">
        <f ca="1"/>
        <v>#NAME?</v>
      </c>
      <c r="AO12" s="9" t="e">
        <f ca="1"/>
        <v>#NAME?</v>
      </c>
      <c r="AP12" s="9" t="e">
        <f ca="1"/>
        <v>#NAME?</v>
      </c>
      <c r="AQ12" s="10" t="e">
        <f ca="1"/>
        <v>#NAME?</v>
      </c>
    </row>
    <row r="13" spans="1:58" x14ac:dyDescent="0.35">
      <c r="A13">
        <v>10</v>
      </c>
      <c r="B13" s="6">
        <v>4</v>
      </c>
      <c r="C13">
        <v>8</v>
      </c>
      <c r="D13">
        <v>3</v>
      </c>
      <c r="E13">
        <v>4</v>
      </c>
      <c r="F13">
        <v>8</v>
      </c>
      <c r="G13">
        <v>7</v>
      </c>
      <c r="H13">
        <v>4</v>
      </c>
      <c r="I13">
        <v>4</v>
      </c>
      <c r="J13" s="7">
        <v>8</v>
      </c>
      <c r="W13">
        <f t="shared" si="1"/>
        <v>10</v>
      </c>
      <c r="X13" s="6">
        <f t="shared" si="0"/>
        <v>0.23034594857274363</v>
      </c>
      <c r="Y13">
        <f t="shared" si="0"/>
        <v>-0.29238417492594532</v>
      </c>
      <c r="Z13">
        <f t="shared" si="0"/>
        <v>-0.27284414885500391</v>
      </c>
      <c r="AA13">
        <f t="shared" si="0"/>
        <v>0.60812434450388564</v>
      </c>
      <c r="AB13">
        <f t="shared" si="0"/>
        <v>1.3509090706807538</v>
      </c>
      <c r="AC13">
        <f t="shared" si="0"/>
        <v>0.72442741839320879</v>
      </c>
      <c r="AD13">
        <f t="shared" si="0"/>
        <v>-0.32502325131756366</v>
      </c>
      <c r="AE13">
        <f t="shared" si="0"/>
        <v>-0.76129058458721444</v>
      </c>
      <c r="AF13" s="7">
        <f t="shared" si="0"/>
        <v>1.1896601456449316</v>
      </c>
    </row>
    <row r="14" spans="1:58" x14ac:dyDescent="0.35">
      <c r="A14">
        <v>11</v>
      </c>
      <c r="B14" s="6">
        <v>3</v>
      </c>
      <c r="C14">
        <v>10</v>
      </c>
      <c r="D14">
        <v>5</v>
      </c>
      <c r="E14">
        <v>4</v>
      </c>
      <c r="F14">
        <v>7</v>
      </c>
      <c r="G14">
        <v>8</v>
      </c>
      <c r="H14">
        <v>7</v>
      </c>
      <c r="I14">
        <v>6</v>
      </c>
      <c r="J14" s="7">
        <v>8</v>
      </c>
      <c r="M14" t="s">
        <v>12</v>
      </c>
      <c r="N14" s="11" t="e">
        <f ca="1">MDETERM(M4:U12)</f>
        <v>#NAME?</v>
      </c>
      <c r="W14">
        <f t="shared" si="1"/>
        <v>11</v>
      </c>
      <c r="X14" s="6">
        <f t="shared" si="0"/>
        <v>-0.55941158939094915</v>
      </c>
      <c r="Y14">
        <f t="shared" si="0"/>
        <v>3.2162259241854105</v>
      </c>
      <c r="Z14">
        <f t="shared" si="0"/>
        <v>0.93979651272279086</v>
      </c>
      <c r="AA14">
        <f t="shared" si="0"/>
        <v>0.60812434450388564</v>
      </c>
      <c r="AB14">
        <f t="shared" si="0"/>
        <v>0.30504398370210595</v>
      </c>
      <c r="AC14">
        <f t="shared" si="0"/>
        <v>1.4549424621510667</v>
      </c>
      <c r="AD14">
        <f t="shared" si="0"/>
        <v>0.8334754662499898</v>
      </c>
      <c r="AE14">
        <f t="shared" si="0"/>
        <v>1.3388213728947576</v>
      </c>
      <c r="AF14" s="7">
        <f t="shared" si="0"/>
        <v>1.1896601456449316</v>
      </c>
      <c r="AI14" t="s">
        <v>12</v>
      </c>
      <c r="AJ14" s="11" t="e">
        <f ca="1">MDETERM(AI4:AQ12)</f>
        <v>#NAME?</v>
      </c>
    </row>
    <row r="15" spans="1:58" x14ac:dyDescent="0.35">
      <c r="A15">
        <v>12</v>
      </c>
      <c r="B15" s="6">
        <v>1</v>
      </c>
      <c r="C15">
        <v>9</v>
      </c>
      <c r="D15">
        <v>2</v>
      </c>
      <c r="E15">
        <v>5</v>
      </c>
      <c r="F15">
        <v>9</v>
      </c>
      <c r="G15">
        <v>7</v>
      </c>
      <c r="H15">
        <v>5</v>
      </c>
      <c r="I15">
        <v>6</v>
      </c>
      <c r="J15" s="7">
        <v>9</v>
      </c>
      <c r="W15">
        <f t="shared" si="1"/>
        <v>12</v>
      </c>
      <c r="X15" s="6">
        <f t="shared" si="0"/>
        <v>-2.1389266653183348</v>
      </c>
      <c r="Y15">
        <f t="shared" si="0"/>
        <v>1.4619208746297327</v>
      </c>
      <c r="Z15">
        <f t="shared" si="0"/>
        <v>-0.87916447964390132</v>
      </c>
      <c r="AA15">
        <f t="shared" si="0"/>
        <v>1.5942719301858623</v>
      </c>
      <c r="AB15">
        <f t="shared" si="0"/>
        <v>2.3967741576594017</v>
      </c>
      <c r="AC15">
        <f t="shared" si="0"/>
        <v>0.72442741839320879</v>
      </c>
      <c r="AD15">
        <f t="shared" si="0"/>
        <v>6.1142987871620834E-2</v>
      </c>
      <c r="AE15">
        <f t="shared" si="0"/>
        <v>1.3388213728947576</v>
      </c>
      <c r="AF15" s="7">
        <f t="shared" si="0"/>
        <v>2.889174639423405</v>
      </c>
    </row>
    <row r="16" spans="1:58" x14ac:dyDescent="0.35">
      <c r="A16">
        <v>13</v>
      </c>
      <c r="B16" s="6">
        <v>5</v>
      </c>
      <c r="C16">
        <v>7</v>
      </c>
      <c r="D16">
        <v>2</v>
      </c>
      <c r="E16">
        <v>3</v>
      </c>
      <c r="F16">
        <v>6</v>
      </c>
      <c r="G16">
        <v>4</v>
      </c>
      <c r="H16">
        <v>2</v>
      </c>
      <c r="I16">
        <v>3</v>
      </c>
      <c r="J16" s="7">
        <v>6</v>
      </c>
      <c r="L16" s="1" t="s">
        <v>13</v>
      </c>
      <c r="W16">
        <f t="shared" si="1"/>
        <v>13</v>
      </c>
      <c r="X16" s="6">
        <f t="shared" si="0"/>
        <v>1.0201034865364365</v>
      </c>
      <c r="Y16">
        <f t="shared" si="0"/>
        <v>-2.0466892244816233</v>
      </c>
      <c r="Z16">
        <f t="shared" si="0"/>
        <v>-0.87916447964390132</v>
      </c>
      <c r="AA16">
        <f t="shared" si="0"/>
        <v>-0.378023241178091</v>
      </c>
      <c r="AB16">
        <f t="shared" si="0"/>
        <v>-0.74082110327654205</v>
      </c>
      <c r="AC16">
        <f t="shared" si="0"/>
        <v>-1.467117712880365</v>
      </c>
      <c r="AD16">
        <f t="shared" si="0"/>
        <v>-1.0973557296959326</v>
      </c>
      <c r="AE16">
        <f t="shared" si="0"/>
        <v>-1.8113465633282004</v>
      </c>
      <c r="AF16" s="7">
        <f t="shared" si="0"/>
        <v>-2.2093688419120152</v>
      </c>
      <c r="AH16" s="1" t="s">
        <v>13</v>
      </c>
    </row>
    <row r="17" spans="1:43" x14ac:dyDescent="0.35">
      <c r="A17">
        <v>14</v>
      </c>
      <c r="B17" s="6">
        <v>3</v>
      </c>
      <c r="C17">
        <v>7</v>
      </c>
      <c r="D17">
        <v>3</v>
      </c>
      <c r="E17">
        <v>4</v>
      </c>
      <c r="F17">
        <v>6</v>
      </c>
      <c r="G17">
        <v>7</v>
      </c>
      <c r="H17">
        <v>1</v>
      </c>
      <c r="I17">
        <v>3</v>
      </c>
      <c r="J17" s="7">
        <v>7</v>
      </c>
      <c r="W17">
        <f t="shared" si="1"/>
        <v>14</v>
      </c>
      <c r="X17" s="6">
        <f t="shared" si="0"/>
        <v>-0.55941158939094915</v>
      </c>
      <c r="Y17">
        <f t="shared" si="0"/>
        <v>-2.0466892244816233</v>
      </c>
      <c r="Z17">
        <f t="shared" si="0"/>
        <v>-0.27284414885500391</v>
      </c>
      <c r="AA17">
        <f t="shared" si="0"/>
        <v>0.60812434450388564</v>
      </c>
      <c r="AB17">
        <f t="shared" si="0"/>
        <v>-0.74082110327654205</v>
      </c>
      <c r="AC17">
        <f t="shared" si="0"/>
        <v>0.72442741839320879</v>
      </c>
      <c r="AD17">
        <f t="shared" si="0"/>
        <v>-1.4835219688851171</v>
      </c>
      <c r="AE17">
        <f t="shared" si="0"/>
        <v>-1.8113465633282004</v>
      </c>
      <c r="AF17" s="7">
        <f t="shared" si="0"/>
        <v>-0.50985434813354169</v>
      </c>
    </row>
    <row r="18" spans="1:43" x14ac:dyDescent="0.35">
      <c r="A18">
        <v>15</v>
      </c>
      <c r="B18" s="6">
        <v>2</v>
      </c>
      <c r="C18">
        <v>9</v>
      </c>
      <c r="D18">
        <v>6</v>
      </c>
      <c r="E18">
        <v>4</v>
      </c>
      <c r="F18">
        <v>6</v>
      </c>
      <c r="G18">
        <v>3</v>
      </c>
      <c r="H18">
        <v>8</v>
      </c>
      <c r="I18">
        <v>5</v>
      </c>
      <c r="J18" s="7">
        <v>7</v>
      </c>
      <c r="M18" s="12" t="e">
        <f t="array" aca="1" ref="M18:U27" ca="1">eigVECTSym(M4:U12)</f>
        <v>#NAME?</v>
      </c>
      <c r="N18" s="13" t="e">
        <f ca="1"/>
        <v>#NAME?</v>
      </c>
      <c r="O18" s="13" t="e">
        <f ca="1"/>
        <v>#NAME?</v>
      </c>
      <c r="P18" s="13" t="e">
        <f ca="1"/>
        <v>#NAME?</v>
      </c>
      <c r="Q18" s="13" t="e">
        <f ca="1"/>
        <v>#NAME?</v>
      </c>
      <c r="R18" s="13" t="e">
        <f ca="1"/>
        <v>#NAME?</v>
      </c>
      <c r="S18" s="13" t="e">
        <f ca="1"/>
        <v>#NAME?</v>
      </c>
      <c r="T18" s="13" t="e">
        <f ca="1"/>
        <v>#NAME?</v>
      </c>
      <c r="U18" s="14" t="e">
        <f ca="1"/>
        <v>#NAME?</v>
      </c>
      <c r="W18">
        <f t="shared" si="1"/>
        <v>15</v>
      </c>
      <c r="X18" s="6">
        <f t="shared" si="0"/>
        <v>-1.349169127354642</v>
      </c>
      <c r="Y18">
        <f t="shared" si="0"/>
        <v>1.4619208746297327</v>
      </c>
      <c r="Z18">
        <f t="shared" si="0"/>
        <v>1.5461168435116881</v>
      </c>
      <c r="AA18">
        <f t="shared" si="0"/>
        <v>0.60812434450388564</v>
      </c>
      <c r="AB18">
        <f t="shared" si="0"/>
        <v>-0.74082110327654205</v>
      </c>
      <c r="AC18">
        <f t="shared" si="0"/>
        <v>-2.1976327566382228</v>
      </c>
      <c r="AD18">
        <f t="shared" si="0"/>
        <v>1.2196417054391744</v>
      </c>
      <c r="AE18">
        <f t="shared" si="0"/>
        <v>0.2887653941537715</v>
      </c>
      <c r="AF18" s="7">
        <f t="shared" si="0"/>
        <v>-0.50985434813354169</v>
      </c>
      <c r="AI18" s="12" t="e">
        <f t="array" aca="1" ref="AI18:AQ27" ca="1">eVECTORS(AI4:AQ12)</f>
        <v>#NAME?</v>
      </c>
      <c r="AJ18" s="13" t="e">
        <f ca="1"/>
        <v>#NAME?</v>
      </c>
      <c r="AK18" s="13" t="e">
        <f ca="1"/>
        <v>#NAME?</v>
      </c>
      <c r="AL18" s="13" t="e">
        <f ca="1"/>
        <v>#NAME?</v>
      </c>
      <c r="AM18" s="13" t="e">
        <f ca="1"/>
        <v>#NAME?</v>
      </c>
      <c r="AN18" s="13" t="e">
        <f ca="1"/>
        <v>#NAME?</v>
      </c>
      <c r="AO18" s="13" t="e">
        <f ca="1"/>
        <v>#NAME?</v>
      </c>
      <c r="AP18" s="13" t="e">
        <f ca="1"/>
        <v>#NAME?</v>
      </c>
      <c r="AQ18" s="14" t="e">
        <f ca="1"/>
        <v>#NAME?</v>
      </c>
    </row>
    <row r="19" spans="1:43" x14ac:dyDescent="0.35">
      <c r="A19">
        <v>16</v>
      </c>
      <c r="B19" s="6">
        <v>7</v>
      </c>
      <c r="C19">
        <v>7</v>
      </c>
      <c r="D19">
        <v>2</v>
      </c>
      <c r="E19">
        <v>7</v>
      </c>
      <c r="F19">
        <v>6</v>
      </c>
      <c r="G19">
        <v>5</v>
      </c>
      <c r="H19">
        <v>1</v>
      </c>
      <c r="I19">
        <v>4</v>
      </c>
      <c r="J19" s="7">
        <v>7</v>
      </c>
      <c r="L19" t="str">
        <f t="array" ref="L19:L27">L4:L12</f>
        <v>Expect</v>
      </c>
      <c r="M19" s="6" t="e">
        <f ca="1"/>
        <v>#NAME?</v>
      </c>
      <c r="N19" t="e">
        <f ca="1"/>
        <v>#NAME?</v>
      </c>
      <c r="O19" t="e">
        <f ca="1"/>
        <v>#NAME?</v>
      </c>
      <c r="P19" t="e">
        <f ca="1"/>
        <v>#NAME?</v>
      </c>
      <c r="Q19" t="e">
        <f ca="1"/>
        <v>#NAME?</v>
      </c>
      <c r="R19" t="e">
        <f ca="1"/>
        <v>#NAME?</v>
      </c>
      <c r="S19" t="e">
        <f ca="1"/>
        <v>#NAME?</v>
      </c>
      <c r="T19" t="e">
        <f ca="1"/>
        <v>#NAME?</v>
      </c>
      <c r="U19" s="7" t="e">
        <f ca="1"/>
        <v>#NAME?</v>
      </c>
      <c r="W19">
        <f t="shared" si="1"/>
        <v>16</v>
      </c>
      <c r="X19" s="6">
        <f t="shared" si="0"/>
        <v>2.5996185624638222</v>
      </c>
      <c r="Y19">
        <f t="shared" si="0"/>
        <v>-2.0466892244816233</v>
      </c>
      <c r="Z19">
        <f t="shared" si="0"/>
        <v>-0.87916447964390132</v>
      </c>
      <c r="AA19">
        <f t="shared" si="0"/>
        <v>3.5665671015498153</v>
      </c>
      <c r="AB19">
        <f t="shared" si="0"/>
        <v>-0.74082110327654205</v>
      </c>
      <c r="AC19">
        <f t="shared" si="0"/>
        <v>-0.73660266912250705</v>
      </c>
      <c r="AD19">
        <f t="shared" si="0"/>
        <v>-1.4835219688851171</v>
      </c>
      <c r="AE19">
        <f t="shared" si="0"/>
        <v>-0.76129058458721444</v>
      </c>
      <c r="AF19" s="7">
        <f t="shared" si="0"/>
        <v>-0.50985434813354169</v>
      </c>
      <c r="AH19" t="str">
        <f t="array" ref="AH19:AH27">AH4:AH12</f>
        <v>Expect</v>
      </c>
      <c r="AI19" s="6" t="e">
        <f ca="1"/>
        <v>#NAME?</v>
      </c>
      <c r="AJ19" t="e">
        <f ca="1"/>
        <v>#NAME?</v>
      </c>
      <c r="AK19" t="e">
        <f ca="1"/>
        <v>#NAME?</v>
      </c>
      <c r="AL19" t="e">
        <f ca="1"/>
        <v>#NAME?</v>
      </c>
      <c r="AM19" t="e">
        <f ca="1"/>
        <v>#NAME?</v>
      </c>
      <c r="AN19" t="e">
        <f ca="1"/>
        <v>#NAME?</v>
      </c>
      <c r="AO19" t="e">
        <f ca="1"/>
        <v>#NAME?</v>
      </c>
      <c r="AP19" t="e">
        <f ca="1"/>
        <v>#NAME?</v>
      </c>
      <c r="AQ19" s="7" t="e">
        <f ca="1"/>
        <v>#NAME?</v>
      </c>
    </row>
    <row r="20" spans="1:43" x14ac:dyDescent="0.35">
      <c r="A20">
        <v>17</v>
      </c>
      <c r="B20" s="6">
        <v>2</v>
      </c>
      <c r="C20">
        <v>8</v>
      </c>
      <c r="D20">
        <v>3</v>
      </c>
      <c r="E20">
        <v>2</v>
      </c>
      <c r="F20">
        <v>6</v>
      </c>
      <c r="G20">
        <v>7</v>
      </c>
      <c r="H20">
        <v>4</v>
      </c>
      <c r="I20">
        <v>5</v>
      </c>
      <c r="J20" s="7">
        <v>7</v>
      </c>
      <c r="L20" t="str">
        <v>Entertain</v>
      </c>
      <c r="M20" s="6" t="e">
        <f ca="1"/>
        <v>#NAME?</v>
      </c>
      <c r="N20" t="e">
        <f ca="1"/>
        <v>#NAME?</v>
      </c>
      <c r="O20" t="e">
        <f ca="1"/>
        <v>#NAME?</v>
      </c>
      <c r="P20" t="e">
        <f ca="1"/>
        <v>#NAME?</v>
      </c>
      <c r="Q20" t="e">
        <f ca="1"/>
        <v>#NAME?</v>
      </c>
      <c r="R20" t="e">
        <f ca="1"/>
        <v>#NAME?</v>
      </c>
      <c r="S20" t="e">
        <f ca="1"/>
        <v>#NAME?</v>
      </c>
      <c r="T20" t="e">
        <f ca="1"/>
        <v>#NAME?</v>
      </c>
      <c r="U20" s="7" t="e">
        <f ca="1"/>
        <v>#NAME?</v>
      </c>
      <c r="W20">
        <f t="shared" si="1"/>
        <v>17</v>
      </c>
      <c r="X20" s="6">
        <f t="shared" si="0"/>
        <v>-1.349169127354642</v>
      </c>
      <c r="Y20">
        <f t="shared" si="0"/>
        <v>-0.29238417492594532</v>
      </c>
      <c r="Z20">
        <f t="shared" si="0"/>
        <v>-0.27284414885500391</v>
      </c>
      <c r="AA20">
        <f t="shared" si="0"/>
        <v>-1.3641708268600676</v>
      </c>
      <c r="AB20">
        <f t="shared" si="0"/>
        <v>-0.74082110327654205</v>
      </c>
      <c r="AC20">
        <f t="shared" si="0"/>
        <v>0.72442741839320879</v>
      </c>
      <c r="AD20">
        <f t="shared" si="0"/>
        <v>-0.32502325131756366</v>
      </c>
      <c r="AE20">
        <f t="shared" si="0"/>
        <v>0.2887653941537715</v>
      </c>
      <c r="AF20" s="7">
        <f t="shared" si="0"/>
        <v>-0.50985434813354169</v>
      </c>
      <c r="AH20" t="str">
        <v>Entertain</v>
      </c>
      <c r="AI20" s="6" t="e">
        <f ca="1"/>
        <v>#NAME?</v>
      </c>
      <c r="AJ20" t="e">
        <f ca="1"/>
        <v>#NAME?</v>
      </c>
      <c r="AK20" t="e">
        <f ca="1"/>
        <v>#NAME?</v>
      </c>
      <c r="AL20" t="e">
        <f ca="1"/>
        <v>#NAME?</v>
      </c>
      <c r="AM20" t="e">
        <f ca="1"/>
        <v>#NAME?</v>
      </c>
      <c r="AN20" t="e">
        <f ca="1"/>
        <v>#NAME?</v>
      </c>
      <c r="AO20" t="e">
        <f ca="1"/>
        <v>#NAME?</v>
      </c>
      <c r="AP20" t="e">
        <f ca="1"/>
        <v>#NAME?</v>
      </c>
      <c r="AQ20" s="7" t="e">
        <f ca="1"/>
        <v>#NAME?</v>
      </c>
    </row>
    <row r="21" spans="1:43" x14ac:dyDescent="0.35">
      <c r="A21">
        <v>18</v>
      </c>
      <c r="B21" s="6">
        <v>4</v>
      </c>
      <c r="C21">
        <v>8</v>
      </c>
      <c r="D21">
        <v>4</v>
      </c>
      <c r="E21">
        <v>2</v>
      </c>
      <c r="F21">
        <v>7</v>
      </c>
      <c r="G21">
        <v>8</v>
      </c>
      <c r="H21">
        <v>4</v>
      </c>
      <c r="I21">
        <v>5</v>
      </c>
      <c r="J21" s="7">
        <v>7</v>
      </c>
      <c r="L21" t="str">
        <v>Comm</v>
      </c>
      <c r="M21" s="6" t="e">
        <f ca="1"/>
        <v>#NAME?</v>
      </c>
      <c r="N21" t="e">
        <f ca="1"/>
        <v>#NAME?</v>
      </c>
      <c r="O21" t="e">
        <f ca="1"/>
        <v>#NAME?</v>
      </c>
      <c r="P21" t="e">
        <f ca="1"/>
        <v>#NAME?</v>
      </c>
      <c r="Q21" t="e">
        <f ca="1"/>
        <v>#NAME?</v>
      </c>
      <c r="R21" t="e">
        <f ca="1"/>
        <v>#NAME?</v>
      </c>
      <c r="S21" t="e">
        <f ca="1"/>
        <v>#NAME?</v>
      </c>
      <c r="T21" t="e">
        <f ca="1"/>
        <v>#NAME?</v>
      </c>
      <c r="U21" s="7" t="e">
        <f ca="1"/>
        <v>#NAME?</v>
      </c>
      <c r="W21">
        <f t="shared" si="1"/>
        <v>18</v>
      </c>
      <c r="X21" s="6">
        <f t="shared" si="0"/>
        <v>0.23034594857274363</v>
      </c>
      <c r="Y21">
        <f t="shared" si="0"/>
        <v>-0.29238417492594532</v>
      </c>
      <c r="Z21">
        <f t="shared" si="0"/>
        <v>0.33347618193389345</v>
      </c>
      <c r="AA21">
        <f t="shared" si="0"/>
        <v>-1.3641708268600676</v>
      </c>
      <c r="AB21">
        <f t="shared" si="0"/>
        <v>0.30504398370210595</v>
      </c>
      <c r="AC21">
        <f t="shared" si="0"/>
        <v>1.4549424621510667</v>
      </c>
      <c r="AD21">
        <f t="shared" si="0"/>
        <v>-0.32502325131756366</v>
      </c>
      <c r="AE21">
        <f t="shared" si="0"/>
        <v>0.2887653941537715</v>
      </c>
      <c r="AF21" s="7">
        <f t="shared" si="0"/>
        <v>-0.50985434813354169</v>
      </c>
      <c r="AH21" t="str">
        <v>Comm</v>
      </c>
      <c r="AI21" s="6" t="e">
        <f ca="1"/>
        <v>#NAME?</v>
      </c>
      <c r="AJ21" t="e">
        <f ca="1"/>
        <v>#NAME?</v>
      </c>
      <c r="AK21" t="e">
        <f ca="1"/>
        <v>#NAME?</v>
      </c>
      <c r="AL21" t="e">
        <f ca="1"/>
        <v>#NAME?</v>
      </c>
      <c r="AM21" t="e">
        <f ca="1"/>
        <v>#NAME?</v>
      </c>
      <c r="AN21" t="e">
        <f ca="1"/>
        <v>#NAME?</v>
      </c>
      <c r="AO21" t="e">
        <f ca="1"/>
        <v>#NAME?</v>
      </c>
      <c r="AP21" t="e">
        <f ca="1"/>
        <v>#NAME?</v>
      </c>
      <c r="AQ21" s="7" t="e">
        <f ca="1"/>
        <v>#NAME?</v>
      </c>
    </row>
    <row r="22" spans="1:43" x14ac:dyDescent="0.35">
      <c r="A22">
        <v>19</v>
      </c>
      <c r="B22" s="6">
        <v>2</v>
      </c>
      <c r="C22">
        <v>8</v>
      </c>
      <c r="D22">
        <v>2</v>
      </c>
      <c r="E22">
        <v>3</v>
      </c>
      <c r="F22">
        <v>5</v>
      </c>
      <c r="G22">
        <v>4</v>
      </c>
      <c r="H22">
        <v>6</v>
      </c>
      <c r="I22">
        <v>4</v>
      </c>
      <c r="J22" s="7">
        <v>9</v>
      </c>
      <c r="L22" t="str">
        <v>Expert</v>
      </c>
      <c r="M22" s="6" t="e">
        <f ca="1"/>
        <v>#NAME?</v>
      </c>
      <c r="N22" t="e">
        <f ca="1"/>
        <v>#NAME?</v>
      </c>
      <c r="O22" t="e">
        <f ca="1"/>
        <v>#NAME?</v>
      </c>
      <c r="P22" t="e">
        <f ca="1"/>
        <v>#NAME?</v>
      </c>
      <c r="Q22" t="e">
        <f ca="1"/>
        <v>#NAME?</v>
      </c>
      <c r="R22" t="e">
        <f ca="1"/>
        <v>#NAME?</v>
      </c>
      <c r="S22" t="e">
        <f ca="1"/>
        <v>#NAME?</v>
      </c>
      <c r="T22" t="e">
        <f ca="1"/>
        <v>#NAME?</v>
      </c>
      <c r="U22" s="7" t="e">
        <f ca="1"/>
        <v>#NAME?</v>
      </c>
      <c r="W22">
        <f t="shared" si="1"/>
        <v>19</v>
      </c>
      <c r="X22" s="6">
        <f t="shared" si="0"/>
        <v>-1.349169127354642</v>
      </c>
      <c r="Y22">
        <f t="shared" si="0"/>
        <v>-0.29238417492594532</v>
      </c>
      <c r="Z22">
        <f t="shared" si="0"/>
        <v>-0.87916447964390132</v>
      </c>
      <c r="AA22">
        <f t="shared" si="0"/>
        <v>-0.378023241178091</v>
      </c>
      <c r="AB22">
        <f t="shared" si="0"/>
        <v>-1.78668619025519</v>
      </c>
      <c r="AC22">
        <f t="shared" si="0"/>
        <v>-1.467117712880365</v>
      </c>
      <c r="AD22">
        <f t="shared" si="0"/>
        <v>0.44730922706080534</v>
      </c>
      <c r="AE22">
        <f t="shared" si="0"/>
        <v>-0.76129058458721444</v>
      </c>
      <c r="AF22" s="7">
        <f t="shared" si="0"/>
        <v>2.889174639423405</v>
      </c>
      <c r="AH22" t="str">
        <v>Expert</v>
      </c>
      <c r="AI22" s="6" t="e">
        <f ca="1"/>
        <v>#NAME?</v>
      </c>
      <c r="AJ22" t="e">
        <f ca="1"/>
        <v>#NAME?</v>
      </c>
      <c r="AK22" t="e">
        <f ca="1"/>
        <v>#NAME?</v>
      </c>
      <c r="AL22" t="e">
        <f ca="1"/>
        <v>#NAME?</v>
      </c>
      <c r="AM22" t="e">
        <f ca="1"/>
        <v>#NAME?</v>
      </c>
      <c r="AN22" t="e">
        <f ca="1"/>
        <v>#NAME?</v>
      </c>
      <c r="AO22" t="e">
        <f ca="1"/>
        <v>#NAME?</v>
      </c>
      <c r="AP22" t="e">
        <f ca="1"/>
        <v>#NAME?</v>
      </c>
      <c r="AQ22" s="7" t="e">
        <f ca="1"/>
        <v>#NAME?</v>
      </c>
    </row>
    <row r="23" spans="1:43" x14ac:dyDescent="0.35">
      <c r="A23">
        <v>20</v>
      </c>
      <c r="B23" s="6">
        <v>3</v>
      </c>
      <c r="C23">
        <v>8</v>
      </c>
      <c r="D23">
        <v>6</v>
      </c>
      <c r="E23">
        <v>4</v>
      </c>
      <c r="F23">
        <v>9</v>
      </c>
      <c r="G23">
        <v>9</v>
      </c>
      <c r="H23">
        <v>8</v>
      </c>
      <c r="I23">
        <v>5</v>
      </c>
      <c r="J23" s="7">
        <v>7</v>
      </c>
      <c r="L23" t="str">
        <v>Motivate</v>
      </c>
      <c r="M23" s="6" t="e">
        <f ca="1"/>
        <v>#NAME?</v>
      </c>
      <c r="N23" t="e">
        <f ca="1"/>
        <v>#NAME?</v>
      </c>
      <c r="O23" t="e">
        <f ca="1"/>
        <v>#NAME?</v>
      </c>
      <c r="P23" t="e">
        <f ca="1"/>
        <v>#NAME?</v>
      </c>
      <c r="Q23" t="e">
        <f ca="1"/>
        <v>#NAME?</v>
      </c>
      <c r="R23" t="e">
        <f ca="1"/>
        <v>#NAME?</v>
      </c>
      <c r="S23" t="e">
        <f ca="1"/>
        <v>#NAME?</v>
      </c>
      <c r="T23" t="e">
        <f ca="1"/>
        <v>#NAME?</v>
      </c>
      <c r="U23" s="7" t="e">
        <f ca="1"/>
        <v>#NAME?</v>
      </c>
      <c r="W23">
        <f t="shared" si="1"/>
        <v>20</v>
      </c>
      <c r="X23" s="6">
        <f t="shared" si="0"/>
        <v>-0.55941158939094915</v>
      </c>
      <c r="Y23">
        <f t="shared" si="0"/>
        <v>-0.29238417492594532</v>
      </c>
      <c r="Z23">
        <f t="shared" si="0"/>
        <v>1.5461168435116881</v>
      </c>
      <c r="AA23">
        <f t="shared" si="0"/>
        <v>0.60812434450388564</v>
      </c>
      <c r="AB23">
        <f t="shared" si="0"/>
        <v>2.3967741576594017</v>
      </c>
      <c r="AC23">
        <f t="shared" si="0"/>
        <v>2.1854575059089245</v>
      </c>
      <c r="AD23">
        <f t="shared" si="0"/>
        <v>1.2196417054391744</v>
      </c>
      <c r="AE23">
        <f t="shared" si="0"/>
        <v>0.2887653941537715</v>
      </c>
      <c r="AF23" s="7">
        <f t="shared" si="0"/>
        <v>-0.50985434813354169</v>
      </c>
      <c r="AH23" t="str">
        <v>Motivate</v>
      </c>
      <c r="AI23" s="6" t="e">
        <f ca="1"/>
        <v>#NAME?</v>
      </c>
      <c r="AJ23" t="e">
        <f ca="1"/>
        <v>#NAME?</v>
      </c>
      <c r="AK23" t="e">
        <f ca="1"/>
        <v>#NAME?</v>
      </c>
      <c r="AL23" t="e">
        <f ca="1"/>
        <v>#NAME?</v>
      </c>
      <c r="AM23" t="e">
        <f ca="1"/>
        <v>#NAME?</v>
      </c>
      <c r="AN23" t="e">
        <f ca="1"/>
        <v>#NAME?</v>
      </c>
      <c r="AO23" t="e">
        <f ca="1"/>
        <v>#NAME?</v>
      </c>
      <c r="AP23" t="e">
        <f ca="1"/>
        <v>#NAME?</v>
      </c>
      <c r="AQ23" s="7" t="e">
        <f ca="1"/>
        <v>#NAME?</v>
      </c>
    </row>
    <row r="24" spans="1:43" x14ac:dyDescent="0.35">
      <c r="A24">
        <v>21</v>
      </c>
      <c r="B24" s="6">
        <v>5</v>
      </c>
      <c r="C24">
        <v>9</v>
      </c>
      <c r="D24">
        <v>3</v>
      </c>
      <c r="E24">
        <v>5</v>
      </c>
      <c r="F24">
        <v>6</v>
      </c>
      <c r="G24">
        <v>3</v>
      </c>
      <c r="H24">
        <v>3</v>
      </c>
      <c r="I24">
        <v>6</v>
      </c>
      <c r="J24" s="7">
        <v>8</v>
      </c>
      <c r="L24" t="str">
        <v>Caring</v>
      </c>
      <c r="M24" s="6" t="e">
        <f ca="1"/>
        <v>#NAME?</v>
      </c>
      <c r="N24" t="e">
        <f ca="1"/>
        <v>#NAME?</v>
      </c>
      <c r="O24" t="e">
        <f ca="1"/>
        <v>#NAME?</v>
      </c>
      <c r="P24" t="e">
        <f ca="1"/>
        <v>#NAME?</v>
      </c>
      <c r="Q24" t="e">
        <f ca="1"/>
        <v>#NAME?</v>
      </c>
      <c r="R24" t="e">
        <f ca="1"/>
        <v>#NAME?</v>
      </c>
      <c r="S24" t="e">
        <f ca="1"/>
        <v>#NAME?</v>
      </c>
      <c r="T24" t="e">
        <f ca="1"/>
        <v>#NAME?</v>
      </c>
      <c r="U24" s="7" t="e">
        <f ca="1"/>
        <v>#NAME?</v>
      </c>
      <c r="W24">
        <f t="shared" si="1"/>
        <v>21</v>
      </c>
      <c r="X24" s="6">
        <f t="shared" si="0"/>
        <v>1.0201034865364365</v>
      </c>
      <c r="Y24">
        <f t="shared" si="0"/>
        <v>1.4619208746297327</v>
      </c>
      <c r="Z24">
        <f t="shared" si="0"/>
        <v>-0.27284414885500391</v>
      </c>
      <c r="AA24">
        <f t="shared" si="0"/>
        <v>1.5942719301858623</v>
      </c>
      <c r="AB24">
        <f t="shared" si="0"/>
        <v>-0.74082110327654205</v>
      </c>
      <c r="AC24">
        <f t="shared" si="0"/>
        <v>-2.1976327566382228</v>
      </c>
      <c r="AD24">
        <f t="shared" si="0"/>
        <v>-0.71118949050674818</v>
      </c>
      <c r="AE24">
        <f t="shared" si="0"/>
        <v>1.3388213728947576</v>
      </c>
      <c r="AF24" s="7">
        <f t="shared" si="0"/>
        <v>1.1896601456449316</v>
      </c>
      <c r="AH24" t="str">
        <v>Caring</v>
      </c>
      <c r="AI24" s="6" t="e">
        <f ca="1"/>
        <v>#NAME?</v>
      </c>
      <c r="AJ24" t="e">
        <f ca="1"/>
        <v>#NAME?</v>
      </c>
      <c r="AK24" t="e">
        <f ca="1"/>
        <v>#NAME?</v>
      </c>
      <c r="AL24" t="e">
        <f ca="1"/>
        <v>#NAME?</v>
      </c>
      <c r="AM24" t="e">
        <f ca="1"/>
        <v>#NAME?</v>
      </c>
      <c r="AN24" t="e">
        <f ca="1"/>
        <v>#NAME?</v>
      </c>
      <c r="AO24" t="e">
        <f ca="1"/>
        <v>#NAME?</v>
      </c>
      <c r="AP24" t="e">
        <f ca="1"/>
        <v>#NAME?</v>
      </c>
      <c r="AQ24" s="7" t="e">
        <f ca="1"/>
        <v>#NAME?</v>
      </c>
    </row>
    <row r="25" spans="1:43" x14ac:dyDescent="0.35">
      <c r="A25">
        <v>22</v>
      </c>
      <c r="B25" s="6">
        <v>5</v>
      </c>
      <c r="C25">
        <v>8</v>
      </c>
      <c r="D25">
        <v>5</v>
      </c>
      <c r="E25">
        <v>3</v>
      </c>
      <c r="F25">
        <v>6</v>
      </c>
      <c r="G25">
        <v>4</v>
      </c>
      <c r="H25">
        <v>4</v>
      </c>
      <c r="I25">
        <v>3</v>
      </c>
      <c r="J25" s="7">
        <v>7</v>
      </c>
      <c r="L25" t="str">
        <v>Charisma</v>
      </c>
      <c r="M25" s="6" t="e">
        <f ca="1"/>
        <v>#NAME?</v>
      </c>
      <c r="N25" t="e">
        <f ca="1"/>
        <v>#NAME?</v>
      </c>
      <c r="O25" t="e">
        <f ca="1"/>
        <v>#NAME?</v>
      </c>
      <c r="P25" t="e">
        <f ca="1"/>
        <v>#NAME?</v>
      </c>
      <c r="Q25" t="e">
        <f ca="1"/>
        <v>#NAME?</v>
      </c>
      <c r="R25" t="e">
        <f ca="1"/>
        <v>#NAME?</v>
      </c>
      <c r="S25" t="e">
        <f ca="1"/>
        <v>#NAME?</v>
      </c>
      <c r="T25" t="e">
        <f ca="1"/>
        <v>#NAME?</v>
      </c>
      <c r="U25" s="7" t="e">
        <f ca="1"/>
        <v>#NAME?</v>
      </c>
      <c r="W25">
        <f t="shared" si="1"/>
        <v>22</v>
      </c>
      <c r="X25" s="6">
        <f t="shared" si="0"/>
        <v>1.0201034865364365</v>
      </c>
      <c r="Y25">
        <f t="shared" si="0"/>
        <v>-0.29238417492594532</v>
      </c>
      <c r="Z25">
        <f t="shared" si="0"/>
        <v>0.93979651272279086</v>
      </c>
      <c r="AA25">
        <f t="shared" si="0"/>
        <v>-0.378023241178091</v>
      </c>
      <c r="AB25">
        <f t="shared" si="0"/>
        <v>-0.74082110327654205</v>
      </c>
      <c r="AC25">
        <f t="shared" si="0"/>
        <v>-1.467117712880365</v>
      </c>
      <c r="AD25">
        <f t="shared" si="0"/>
        <v>-0.32502325131756366</v>
      </c>
      <c r="AE25">
        <f t="shared" si="0"/>
        <v>-1.8113465633282004</v>
      </c>
      <c r="AF25" s="7">
        <f t="shared" si="0"/>
        <v>-0.50985434813354169</v>
      </c>
      <c r="AH25" t="str">
        <v>Charisma</v>
      </c>
      <c r="AI25" s="6" t="e">
        <f ca="1"/>
        <v>#NAME?</v>
      </c>
      <c r="AJ25" t="e">
        <f ca="1"/>
        <v>#NAME?</v>
      </c>
      <c r="AK25" t="e">
        <f ca="1"/>
        <v>#NAME?</v>
      </c>
      <c r="AL25" t="e">
        <f ca="1"/>
        <v>#NAME?</v>
      </c>
      <c r="AM25" t="e">
        <f ca="1"/>
        <v>#NAME?</v>
      </c>
      <c r="AN25" t="e">
        <f ca="1"/>
        <v>#NAME?</v>
      </c>
      <c r="AO25" t="e">
        <f ca="1"/>
        <v>#NAME?</v>
      </c>
      <c r="AP25" t="e">
        <f ca="1"/>
        <v>#NAME?</v>
      </c>
      <c r="AQ25" s="7" t="e">
        <f ca="1"/>
        <v>#NAME?</v>
      </c>
    </row>
    <row r="26" spans="1:43" x14ac:dyDescent="0.35">
      <c r="A26">
        <v>23</v>
      </c>
      <c r="B26" s="6">
        <v>4</v>
      </c>
      <c r="C26">
        <v>9</v>
      </c>
      <c r="D26">
        <v>4</v>
      </c>
      <c r="E26">
        <v>3</v>
      </c>
      <c r="F26">
        <v>7</v>
      </c>
      <c r="G26">
        <v>7</v>
      </c>
      <c r="H26">
        <v>7</v>
      </c>
      <c r="I26">
        <v>5</v>
      </c>
      <c r="J26" s="7">
        <v>7</v>
      </c>
      <c r="L26" t="str">
        <v>Passion</v>
      </c>
      <c r="M26" s="6" t="e">
        <f ca="1"/>
        <v>#NAME?</v>
      </c>
      <c r="N26" t="e">
        <f ca="1"/>
        <v>#NAME?</v>
      </c>
      <c r="O26" t="e">
        <f ca="1"/>
        <v>#NAME?</v>
      </c>
      <c r="P26" t="e">
        <f ca="1"/>
        <v>#NAME?</v>
      </c>
      <c r="Q26" t="e">
        <f ca="1"/>
        <v>#NAME?</v>
      </c>
      <c r="R26" t="e">
        <f ca="1"/>
        <v>#NAME?</v>
      </c>
      <c r="S26" t="e">
        <f ca="1"/>
        <v>#NAME?</v>
      </c>
      <c r="T26" t="e">
        <f ca="1"/>
        <v>#NAME?</v>
      </c>
      <c r="U26" s="7" t="e">
        <f ca="1"/>
        <v>#NAME?</v>
      </c>
      <c r="W26">
        <f t="shared" si="1"/>
        <v>23</v>
      </c>
      <c r="X26" s="6">
        <f t="shared" si="0"/>
        <v>0.23034594857274363</v>
      </c>
      <c r="Y26">
        <f t="shared" si="0"/>
        <v>1.4619208746297327</v>
      </c>
      <c r="Z26">
        <f t="shared" si="0"/>
        <v>0.33347618193389345</v>
      </c>
      <c r="AA26">
        <f t="shared" si="0"/>
        <v>-0.378023241178091</v>
      </c>
      <c r="AB26">
        <f t="shared" si="0"/>
        <v>0.30504398370210595</v>
      </c>
      <c r="AC26">
        <f t="shared" si="0"/>
        <v>0.72442741839320879</v>
      </c>
      <c r="AD26">
        <f t="shared" si="0"/>
        <v>0.8334754662499898</v>
      </c>
      <c r="AE26">
        <f t="shared" si="0"/>
        <v>0.2887653941537715</v>
      </c>
      <c r="AF26" s="7">
        <f t="shared" si="0"/>
        <v>-0.50985434813354169</v>
      </c>
      <c r="AH26" t="str">
        <v>Passion</v>
      </c>
      <c r="AI26" s="6" t="e">
        <f ca="1"/>
        <v>#NAME?</v>
      </c>
      <c r="AJ26" t="e">
        <f ca="1"/>
        <v>#NAME?</v>
      </c>
      <c r="AK26" t="e">
        <f ca="1"/>
        <v>#NAME?</v>
      </c>
      <c r="AL26" t="e">
        <f ca="1"/>
        <v>#NAME?</v>
      </c>
      <c r="AM26" t="e">
        <f ca="1"/>
        <v>#NAME?</v>
      </c>
      <c r="AN26" t="e">
        <f ca="1"/>
        <v>#NAME?</v>
      </c>
      <c r="AO26" t="e">
        <f ca="1"/>
        <v>#NAME?</v>
      </c>
      <c r="AP26" t="e">
        <f ca="1"/>
        <v>#NAME?</v>
      </c>
      <c r="AQ26" s="7" t="e">
        <f ca="1"/>
        <v>#NAME?</v>
      </c>
    </row>
    <row r="27" spans="1:43" x14ac:dyDescent="0.35">
      <c r="A27">
        <v>24</v>
      </c>
      <c r="B27" s="6">
        <v>4</v>
      </c>
      <c r="C27">
        <v>8</v>
      </c>
      <c r="D27">
        <v>3</v>
      </c>
      <c r="E27">
        <v>4</v>
      </c>
      <c r="F27">
        <v>6</v>
      </c>
      <c r="G27">
        <v>5</v>
      </c>
      <c r="H27">
        <v>7</v>
      </c>
      <c r="I27">
        <v>4</v>
      </c>
      <c r="J27" s="7">
        <v>8</v>
      </c>
      <c r="L27" t="str">
        <v>Friendly</v>
      </c>
      <c r="M27" s="8" t="e">
        <f ca="1"/>
        <v>#NAME?</v>
      </c>
      <c r="N27" s="9" t="e">
        <f ca="1"/>
        <v>#NAME?</v>
      </c>
      <c r="O27" s="9" t="e">
        <f ca="1"/>
        <v>#NAME?</v>
      </c>
      <c r="P27" s="9" t="e">
        <f ca="1"/>
        <v>#NAME?</v>
      </c>
      <c r="Q27" s="9" t="e">
        <f ca="1"/>
        <v>#NAME?</v>
      </c>
      <c r="R27" s="9" t="e">
        <f ca="1"/>
        <v>#NAME?</v>
      </c>
      <c r="S27" s="9" t="e">
        <f ca="1"/>
        <v>#NAME?</v>
      </c>
      <c r="T27" s="9" t="e">
        <f ca="1"/>
        <v>#NAME?</v>
      </c>
      <c r="U27" s="10" t="e">
        <f ca="1"/>
        <v>#NAME?</v>
      </c>
      <c r="W27">
        <f t="shared" si="1"/>
        <v>24</v>
      </c>
      <c r="X27" s="6">
        <f t="shared" si="0"/>
        <v>0.23034594857274363</v>
      </c>
      <c r="Y27">
        <f t="shared" si="0"/>
        <v>-0.29238417492594532</v>
      </c>
      <c r="Z27">
        <f t="shared" si="0"/>
        <v>-0.27284414885500391</v>
      </c>
      <c r="AA27">
        <f t="shared" si="0"/>
        <v>0.60812434450388564</v>
      </c>
      <c r="AB27">
        <f t="shared" si="0"/>
        <v>-0.74082110327654205</v>
      </c>
      <c r="AC27">
        <f t="shared" si="0"/>
        <v>-0.73660266912250705</v>
      </c>
      <c r="AD27">
        <f t="shared" si="0"/>
        <v>0.8334754662499898</v>
      </c>
      <c r="AE27">
        <f t="shared" si="0"/>
        <v>-0.76129058458721444</v>
      </c>
      <c r="AF27" s="7">
        <f t="shared" si="0"/>
        <v>1.1896601456449316</v>
      </c>
      <c r="AH27" t="str">
        <v>Friendly</v>
      </c>
      <c r="AI27" s="8" t="e">
        <f ca="1"/>
        <v>#NAME?</v>
      </c>
      <c r="AJ27" s="9" t="e">
        <f ca="1"/>
        <v>#NAME?</v>
      </c>
      <c r="AK27" s="9" t="e">
        <f ca="1"/>
        <v>#NAME?</v>
      </c>
      <c r="AL27" s="9" t="e">
        <f ca="1"/>
        <v>#NAME?</v>
      </c>
      <c r="AM27" s="9" t="e">
        <f ca="1"/>
        <v>#NAME?</v>
      </c>
      <c r="AN27" s="9" t="e">
        <f ca="1"/>
        <v>#NAME?</v>
      </c>
      <c r="AO27" s="9" t="e">
        <f ca="1"/>
        <v>#NAME?</v>
      </c>
      <c r="AP27" s="9" t="e">
        <f ca="1"/>
        <v>#NAME?</v>
      </c>
      <c r="AQ27" s="10" t="e">
        <f ca="1"/>
        <v>#NAME?</v>
      </c>
    </row>
    <row r="28" spans="1:43" x14ac:dyDescent="0.35">
      <c r="A28">
        <v>25</v>
      </c>
      <c r="B28" s="6">
        <v>2</v>
      </c>
      <c r="C28">
        <v>8</v>
      </c>
      <c r="D28">
        <v>2</v>
      </c>
      <c r="E28">
        <v>5</v>
      </c>
      <c r="F28">
        <v>6</v>
      </c>
      <c r="G28">
        <v>8</v>
      </c>
      <c r="H28">
        <v>4</v>
      </c>
      <c r="I28">
        <v>5</v>
      </c>
      <c r="J28" s="7">
        <v>8</v>
      </c>
      <c r="W28">
        <f t="shared" si="1"/>
        <v>25</v>
      </c>
      <c r="X28" s="6">
        <f t="shared" si="0"/>
        <v>-1.349169127354642</v>
      </c>
      <c r="Y28">
        <f t="shared" si="0"/>
        <v>-0.29238417492594532</v>
      </c>
      <c r="Z28">
        <f t="shared" si="0"/>
        <v>-0.87916447964390132</v>
      </c>
      <c r="AA28">
        <f t="shared" si="0"/>
        <v>1.5942719301858623</v>
      </c>
      <c r="AB28">
        <f t="shared" si="0"/>
        <v>-0.74082110327654205</v>
      </c>
      <c r="AC28">
        <f t="shared" si="0"/>
        <v>1.4549424621510667</v>
      </c>
      <c r="AD28">
        <f t="shared" si="0"/>
        <v>-0.32502325131756366</v>
      </c>
      <c r="AE28">
        <f t="shared" si="0"/>
        <v>0.2887653941537715</v>
      </c>
      <c r="AF28" s="7">
        <f t="shared" si="0"/>
        <v>1.1896601456449316</v>
      </c>
    </row>
    <row r="29" spans="1:43" x14ac:dyDescent="0.35">
      <c r="A29">
        <v>26</v>
      </c>
      <c r="B29" s="6">
        <v>4</v>
      </c>
      <c r="C29">
        <v>8</v>
      </c>
      <c r="D29">
        <v>6</v>
      </c>
      <c r="E29">
        <v>5</v>
      </c>
      <c r="F29">
        <v>8</v>
      </c>
      <c r="G29">
        <v>7</v>
      </c>
      <c r="H29">
        <v>9</v>
      </c>
      <c r="I29">
        <v>6</v>
      </c>
      <c r="J29" s="7">
        <v>7</v>
      </c>
      <c r="L29" s="1" t="s">
        <v>14</v>
      </c>
      <c r="W29">
        <f t="shared" si="1"/>
        <v>26</v>
      </c>
      <c r="X29" s="6">
        <f t="shared" si="0"/>
        <v>0.23034594857274363</v>
      </c>
      <c r="Y29">
        <f t="shared" si="0"/>
        <v>-0.29238417492594532</v>
      </c>
      <c r="Z29">
        <f t="shared" si="0"/>
        <v>1.5461168435116881</v>
      </c>
      <c r="AA29">
        <f t="shared" si="0"/>
        <v>1.5942719301858623</v>
      </c>
      <c r="AB29">
        <f t="shared" si="0"/>
        <v>1.3509090706807538</v>
      </c>
      <c r="AC29">
        <f t="shared" si="0"/>
        <v>0.72442741839320879</v>
      </c>
      <c r="AD29">
        <f t="shared" si="0"/>
        <v>1.6058079446283589</v>
      </c>
      <c r="AE29">
        <f t="shared" si="0"/>
        <v>1.3388213728947576</v>
      </c>
      <c r="AF29" s="7">
        <f t="shared" si="0"/>
        <v>-0.50985434813354169</v>
      </c>
      <c r="AH29" s="1" t="s">
        <v>14</v>
      </c>
    </row>
    <row r="30" spans="1:43" x14ac:dyDescent="0.35">
      <c r="A30">
        <v>27</v>
      </c>
      <c r="B30" s="6">
        <v>2</v>
      </c>
      <c r="C30">
        <v>8</v>
      </c>
      <c r="D30">
        <v>3</v>
      </c>
      <c r="E30">
        <v>3</v>
      </c>
      <c r="F30">
        <v>7</v>
      </c>
      <c r="G30">
        <v>5</v>
      </c>
      <c r="H30">
        <v>5</v>
      </c>
      <c r="I30">
        <v>5</v>
      </c>
      <c r="J30" s="7">
        <v>7</v>
      </c>
      <c r="R30" s="2" t="s">
        <v>15</v>
      </c>
      <c r="S30" s="2" t="s">
        <v>16</v>
      </c>
      <c r="T30" s="2" t="s">
        <v>17</v>
      </c>
      <c r="U30" s="2" t="s">
        <v>18</v>
      </c>
      <c r="W30">
        <f t="shared" si="1"/>
        <v>27</v>
      </c>
      <c r="X30" s="6">
        <f t="shared" si="0"/>
        <v>-1.349169127354642</v>
      </c>
      <c r="Y30">
        <f t="shared" si="0"/>
        <v>-0.29238417492594532</v>
      </c>
      <c r="Z30">
        <f t="shared" si="0"/>
        <v>-0.27284414885500391</v>
      </c>
      <c r="AA30">
        <f t="shared" si="0"/>
        <v>-0.378023241178091</v>
      </c>
      <c r="AB30">
        <f t="shared" si="0"/>
        <v>0.30504398370210595</v>
      </c>
      <c r="AC30">
        <f t="shared" si="0"/>
        <v>-0.73660266912250705</v>
      </c>
      <c r="AD30">
        <f t="shared" si="0"/>
        <v>6.1142987871620834E-2</v>
      </c>
      <c r="AE30">
        <f t="shared" si="0"/>
        <v>0.2887653941537715</v>
      </c>
      <c r="AF30" s="7">
        <f t="shared" si="0"/>
        <v>-0.50985434813354169</v>
      </c>
    </row>
    <row r="31" spans="1:43" x14ac:dyDescent="0.35">
      <c r="A31">
        <v>28</v>
      </c>
      <c r="B31" s="6">
        <v>2</v>
      </c>
      <c r="C31">
        <v>8</v>
      </c>
      <c r="D31">
        <v>1</v>
      </c>
      <c r="E31">
        <v>5</v>
      </c>
      <c r="F31">
        <v>6</v>
      </c>
      <c r="G31">
        <v>8</v>
      </c>
      <c r="H31">
        <v>7</v>
      </c>
      <c r="I31">
        <v>4</v>
      </c>
      <c r="J31" s="7">
        <v>8</v>
      </c>
      <c r="M31" s="2" t="s">
        <v>19</v>
      </c>
      <c r="N31" s="2" t="s">
        <v>20</v>
      </c>
      <c r="O31" s="2" t="s">
        <v>21</v>
      </c>
      <c r="R31" s="12" t="e">
        <f ca="1">M18</f>
        <v>#NAME?</v>
      </c>
      <c r="S31" s="13" t="e">
        <f ca="1">N18</f>
        <v>#NAME?</v>
      </c>
      <c r="T31" s="13" t="e">
        <f ca="1">O18</f>
        <v>#NAME?</v>
      </c>
      <c r="U31" s="14" t="e">
        <f ca="1">P18</f>
        <v>#NAME?</v>
      </c>
      <c r="W31">
        <f t="shared" si="1"/>
        <v>28</v>
      </c>
      <c r="X31" s="6">
        <f t="shared" si="0"/>
        <v>-1.349169127354642</v>
      </c>
      <c r="Y31">
        <f t="shared" si="0"/>
        <v>-0.29238417492594532</v>
      </c>
      <c r="Z31">
        <f t="shared" si="0"/>
        <v>-1.4854848104327987</v>
      </c>
      <c r="AA31">
        <f t="shared" si="0"/>
        <v>1.5942719301858623</v>
      </c>
      <c r="AB31">
        <f t="shared" si="0"/>
        <v>-0.74082110327654205</v>
      </c>
      <c r="AC31">
        <f t="shared" si="0"/>
        <v>1.4549424621510667</v>
      </c>
      <c r="AD31">
        <f t="shared" si="0"/>
        <v>0.8334754662499898</v>
      </c>
      <c r="AE31">
        <f t="shared" si="0"/>
        <v>-0.76129058458721444</v>
      </c>
      <c r="AF31" s="7">
        <f t="shared" si="0"/>
        <v>1.1896601456449316</v>
      </c>
      <c r="AH31" s="2" t="s">
        <v>19</v>
      </c>
      <c r="AI31" s="2" t="s">
        <v>20</v>
      </c>
      <c r="AJ31" s="2" t="s">
        <v>21</v>
      </c>
      <c r="AM31" s="12" t="e">
        <f t="shared" ref="AM31:AP40" ca="1" si="2">AI18</f>
        <v>#NAME?</v>
      </c>
      <c r="AN31" s="13" t="e">
        <f t="shared" ca="1" si="2"/>
        <v>#NAME?</v>
      </c>
      <c r="AO31" s="13" t="e">
        <f t="shared" ca="1" si="2"/>
        <v>#NAME?</v>
      </c>
      <c r="AP31" s="14" t="e">
        <f t="shared" ca="1" si="2"/>
        <v>#NAME?</v>
      </c>
      <c r="AQ31" s="15" t="s">
        <v>5</v>
      </c>
    </row>
    <row r="32" spans="1:43" x14ac:dyDescent="0.35">
      <c r="A32">
        <v>29</v>
      </c>
      <c r="B32" s="6">
        <v>5</v>
      </c>
      <c r="C32">
        <v>8</v>
      </c>
      <c r="D32">
        <v>3</v>
      </c>
      <c r="E32">
        <v>4</v>
      </c>
      <c r="F32">
        <v>7</v>
      </c>
      <c r="G32">
        <v>7</v>
      </c>
      <c r="H32">
        <v>1</v>
      </c>
      <c r="I32">
        <v>5</v>
      </c>
      <c r="J32" s="7">
        <v>7</v>
      </c>
      <c r="M32" s="3" t="e">
        <f t="array" aca="1" ref="M32:M40" ca="1">TRANSPOSE(M18:U18)</f>
        <v>#NAME?</v>
      </c>
      <c r="N32" s="16" t="e">
        <f t="shared" ref="N32:N40" ca="1" si="3">M32/M$41</f>
        <v>#NAME?</v>
      </c>
      <c r="O32" s="17" t="e">
        <f ca="1">N32</f>
        <v>#NAME?</v>
      </c>
      <c r="Q32" t="str">
        <f t="shared" ref="Q32:Q40" si="4">L4</f>
        <v>Expect</v>
      </c>
      <c r="R32" s="3" t="e">
        <f ca="1">-M19</f>
        <v>#NAME?</v>
      </c>
      <c r="S32" s="4" t="e">
        <f t="shared" ref="S32:U40" ca="1" si="5">N19</f>
        <v>#NAME?</v>
      </c>
      <c r="T32" s="4" t="e">
        <f t="shared" ca="1" si="5"/>
        <v>#NAME?</v>
      </c>
      <c r="U32" s="5" t="e">
        <f t="shared" ca="1" si="5"/>
        <v>#NAME?</v>
      </c>
      <c r="W32">
        <f t="shared" si="1"/>
        <v>29</v>
      </c>
      <c r="X32" s="6">
        <f t="shared" si="0"/>
        <v>1.0201034865364365</v>
      </c>
      <c r="Y32">
        <f t="shared" si="0"/>
        <v>-0.29238417492594532</v>
      </c>
      <c r="Z32">
        <f t="shared" si="0"/>
        <v>-0.27284414885500391</v>
      </c>
      <c r="AA32">
        <f t="shared" ref="AA32:AF63" si="6">STANDARDIZE(E32,E$126,E$127)</f>
        <v>0.60812434450388564</v>
      </c>
      <c r="AB32">
        <f t="shared" si="6"/>
        <v>0.30504398370210595</v>
      </c>
      <c r="AC32">
        <f t="shared" si="6"/>
        <v>0.72442741839320879</v>
      </c>
      <c r="AD32">
        <f t="shared" si="6"/>
        <v>-1.4835219688851171</v>
      </c>
      <c r="AE32">
        <f t="shared" si="6"/>
        <v>0.2887653941537715</v>
      </c>
      <c r="AF32" s="7">
        <f t="shared" si="6"/>
        <v>-0.50985434813354169</v>
      </c>
      <c r="AH32" s="3" t="e">
        <f t="array" aca="1" ref="AH32:AH40" ca="1">TRANSPOSE(AI18:AQ18)</f>
        <v>#NAME?</v>
      </c>
      <c r="AI32" s="16" t="e">
        <f t="shared" ref="AI32:AI40" ca="1" si="7">AH32/AI$41</f>
        <v>#NAME?</v>
      </c>
      <c r="AJ32" s="17" t="e">
        <f ca="1">AI32</f>
        <v>#NAME?</v>
      </c>
      <c r="AL32" t="str">
        <f t="shared" ref="AL32:AL40" si="8">AH4</f>
        <v>Expect</v>
      </c>
      <c r="AM32" s="6" t="e">
        <f t="shared" ca="1" si="2"/>
        <v>#NAME?</v>
      </c>
      <c r="AN32" t="e">
        <f t="shared" ca="1" si="2"/>
        <v>#NAME?</v>
      </c>
      <c r="AO32" t="e">
        <f t="shared" ca="1" si="2"/>
        <v>#NAME?</v>
      </c>
      <c r="AP32" s="7" t="e">
        <f t="shared" ca="1" si="2"/>
        <v>#NAME?</v>
      </c>
      <c r="AQ32" s="18" t="e">
        <f ca="1">SUMSQ(AM32:AP32)</f>
        <v>#NAME?</v>
      </c>
    </row>
    <row r="33" spans="1:43" x14ac:dyDescent="0.35">
      <c r="A33">
        <v>30</v>
      </c>
      <c r="B33" s="6">
        <v>2</v>
      </c>
      <c r="C33">
        <v>8</v>
      </c>
      <c r="D33">
        <v>2</v>
      </c>
      <c r="E33">
        <v>4</v>
      </c>
      <c r="F33">
        <v>6</v>
      </c>
      <c r="G33">
        <v>5</v>
      </c>
      <c r="H33">
        <v>5</v>
      </c>
      <c r="I33">
        <v>5</v>
      </c>
      <c r="J33" s="7">
        <v>8</v>
      </c>
      <c r="M33" s="6" t="e">
        <f ca="1"/>
        <v>#NAME?</v>
      </c>
      <c r="N33" s="19" t="e">
        <f t="shared" ca="1" si="3"/>
        <v>#NAME?</v>
      </c>
      <c r="O33" s="20" t="e">
        <f ca="1">O32+N33</f>
        <v>#NAME?</v>
      </c>
      <c r="Q33" t="str">
        <f t="shared" si="4"/>
        <v>Entertain</v>
      </c>
      <c r="R33" s="6" t="e">
        <f ca="1">-M20</f>
        <v>#NAME?</v>
      </c>
      <c r="S33" t="e">
        <f t="shared" ca="1" si="5"/>
        <v>#NAME?</v>
      </c>
      <c r="T33" t="e">
        <f t="shared" ca="1" si="5"/>
        <v>#NAME?</v>
      </c>
      <c r="U33" s="7" t="e">
        <f t="shared" ca="1" si="5"/>
        <v>#NAME?</v>
      </c>
      <c r="W33">
        <f t="shared" si="1"/>
        <v>30</v>
      </c>
      <c r="X33" s="6">
        <f t="shared" ref="X33:AF64" si="9">STANDARDIZE(B33,B$126,B$127)</f>
        <v>-1.349169127354642</v>
      </c>
      <c r="Y33">
        <f t="shared" si="9"/>
        <v>-0.29238417492594532</v>
      </c>
      <c r="Z33">
        <f t="shared" si="9"/>
        <v>-0.87916447964390132</v>
      </c>
      <c r="AA33">
        <f t="shared" si="6"/>
        <v>0.60812434450388564</v>
      </c>
      <c r="AB33">
        <f t="shared" si="6"/>
        <v>-0.74082110327654205</v>
      </c>
      <c r="AC33">
        <f t="shared" si="6"/>
        <v>-0.73660266912250705</v>
      </c>
      <c r="AD33">
        <f t="shared" si="6"/>
        <v>6.1142987871620834E-2</v>
      </c>
      <c r="AE33">
        <f t="shared" si="6"/>
        <v>0.2887653941537715</v>
      </c>
      <c r="AF33" s="7">
        <f t="shared" si="6"/>
        <v>1.1896601456449316</v>
      </c>
      <c r="AH33" s="6" t="e">
        <f ca="1"/>
        <v>#NAME?</v>
      </c>
      <c r="AI33" s="19" t="e">
        <f t="shared" ca="1" si="7"/>
        <v>#NAME?</v>
      </c>
      <c r="AJ33" s="20" t="e">
        <f ca="1">AJ32+AI33</f>
        <v>#NAME?</v>
      </c>
      <c r="AL33" t="str">
        <f t="shared" si="8"/>
        <v>Entertain</v>
      </c>
      <c r="AM33" s="6" t="e">
        <f t="shared" ca="1" si="2"/>
        <v>#NAME?</v>
      </c>
      <c r="AN33" t="e">
        <f t="shared" ca="1" si="2"/>
        <v>#NAME?</v>
      </c>
      <c r="AO33" t="e">
        <f t="shared" ca="1" si="2"/>
        <v>#NAME?</v>
      </c>
      <c r="AP33" s="7" t="e">
        <f t="shared" ca="1" si="2"/>
        <v>#NAME?</v>
      </c>
      <c r="AQ33" s="18" t="e">
        <f t="shared" ref="AQ33:AQ40" ca="1" si="10">SUMSQ(AM33:AP33)</f>
        <v>#NAME?</v>
      </c>
    </row>
    <row r="34" spans="1:43" x14ac:dyDescent="0.35">
      <c r="A34">
        <v>31</v>
      </c>
      <c r="B34" s="6">
        <v>6</v>
      </c>
      <c r="C34">
        <v>8</v>
      </c>
      <c r="D34">
        <v>3</v>
      </c>
      <c r="E34">
        <v>1</v>
      </c>
      <c r="F34">
        <v>6</v>
      </c>
      <c r="G34">
        <v>8</v>
      </c>
      <c r="H34">
        <v>4</v>
      </c>
      <c r="I34">
        <v>4</v>
      </c>
      <c r="J34" s="7">
        <v>6</v>
      </c>
      <c r="M34" s="6" t="e">
        <f ca="1"/>
        <v>#NAME?</v>
      </c>
      <c r="N34" s="19" t="e">
        <f t="shared" ca="1" si="3"/>
        <v>#NAME?</v>
      </c>
      <c r="O34" s="20" t="e">
        <f t="shared" ref="O34:O40" ca="1" si="11">O33+N34</f>
        <v>#NAME?</v>
      </c>
      <c r="Q34" t="str">
        <f t="shared" si="4"/>
        <v>Comm</v>
      </c>
      <c r="R34" s="6" t="e">
        <f t="shared" ref="R34:R40" ca="1" si="12">-M21</f>
        <v>#NAME?</v>
      </c>
      <c r="S34" t="e">
        <f t="shared" ca="1" si="5"/>
        <v>#NAME?</v>
      </c>
      <c r="T34" t="e">
        <f t="shared" ca="1" si="5"/>
        <v>#NAME?</v>
      </c>
      <c r="U34" s="7" t="e">
        <f t="shared" ca="1" si="5"/>
        <v>#NAME?</v>
      </c>
      <c r="W34">
        <f t="shared" si="1"/>
        <v>31</v>
      </c>
      <c r="X34" s="6">
        <f t="shared" si="9"/>
        <v>1.8098610245001292</v>
      </c>
      <c r="Y34">
        <f t="shared" si="9"/>
        <v>-0.29238417492594532</v>
      </c>
      <c r="Z34">
        <f t="shared" si="9"/>
        <v>-0.27284414885500391</v>
      </c>
      <c r="AA34">
        <f t="shared" si="6"/>
        <v>-2.3503184125420442</v>
      </c>
      <c r="AB34">
        <f t="shared" si="6"/>
        <v>-0.74082110327654205</v>
      </c>
      <c r="AC34">
        <f t="shared" si="6"/>
        <v>1.4549424621510667</v>
      </c>
      <c r="AD34">
        <f t="shared" si="6"/>
        <v>-0.32502325131756366</v>
      </c>
      <c r="AE34">
        <f t="shared" si="6"/>
        <v>-0.76129058458721444</v>
      </c>
      <c r="AF34" s="7">
        <f t="shared" si="6"/>
        <v>-2.2093688419120152</v>
      </c>
      <c r="AH34" s="6" t="e">
        <f ca="1"/>
        <v>#NAME?</v>
      </c>
      <c r="AI34" s="19" t="e">
        <f t="shared" ca="1" si="7"/>
        <v>#NAME?</v>
      </c>
      <c r="AJ34" s="20" t="e">
        <f t="shared" ref="AJ34:AJ40" ca="1" si="13">AJ33+AI34</f>
        <v>#NAME?</v>
      </c>
      <c r="AL34" t="str">
        <f t="shared" si="8"/>
        <v>Comm</v>
      </c>
      <c r="AM34" s="6" t="e">
        <f t="shared" ca="1" si="2"/>
        <v>#NAME?</v>
      </c>
      <c r="AN34" t="e">
        <f t="shared" ca="1" si="2"/>
        <v>#NAME?</v>
      </c>
      <c r="AO34" t="e">
        <f t="shared" ca="1" si="2"/>
        <v>#NAME?</v>
      </c>
      <c r="AP34" s="7" t="e">
        <f t="shared" ca="1" si="2"/>
        <v>#NAME?</v>
      </c>
      <c r="AQ34" s="18" t="e">
        <f t="shared" ca="1" si="10"/>
        <v>#NAME?</v>
      </c>
    </row>
    <row r="35" spans="1:43" x14ac:dyDescent="0.35">
      <c r="A35">
        <v>32</v>
      </c>
      <c r="B35" s="6">
        <v>2</v>
      </c>
      <c r="C35">
        <v>8</v>
      </c>
      <c r="D35">
        <v>1</v>
      </c>
      <c r="E35">
        <v>3</v>
      </c>
      <c r="F35">
        <v>7</v>
      </c>
      <c r="G35">
        <v>7</v>
      </c>
      <c r="H35">
        <v>4</v>
      </c>
      <c r="I35">
        <v>6</v>
      </c>
      <c r="J35" s="7">
        <v>7</v>
      </c>
      <c r="M35" s="6" t="e">
        <f ca="1"/>
        <v>#NAME?</v>
      </c>
      <c r="N35" s="19" t="e">
        <f t="shared" ca="1" si="3"/>
        <v>#NAME?</v>
      </c>
      <c r="O35" s="20" t="e">
        <f t="shared" ca="1" si="11"/>
        <v>#NAME?</v>
      </c>
      <c r="Q35" t="str">
        <f t="shared" si="4"/>
        <v>Expert</v>
      </c>
      <c r="R35" s="6" t="e">
        <f t="shared" ca="1" si="12"/>
        <v>#NAME?</v>
      </c>
      <c r="S35" t="e">
        <f t="shared" ca="1" si="5"/>
        <v>#NAME?</v>
      </c>
      <c r="T35" t="e">
        <f t="shared" ca="1" si="5"/>
        <v>#NAME?</v>
      </c>
      <c r="U35" s="7" t="e">
        <f t="shared" ca="1" si="5"/>
        <v>#NAME?</v>
      </c>
      <c r="W35">
        <f t="shared" si="1"/>
        <v>32</v>
      </c>
      <c r="X35" s="6">
        <f t="shared" si="9"/>
        <v>-1.349169127354642</v>
      </c>
      <c r="Y35">
        <f t="shared" si="9"/>
        <v>-0.29238417492594532</v>
      </c>
      <c r="Z35">
        <f t="shared" si="9"/>
        <v>-1.4854848104327987</v>
      </c>
      <c r="AA35">
        <f t="shared" si="6"/>
        <v>-0.378023241178091</v>
      </c>
      <c r="AB35">
        <f t="shared" si="6"/>
        <v>0.30504398370210595</v>
      </c>
      <c r="AC35">
        <f t="shared" si="6"/>
        <v>0.72442741839320879</v>
      </c>
      <c r="AD35">
        <f t="shared" si="6"/>
        <v>-0.32502325131756366</v>
      </c>
      <c r="AE35">
        <f t="shared" si="6"/>
        <v>1.3388213728947576</v>
      </c>
      <c r="AF35" s="7">
        <f t="shared" si="6"/>
        <v>-0.50985434813354169</v>
      </c>
      <c r="AH35" s="6" t="e">
        <f ca="1"/>
        <v>#NAME?</v>
      </c>
      <c r="AI35" s="19" t="e">
        <f t="shared" ca="1" si="7"/>
        <v>#NAME?</v>
      </c>
      <c r="AJ35" s="20" t="e">
        <f t="shared" ca="1" si="13"/>
        <v>#NAME?</v>
      </c>
      <c r="AL35" t="str">
        <f t="shared" si="8"/>
        <v>Expert</v>
      </c>
      <c r="AM35" s="6" t="e">
        <f t="shared" ca="1" si="2"/>
        <v>#NAME?</v>
      </c>
      <c r="AN35" t="e">
        <f t="shared" ca="1" si="2"/>
        <v>#NAME?</v>
      </c>
      <c r="AO35" t="e">
        <f t="shared" ca="1" si="2"/>
        <v>#NAME?</v>
      </c>
      <c r="AP35" s="7" t="e">
        <f t="shared" ca="1" si="2"/>
        <v>#NAME?</v>
      </c>
      <c r="AQ35" s="18" t="e">
        <f t="shared" ca="1" si="10"/>
        <v>#NAME?</v>
      </c>
    </row>
    <row r="36" spans="1:43" x14ac:dyDescent="0.35">
      <c r="A36">
        <v>33</v>
      </c>
      <c r="B36" s="6">
        <v>4</v>
      </c>
      <c r="C36">
        <v>8</v>
      </c>
      <c r="D36">
        <v>2</v>
      </c>
      <c r="E36">
        <v>4</v>
      </c>
      <c r="F36">
        <v>6</v>
      </c>
      <c r="G36">
        <v>6</v>
      </c>
      <c r="H36">
        <v>1</v>
      </c>
      <c r="I36">
        <v>4</v>
      </c>
      <c r="J36" s="7">
        <v>6</v>
      </c>
      <c r="M36" s="6" t="e">
        <f ca="1"/>
        <v>#NAME?</v>
      </c>
      <c r="N36" s="19" t="e">
        <f t="shared" ca="1" si="3"/>
        <v>#NAME?</v>
      </c>
      <c r="O36" s="20" t="e">
        <f t="shared" ca="1" si="11"/>
        <v>#NAME?</v>
      </c>
      <c r="Q36" t="str">
        <f t="shared" si="4"/>
        <v>Motivate</v>
      </c>
      <c r="R36" s="6" t="e">
        <f t="shared" ca="1" si="12"/>
        <v>#NAME?</v>
      </c>
      <c r="S36" t="e">
        <f t="shared" ca="1" si="5"/>
        <v>#NAME?</v>
      </c>
      <c r="T36" t="e">
        <f t="shared" ca="1" si="5"/>
        <v>#NAME?</v>
      </c>
      <c r="U36" s="7" t="e">
        <f t="shared" ca="1" si="5"/>
        <v>#NAME?</v>
      </c>
      <c r="W36">
        <f t="shared" si="1"/>
        <v>33</v>
      </c>
      <c r="X36" s="6">
        <f t="shared" si="9"/>
        <v>0.23034594857274363</v>
      </c>
      <c r="Y36">
        <f t="shared" si="9"/>
        <v>-0.29238417492594532</v>
      </c>
      <c r="Z36">
        <f t="shared" si="9"/>
        <v>-0.87916447964390132</v>
      </c>
      <c r="AA36">
        <f t="shared" si="6"/>
        <v>0.60812434450388564</v>
      </c>
      <c r="AB36">
        <f t="shared" si="6"/>
        <v>-0.74082110327654205</v>
      </c>
      <c r="AC36">
        <f t="shared" si="6"/>
        <v>-6.0876253646491192E-3</v>
      </c>
      <c r="AD36">
        <f t="shared" si="6"/>
        <v>-1.4835219688851171</v>
      </c>
      <c r="AE36">
        <f t="shared" si="6"/>
        <v>-0.76129058458721444</v>
      </c>
      <c r="AF36" s="7">
        <f t="shared" si="6"/>
        <v>-2.2093688419120152</v>
      </c>
      <c r="AH36" s="6" t="e">
        <f ca="1"/>
        <v>#NAME?</v>
      </c>
      <c r="AI36" s="19" t="e">
        <f t="shared" ca="1" si="7"/>
        <v>#NAME?</v>
      </c>
      <c r="AJ36" s="20" t="e">
        <f t="shared" ca="1" si="13"/>
        <v>#NAME?</v>
      </c>
      <c r="AL36" t="str">
        <f t="shared" si="8"/>
        <v>Motivate</v>
      </c>
      <c r="AM36" s="6" t="e">
        <f t="shared" ca="1" si="2"/>
        <v>#NAME?</v>
      </c>
      <c r="AN36" t="e">
        <f t="shared" ca="1" si="2"/>
        <v>#NAME?</v>
      </c>
      <c r="AO36" t="e">
        <f t="shared" ca="1" si="2"/>
        <v>#NAME?</v>
      </c>
      <c r="AP36" s="7" t="e">
        <f t="shared" ca="1" si="2"/>
        <v>#NAME?</v>
      </c>
      <c r="AQ36" s="18" t="e">
        <f t="shared" ca="1" si="10"/>
        <v>#NAME?</v>
      </c>
    </row>
    <row r="37" spans="1:43" x14ac:dyDescent="0.35">
      <c r="A37">
        <v>34</v>
      </c>
      <c r="B37" s="6">
        <v>3</v>
      </c>
      <c r="C37">
        <v>9</v>
      </c>
      <c r="D37">
        <v>6</v>
      </c>
      <c r="E37">
        <v>3</v>
      </c>
      <c r="F37">
        <v>6</v>
      </c>
      <c r="G37">
        <v>5</v>
      </c>
      <c r="H37">
        <v>9</v>
      </c>
      <c r="I37">
        <v>5</v>
      </c>
      <c r="J37" s="7">
        <v>8</v>
      </c>
      <c r="M37" s="6" t="e">
        <f ca="1"/>
        <v>#NAME?</v>
      </c>
      <c r="N37" s="19" t="e">
        <f t="shared" ca="1" si="3"/>
        <v>#NAME?</v>
      </c>
      <c r="O37" s="20" t="e">
        <f t="shared" ca="1" si="11"/>
        <v>#NAME?</v>
      </c>
      <c r="Q37" t="str">
        <f t="shared" si="4"/>
        <v>Caring</v>
      </c>
      <c r="R37" s="6" t="e">
        <f t="shared" ca="1" si="12"/>
        <v>#NAME?</v>
      </c>
      <c r="S37" t="e">
        <f t="shared" ca="1" si="5"/>
        <v>#NAME?</v>
      </c>
      <c r="T37" t="e">
        <f t="shared" ca="1" si="5"/>
        <v>#NAME?</v>
      </c>
      <c r="U37" s="7" t="e">
        <f t="shared" ca="1" si="5"/>
        <v>#NAME?</v>
      </c>
      <c r="W37">
        <f t="shared" si="1"/>
        <v>34</v>
      </c>
      <c r="X37" s="6">
        <f t="shared" si="9"/>
        <v>-0.55941158939094915</v>
      </c>
      <c r="Y37">
        <f t="shared" si="9"/>
        <v>1.4619208746297327</v>
      </c>
      <c r="Z37">
        <f t="shared" si="9"/>
        <v>1.5461168435116881</v>
      </c>
      <c r="AA37">
        <f t="shared" si="6"/>
        <v>-0.378023241178091</v>
      </c>
      <c r="AB37">
        <f t="shared" si="6"/>
        <v>-0.74082110327654205</v>
      </c>
      <c r="AC37">
        <f t="shared" si="6"/>
        <v>-0.73660266912250705</v>
      </c>
      <c r="AD37">
        <f t="shared" si="6"/>
        <v>1.6058079446283589</v>
      </c>
      <c r="AE37">
        <f t="shared" si="6"/>
        <v>0.2887653941537715</v>
      </c>
      <c r="AF37" s="7">
        <f t="shared" si="6"/>
        <v>1.1896601456449316</v>
      </c>
      <c r="AH37" s="6" t="e">
        <f ca="1"/>
        <v>#NAME?</v>
      </c>
      <c r="AI37" s="19" t="e">
        <f t="shared" ca="1" si="7"/>
        <v>#NAME?</v>
      </c>
      <c r="AJ37" s="20" t="e">
        <f t="shared" ca="1" si="13"/>
        <v>#NAME?</v>
      </c>
      <c r="AL37" t="str">
        <f t="shared" si="8"/>
        <v>Caring</v>
      </c>
      <c r="AM37" s="6" t="e">
        <f t="shared" ca="1" si="2"/>
        <v>#NAME?</v>
      </c>
      <c r="AN37" t="e">
        <f t="shared" ca="1" si="2"/>
        <v>#NAME?</v>
      </c>
      <c r="AO37" t="e">
        <f t="shared" ca="1" si="2"/>
        <v>#NAME?</v>
      </c>
      <c r="AP37" s="7" t="e">
        <f t="shared" ca="1" si="2"/>
        <v>#NAME?</v>
      </c>
      <c r="AQ37" s="18" t="e">
        <f t="shared" ca="1" si="10"/>
        <v>#NAME?</v>
      </c>
    </row>
    <row r="38" spans="1:43" x14ac:dyDescent="0.35">
      <c r="A38">
        <v>35</v>
      </c>
      <c r="B38" s="6">
        <v>2</v>
      </c>
      <c r="C38">
        <v>8</v>
      </c>
      <c r="D38">
        <v>2</v>
      </c>
      <c r="E38">
        <v>3</v>
      </c>
      <c r="F38">
        <v>8</v>
      </c>
      <c r="G38">
        <v>9</v>
      </c>
      <c r="H38">
        <v>3</v>
      </c>
      <c r="I38">
        <v>5</v>
      </c>
      <c r="J38" s="7">
        <v>7</v>
      </c>
      <c r="M38" s="6" t="e">
        <f ca="1"/>
        <v>#NAME?</v>
      </c>
      <c r="N38" s="19" t="e">
        <f t="shared" ca="1" si="3"/>
        <v>#NAME?</v>
      </c>
      <c r="O38" s="20" t="e">
        <f t="shared" ca="1" si="11"/>
        <v>#NAME?</v>
      </c>
      <c r="Q38" t="str">
        <f t="shared" si="4"/>
        <v>Charisma</v>
      </c>
      <c r="R38" s="6" t="e">
        <f t="shared" ca="1" si="12"/>
        <v>#NAME?</v>
      </c>
      <c r="S38" t="e">
        <f t="shared" ca="1" si="5"/>
        <v>#NAME?</v>
      </c>
      <c r="T38" t="e">
        <f t="shared" ca="1" si="5"/>
        <v>#NAME?</v>
      </c>
      <c r="U38" s="7" t="e">
        <f t="shared" ca="1" si="5"/>
        <v>#NAME?</v>
      </c>
      <c r="W38">
        <f t="shared" si="1"/>
        <v>35</v>
      </c>
      <c r="X38" s="6">
        <f t="shared" si="9"/>
        <v>-1.349169127354642</v>
      </c>
      <c r="Y38">
        <f t="shared" si="9"/>
        <v>-0.29238417492594532</v>
      </c>
      <c r="Z38">
        <f t="shared" si="9"/>
        <v>-0.87916447964390132</v>
      </c>
      <c r="AA38">
        <f t="shared" si="6"/>
        <v>-0.378023241178091</v>
      </c>
      <c r="AB38">
        <f t="shared" si="6"/>
        <v>1.3509090706807538</v>
      </c>
      <c r="AC38">
        <f t="shared" si="6"/>
        <v>2.1854575059089245</v>
      </c>
      <c r="AD38">
        <f t="shared" si="6"/>
        <v>-0.71118949050674818</v>
      </c>
      <c r="AE38">
        <f t="shared" si="6"/>
        <v>0.2887653941537715</v>
      </c>
      <c r="AF38" s="7">
        <f t="shared" si="6"/>
        <v>-0.50985434813354169</v>
      </c>
      <c r="AH38" s="6" t="e">
        <f ca="1"/>
        <v>#NAME?</v>
      </c>
      <c r="AI38" s="19" t="e">
        <f t="shared" ca="1" si="7"/>
        <v>#NAME?</v>
      </c>
      <c r="AJ38" s="20" t="e">
        <f t="shared" ca="1" si="13"/>
        <v>#NAME?</v>
      </c>
      <c r="AL38" t="str">
        <f t="shared" si="8"/>
        <v>Charisma</v>
      </c>
      <c r="AM38" s="6" t="e">
        <f t="shared" ca="1" si="2"/>
        <v>#NAME?</v>
      </c>
      <c r="AN38" t="e">
        <f t="shared" ca="1" si="2"/>
        <v>#NAME?</v>
      </c>
      <c r="AO38" t="e">
        <f t="shared" ca="1" si="2"/>
        <v>#NAME?</v>
      </c>
      <c r="AP38" s="7" t="e">
        <f t="shared" ca="1" si="2"/>
        <v>#NAME?</v>
      </c>
      <c r="AQ38" s="18" t="e">
        <f t="shared" ca="1" si="10"/>
        <v>#NAME?</v>
      </c>
    </row>
    <row r="39" spans="1:43" x14ac:dyDescent="0.35">
      <c r="A39">
        <v>36</v>
      </c>
      <c r="B39" s="6">
        <v>2</v>
      </c>
      <c r="C39">
        <v>8</v>
      </c>
      <c r="D39">
        <v>2</v>
      </c>
      <c r="E39">
        <v>3</v>
      </c>
      <c r="F39">
        <v>6</v>
      </c>
      <c r="G39">
        <v>5</v>
      </c>
      <c r="H39">
        <v>3</v>
      </c>
      <c r="I39">
        <v>5</v>
      </c>
      <c r="J39" s="7">
        <v>7</v>
      </c>
      <c r="M39" s="6" t="e">
        <f ca="1"/>
        <v>#NAME?</v>
      </c>
      <c r="N39" s="19" t="e">
        <f t="shared" ca="1" si="3"/>
        <v>#NAME?</v>
      </c>
      <c r="O39" s="20" t="e">
        <f t="shared" ca="1" si="11"/>
        <v>#NAME?</v>
      </c>
      <c r="Q39" t="str">
        <f t="shared" si="4"/>
        <v>Passion</v>
      </c>
      <c r="R39" s="6" t="e">
        <f t="shared" ca="1" si="12"/>
        <v>#NAME?</v>
      </c>
      <c r="S39" t="e">
        <f t="shared" ca="1" si="5"/>
        <v>#NAME?</v>
      </c>
      <c r="T39" t="e">
        <f t="shared" ca="1" si="5"/>
        <v>#NAME?</v>
      </c>
      <c r="U39" s="7" t="e">
        <f t="shared" ca="1" si="5"/>
        <v>#NAME?</v>
      </c>
      <c r="W39">
        <f t="shared" si="1"/>
        <v>36</v>
      </c>
      <c r="X39" s="6">
        <f t="shared" si="9"/>
        <v>-1.349169127354642</v>
      </c>
      <c r="Y39">
        <f t="shared" si="9"/>
        <v>-0.29238417492594532</v>
      </c>
      <c r="Z39">
        <f t="shared" si="9"/>
        <v>-0.87916447964390132</v>
      </c>
      <c r="AA39">
        <f t="shared" si="6"/>
        <v>-0.378023241178091</v>
      </c>
      <c r="AB39">
        <f t="shared" si="6"/>
        <v>-0.74082110327654205</v>
      </c>
      <c r="AC39">
        <f t="shared" si="6"/>
        <v>-0.73660266912250705</v>
      </c>
      <c r="AD39">
        <f t="shared" si="6"/>
        <v>-0.71118949050674818</v>
      </c>
      <c r="AE39">
        <f t="shared" si="6"/>
        <v>0.2887653941537715</v>
      </c>
      <c r="AF39" s="7">
        <f t="shared" si="6"/>
        <v>-0.50985434813354169</v>
      </c>
      <c r="AH39" s="6" t="e">
        <f ca="1"/>
        <v>#NAME?</v>
      </c>
      <c r="AI39" s="19" t="e">
        <f t="shared" ca="1" si="7"/>
        <v>#NAME?</v>
      </c>
      <c r="AJ39" s="20" t="e">
        <f t="shared" ca="1" si="13"/>
        <v>#NAME?</v>
      </c>
      <c r="AL39" t="str">
        <f t="shared" si="8"/>
        <v>Passion</v>
      </c>
      <c r="AM39" s="6" t="e">
        <f t="shared" ca="1" si="2"/>
        <v>#NAME?</v>
      </c>
      <c r="AN39" t="e">
        <f t="shared" ca="1" si="2"/>
        <v>#NAME?</v>
      </c>
      <c r="AO39" t="e">
        <f t="shared" ca="1" si="2"/>
        <v>#NAME?</v>
      </c>
      <c r="AP39" s="7" t="e">
        <f t="shared" ca="1" si="2"/>
        <v>#NAME?</v>
      </c>
      <c r="AQ39" s="18" t="e">
        <f t="shared" ca="1" si="10"/>
        <v>#NAME?</v>
      </c>
    </row>
    <row r="40" spans="1:43" x14ac:dyDescent="0.35">
      <c r="A40">
        <v>37</v>
      </c>
      <c r="B40" s="6">
        <v>2</v>
      </c>
      <c r="C40">
        <v>8</v>
      </c>
      <c r="D40">
        <v>4</v>
      </c>
      <c r="E40">
        <v>2</v>
      </c>
      <c r="F40">
        <v>7</v>
      </c>
      <c r="G40">
        <v>7</v>
      </c>
      <c r="H40">
        <v>5</v>
      </c>
      <c r="I40">
        <v>5</v>
      </c>
      <c r="J40" s="7">
        <v>7</v>
      </c>
      <c r="M40" s="8" t="e">
        <f ca="1"/>
        <v>#NAME?</v>
      </c>
      <c r="N40" s="21" t="e">
        <f t="shared" ca="1" si="3"/>
        <v>#NAME?</v>
      </c>
      <c r="O40" s="22" t="e">
        <f t="shared" ca="1" si="11"/>
        <v>#NAME?</v>
      </c>
      <c r="Q40" t="str">
        <f t="shared" si="4"/>
        <v>Friendly</v>
      </c>
      <c r="R40" s="8" t="e">
        <f t="shared" ca="1" si="12"/>
        <v>#NAME?</v>
      </c>
      <c r="S40" s="9" t="e">
        <f t="shared" ca="1" si="5"/>
        <v>#NAME?</v>
      </c>
      <c r="T40" s="9" t="e">
        <f t="shared" ca="1" si="5"/>
        <v>#NAME?</v>
      </c>
      <c r="U40" s="10" t="e">
        <f t="shared" ca="1" si="5"/>
        <v>#NAME?</v>
      </c>
      <c r="W40">
        <f t="shared" si="1"/>
        <v>37</v>
      </c>
      <c r="X40" s="6">
        <f t="shared" si="9"/>
        <v>-1.349169127354642</v>
      </c>
      <c r="Y40">
        <f t="shared" si="9"/>
        <v>-0.29238417492594532</v>
      </c>
      <c r="Z40">
        <f t="shared" si="9"/>
        <v>0.33347618193389345</v>
      </c>
      <c r="AA40">
        <f t="shared" si="6"/>
        <v>-1.3641708268600676</v>
      </c>
      <c r="AB40">
        <f t="shared" si="6"/>
        <v>0.30504398370210595</v>
      </c>
      <c r="AC40">
        <f t="shared" si="6"/>
        <v>0.72442741839320879</v>
      </c>
      <c r="AD40">
        <f t="shared" si="6"/>
        <v>6.1142987871620834E-2</v>
      </c>
      <c r="AE40">
        <f t="shared" si="6"/>
        <v>0.2887653941537715</v>
      </c>
      <c r="AF40" s="7">
        <f t="shared" si="6"/>
        <v>-0.50985434813354169</v>
      </c>
      <c r="AH40" s="8" t="e">
        <f ca="1"/>
        <v>#NAME?</v>
      </c>
      <c r="AI40" s="21" t="e">
        <f t="shared" ca="1" si="7"/>
        <v>#NAME?</v>
      </c>
      <c r="AJ40" s="22" t="e">
        <f t="shared" ca="1" si="13"/>
        <v>#NAME?</v>
      </c>
      <c r="AL40" t="str">
        <f t="shared" si="8"/>
        <v>Friendly</v>
      </c>
      <c r="AM40" s="8" t="e">
        <f t="shared" ca="1" si="2"/>
        <v>#NAME?</v>
      </c>
      <c r="AN40" s="9" t="e">
        <f t="shared" ca="1" si="2"/>
        <v>#NAME?</v>
      </c>
      <c r="AO40" s="9" t="e">
        <f t="shared" ca="1" si="2"/>
        <v>#NAME?</v>
      </c>
      <c r="AP40" s="10" t="e">
        <f t="shared" ca="1" si="2"/>
        <v>#NAME?</v>
      </c>
      <c r="AQ40" s="23" t="e">
        <f t="shared" ca="1" si="10"/>
        <v>#NAME?</v>
      </c>
    </row>
    <row r="41" spans="1:43" x14ac:dyDescent="0.35">
      <c r="A41">
        <v>38</v>
      </c>
      <c r="B41" s="6">
        <v>5</v>
      </c>
      <c r="C41">
        <v>8</v>
      </c>
      <c r="D41">
        <v>5</v>
      </c>
      <c r="E41">
        <v>4</v>
      </c>
      <c r="F41">
        <v>7</v>
      </c>
      <c r="G41">
        <v>7</v>
      </c>
      <c r="H41">
        <v>7</v>
      </c>
      <c r="I41">
        <v>4</v>
      </c>
      <c r="J41" s="7">
        <v>7</v>
      </c>
      <c r="M41" t="e">
        <f ca="1">SUM(M32:M40)</f>
        <v>#NAME?</v>
      </c>
      <c r="W41">
        <f t="shared" si="1"/>
        <v>38</v>
      </c>
      <c r="X41" s="6">
        <f t="shared" si="9"/>
        <v>1.0201034865364365</v>
      </c>
      <c r="Y41">
        <f t="shared" si="9"/>
        <v>-0.29238417492594532</v>
      </c>
      <c r="Z41">
        <f t="shared" si="9"/>
        <v>0.93979651272279086</v>
      </c>
      <c r="AA41">
        <f t="shared" si="6"/>
        <v>0.60812434450388564</v>
      </c>
      <c r="AB41">
        <f t="shared" si="6"/>
        <v>0.30504398370210595</v>
      </c>
      <c r="AC41">
        <f t="shared" si="6"/>
        <v>0.72442741839320879</v>
      </c>
      <c r="AD41">
        <f t="shared" si="6"/>
        <v>0.8334754662499898</v>
      </c>
      <c r="AE41">
        <f t="shared" si="6"/>
        <v>-0.76129058458721444</v>
      </c>
      <c r="AF41" s="7">
        <f t="shared" si="6"/>
        <v>-0.50985434813354169</v>
      </c>
      <c r="AI41" t="e">
        <f ca="1">SUM(AH32:AH40)</f>
        <v>#NAME?</v>
      </c>
    </row>
    <row r="42" spans="1:43" x14ac:dyDescent="0.35">
      <c r="A42">
        <v>39</v>
      </c>
      <c r="B42" s="6">
        <v>1</v>
      </c>
      <c r="C42">
        <v>8</v>
      </c>
      <c r="D42">
        <v>3</v>
      </c>
      <c r="E42">
        <v>2</v>
      </c>
      <c r="F42">
        <v>7</v>
      </c>
      <c r="G42">
        <v>8</v>
      </c>
      <c r="H42">
        <v>4</v>
      </c>
      <c r="I42">
        <v>5</v>
      </c>
      <c r="J42" s="7">
        <v>8</v>
      </c>
      <c r="W42">
        <f t="shared" si="1"/>
        <v>39</v>
      </c>
      <c r="X42" s="6">
        <f t="shared" si="9"/>
        <v>-2.1389266653183348</v>
      </c>
      <c r="Y42">
        <f t="shared" si="9"/>
        <v>-0.29238417492594532</v>
      </c>
      <c r="Z42">
        <f t="shared" si="9"/>
        <v>-0.27284414885500391</v>
      </c>
      <c r="AA42">
        <f t="shared" si="6"/>
        <v>-1.3641708268600676</v>
      </c>
      <c r="AB42">
        <f t="shared" si="6"/>
        <v>0.30504398370210595</v>
      </c>
      <c r="AC42">
        <f t="shared" si="6"/>
        <v>1.4549424621510667</v>
      </c>
      <c r="AD42">
        <f t="shared" si="6"/>
        <v>-0.32502325131756366</v>
      </c>
      <c r="AE42">
        <f t="shared" si="6"/>
        <v>0.2887653941537715</v>
      </c>
      <c r="AF42" s="7">
        <f t="shared" si="6"/>
        <v>1.1896601456449316</v>
      </c>
    </row>
    <row r="43" spans="1:43" x14ac:dyDescent="0.35">
      <c r="A43">
        <v>40</v>
      </c>
      <c r="B43" s="6">
        <v>6</v>
      </c>
      <c r="C43">
        <v>8</v>
      </c>
      <c r="D43">
        <v>3</v>
      </c>
      <c r="E43">
        <v>3</v>
      </c>
      <c r="F43">
        <v>4</v>
      </c>
      <c r="G43">
        <v>6</v>
      </c>
      <c r="H43">
        <v>5</v>
      </c>
      <c r="I43">
        <v>5</v>
      </c>
      <c r="J43" s="7">
        <v>7</v>
      </c>
      <c r="W43">
        <f t="shared" si="1"/>
        <v>40</v>
      </c>
      <c r="X43" s="6">
        <f t="shared" si="9"/>
        <v>1.8098610245001292</v>
      </c>
      <c r="Y43">
        <f t="shared" si="9"/>
        <v>-0.29238417492594532</v>
      </c>
      <c r="Z43">
        <f t="shared" si="9"/>
        <v>-0.27284414885500391</v>
      </c>
      <c r="AA43">
        <f t="shared" si="6"/>
        <v>-0.378023241178091</v>
      </c>
      <c r="AB43">
        <f t="shared" si="6"/>
        <v>-2.8325512772338381</v>
      </c>
      <c r="AC43">
        <f t="shared" si="6"/>
        <v>-6.0876253646491192E-3</v>
      </c>
      <c r="AD43">
        <f t="shared" si="6"/>
        <v>6.1142987871620834E-2</v>
      </c>
      <c r="AE43">
        <f t="shared" si="6"/>
        <v>0.2887653941537715</v>
      </c>
      <c r="AF43" s="7">
        <f t="shared" si="6"/>
        <v>-0.50985434813354169</v>
      </c>
    </row>
    <row r="44" spans="1:43" x14ac:dyDescent="0.35">
      <c r="A44">
        <v>41</v>
      </c>
      <c r="B44" s="6">
        <v>4</v>
      </c>
      <c r="C44">
        <v>8</v>
      </c>
      <c r="D44">
        <v>3</v>
      </c>
      <c r="E44">
        <v>3</v>
      </c>
      <c r="F44">
        <v>9</v>
      </c>
      <c r="G44">
        <v>6</v>
      </c>
      <c r="H44">
        <v>4</v>
      </c>
      <c r="I44">
        <v>4</v>
      </c>
      <c r="J44" s="7">
        <v>7</v>
      </c>
      <c r="W44">
        <f t="shared" si="1"/>
        <v>41</v>
      </c>
      <c r="X44" s="6">
        <f t="shared" si="9"/>
        <v>0.23034594857274363</v>
      </c>
      <c r="Y44">
        <f t="shared" si="9"/>
        <v>-0.29238417492594532</v>
      </c>
      <c r="Z44">
        <f t="shared" si="9"/>
        <v>-0.27284414885500391</v>
      </c>
      <c r="AA44">
        <f t="shared" si="6"/>
        <v>-0.378023241178091</v>
      </c>
      <c r="AB44">
        <f t="shared" si="6"/>
        <v>2.3967741576594017</v>
      </c>
      <c r="AC44">
        <f t="shared" si="6"/>
        <v>-6.0876253646491192E-3</v>
      </c>
      <c r="AD44">
        <f t="shared" si="6"/>
        <v>-0.32502325131756366</v>
      </c>
      <c r="AE44">
        <f t="shared" si="6"/>
        <v>-0.76129058458721444</v>
      </c>
      <c r="AF44" s="7">
        <f t="shared" si="6"/>
        <v>-0.50985434813354169</v>
      </c>
    </row>
    <row r="45" spans="1:43" x14ac:dyDescent="0.35">
      <c r="A45">
        <v>42</v>
      </c>
      <c r="B45" s="6">
        <v>4</v>
      </c>
      <c r="C45">
        <v>8</v>
      </c>
      <c r="D45">
        <v>2</v>
      </c>
      <c r="E45">
        <v>3</v>
      </c>
      <c r="F45">
        <v>8</v>
      </c>
      <c r="G45">
        <v>5</v>
      </c>
      <c r="H45">
        <v>5</v>
      </c>
      <c r="I45">
        <v>5</v>
      </c>
      <c r="J45" s="7">
        <v>7</v>
      </c>
      <c r="W45">
        <f t="shared" si="1"/>
        <v>42</v>
      </c>
      <c r="X45" s="6">
        <f t="shared" si="9"/>
        <v>0.23034594857274363</v>
      </c>
      <c r="Y45">
        <f t="shared" si="9"/>
        <v>-0.29238417492594532</v>
      </c>
      <c r="Z45">
        <f t="shared" si="9"/>
        <v>-0.87916447964390132</v>
      </c>
      <c r="AA45">
        <f t="shared" si="6"/>
        <v>-0.378023241178091</v>
      </c>
      <c r="AB45">
        <f t="shared" si="6"/>
        <v>1.3509090706807538</v>
      </c>
      <c r="AC45">
        <f t="shared" si="6"/>
        <v>-0.73660266912250705</v>
      </c>
      <c r="AD45">
        <f t="shared" si="6"/>
        <v>6.1142987871620834E-2</v>
      </c>
      <c r="AE45">
        <f t="shared" si="6"/>
        <v>0.2887653941537715</v>
      </c>
      <c r="AF45" s="7">
        <f t="shared" si="6"/>
        <v>-0.50985434813354169</v>
      </c>
    </row>
    <row r="46" spans="1:43" x14ac:dyDescent="0.35">
      <c r="A46">
        <v>43</v>
      </c>
      <c r="B46" s="6">
        <v>3</v>
      </c>
      <c r="C46">
        <v>9</v>
      </c>
      <c r="D46">
        <v>7</v>
      </c>
      <c r="E46">
        <v>4</v>
      </c>
      <c r="F46">
        <v>8</v>
      </c>
      <c r="G46">
        <v>6</v>
      </c>
      <c r="H46">
        <v>10</v>
      </c>
      <c r="I46">
        <v>6</v>
      </c>
      <c r="J46" s="7">
        <v>8</v>
      </c>
      <c r="W46">
        <f t="shared" si="1"/>
        <v>43</v>
      </c>
      <c r="X46" s="6">
        <f t="shared" si="9"/>
        <v>-0.55941158939094915</v>
      </c>
      <c r="Y46">
        <f t="shared" si="9"/>
        <v>1.4619208746297327</v>
      </c>
      <c r="Z46">
        <f t="shared" si="9"/>
        <v>2.1524371743005855</v>
      </c>
      <c r="AA46">
        <f t="shared" si="6"/>
        <v>0.60812434450388564</v>
      </c>
      <c r="AB46">
        <f t="shared" si="6"/>
        <v>1.3509090706807538</v>
      </c>
      <c r="AC46">
        <f t="shared" si="6"/>
        <v>-6.0876253646491192E-3</v>
      </c>
      <c r="AD46">
        <f t="shared" si="6"/>
        <v>1.9919741838175433</v>
      </c>
      <c r="AE46">
        <f t="shared" si="6"/>
        <v>1.3388213728947576</v>
      </c>
      <c r="AF46" s="7">
        <f t="shared" si="6"/>
        <v>1.1896601456449316</v>
      </c>
    </row>
    <row r="47" spans="1:43" x14ac:dyDescent="0.35">
      <c r="A47">
        <v>44</v>
      </c>
      <c r="B47" s="6">
        <v>2</v>
      </c>
      <c r="C47">
        <v>9</v>
      </c>
      <c r="D47">
        <v>3</v>
      </c>
      <c r="E47">
        <v>4</v>
      </c>
      <c r="F47">
        <v>8</v>
      </c>
      <c r="G47">
        <v>8</v>
      </c>
      <c r="H47">
        <v>6</v>
      </c>
      <c r="I47">
        <v>7</v>
      </c>
      <c r="J47" s="7">
        <v>8</v>
      </c>
      <c r="W47">
        <f t="shared" si="1"/>
        <v>44</v>
      </c>
      <c r="X47" s="6">
        <f t="shared" si="9"/>
        <v>-1.349169127354642</v>
      </c>
      <c r="Y47">
        <f t="shared" si="9"/>
        <v>1.4619208746297327</v>
      </c>
      <c r="Z47">
        <f t="shared" si="9"/>
        <v>-0.27284414885500391</v>
      </c>
      <c r="AA47">
        <f t="shared" si="6"/>
        <v>0.60812434450388564</v>
      </c>
      <c r="AB47">
        <f t="shared" si="6"/>
        <v>1.3509090706807538</v>
      </c>
      <c r="AC47">
        <f t="shared" si="6"/>
        <v>1.4549424621510667</v>
      </c>
      <c r="AD47">
        <f t="shared" si="6"/>
        <v>0.44730922706080534</v>
      </c>
      <c r="AE47">
        <f t="shared" si="6"/>
        <v>2.3888773516357436</v>
      </c>
      <c r="AF47" s="7">
        <f t="shared" si="6"/>
        <v>1.1896601456449316</v>
      </c>
    </row>
    <row r="48" spans="1:43" x14ac:dyDescent="0.35">
      <c r="A48">
        <v>45</v>
      </c>
      <c r="B48" s="6">
        <v>5</v>
      </c>
      <c r="C48">
        <v>8</v>
      </c>
      <c r="D48">
        <v>1</v>
      </c>
      <c r="E48">
        <v>4</v>
      </c>
      <c r="F48">
        <v>7</v>
      </c>
      <c r="G48">
        <v>7</v>
      </c>
      <c r="H48">
        <v>1</v>
      </c>
      <c r="I48">
        <v>4</v>
      </c>
      <c r="J48" s="7">
        <v>8</v>
      </c>
      <c r="W48">
        <f t="shared" si="1"/>
        <v>45</v>
      </c>
      <c r="X48" s="6">
        <f t="shared" si="9"/>
        <v>1.0201034865364365</v>
      </c>
      <c r="Y48">
        <f t="shared" si="9"/>
        <v>-0.29238417492594532</v>
      </c>
      <c r="Z48">
        <f t="shared" si="9"/>
        <v>-1.4854848104327987</v>
      </c>
      <c r="AA48">
        <f t="shared" si="6"/>
        <v>0.60812434450388564</v>
      </c>
      <c r="AB48">
        <f t="shared" si="6"/>
        <v>0.30504398370210595</v>
      </c>
      <c r="AC48">
        <f t="shared" si="6"/>
        <v>0.72442741839320879</v>
      </c>
      <c r="AD48">
        <f t="shared" si="6"/>
        <v>-1.4835219688851171</v>
      </c>
      <c r="AE48">
        <f t="shared" si="6"/>
        <v>-0.76129058458721444</v>
      </c>
      <c r="AF48" s="7">
        <f t="shared" si="6"/>
        <v>1.1896601456449316</v>
      </c>
    </row>
    <row r="49" spans="1:49" x14ac:dyDescent="0.35">
      <c r="A49">
        <v>46</v>
      </c>
      <c r="B49" s="6">
        <v>5</v>
      </c>
      <c r="C49">
        <v>8</v>
      </c>
      <c r="D49">
        <v>2</v>
      </c>
      <c r="E49">
        <v>3</v>
      </c>
      <c r="F49">
        <v>6</v>
      </c>
      <c r="G49">
        <v>7</v>
      </c>
      <c r="H49">
        <v>4</v>
      </c>
      <c r="I49">
        <v>4</v>
      </c>
      <c r="J49" s="7">
        <v>8</v>
      </c>
      <c r="W49">
        <f t="shared" si="1"/>
        <v>46</v>
      </c>
      <c r="X49" s="6">
        <f t="shared" si="9"/>
        <v>1.0201034865364365</v>
      </c>
      <c r="Y49">
        <f t="shared" si="9"/>
        <v>-0.29238417492594532</v>
      </c>
      <c r="Z49">
        <f t="shared" si="9"/>
        <v>-0.87916447964390132</v>
      </c>
      <c r="AA49">
        <f t="shared" si="6"/>
        <v>-0.378023241178091</v>
      </c>
      <c r="AB49">
        <f t="shared" si="6"/>
        <v>-0.74082110327654205</v>
      </c>
      <c r="AC49">
        <f t="shared" si="6"/>
        <v>0.72442741839320879</v>
      </c>
      <c r="AD49">
        <f t="shared" si="6"/>
        <v>-0.32502325131756366</v>
      </c>
      <c r="AE49">
        <f t="shared" si="6"/>
        <v>-0.76129058458721444</v>
      </c>
      <c r="AF49" s="7">
        <f t="shared" si="6"/>
        <v>1.1896601456449316</v>
      </c>
    </row>
    <row r="50" spans="1:49" x14ac:dyDescent="0.35">
      <c r="A50">
        <v>47</v>
      </c>
      <c r="B50" s="6">
        <v>3</v>
      </c>
      <c r="C50">
        <v>8</v>
      </c>
      <c r="D50">
        <v>1</v>
      </c>
      <c r="E50">
        <v>3</v>
      </c>
      <c r="F50">
        <v>5</v>
      </c>
      <c r="G50">
        <v>5</v>
      </c>
      <c r="H50">
        <v>1</v>
      </c>
      <c r="I50">
        <v>5</v>
      </c>
      <c r="J50" s="7">
        <v>7</v>
      </c>
      <c r="W50">
        <f t="shared" si="1"/>
        <v>47</v>
      </c>
      <c r="X50" s="6">
        <f t="shared" si="9"/>
        <v>-0.55941158939094915</v>
      </c>
      <c r="Y50">
        <f t="shared" si="9"/>
        <v>-0.29238417492594532</v>
      </c>
      <c r="Z50">
        <f t="shared" si="9"/>
        <v>-1.4854848104327987</v>
      </c>
      <c r="AA50">
        <f t="shared" si="6"/>
        <v>-0.378023241178091</v>
      </c>
      <c r="AB50">
        <f t="shared" si="6"/>
        <v>-1.78668619025519</v>
      </c>
      <c r="AC50">
        <f t="shared" si="6"/>
        <v>-0.73660266912250705</v>
      </c>
      <c r="AD50">
        <f t="shared" si="6"/>
        <v>-1.4835219688851171</v>
      </c>
      <c r="AE50">
        <f t="shared" si="6"/>
        <v>0.2887653941537715</v>
      </c>
      <c r="AF50" s="7">
        <f t="shared" si="6"/>
        <v>-0.50985434813354169</v>
      </c>
    </row>
    <row r="51" spans="1:49" x14ac:dyDescent="0.35">
      <c r="A51">
        <v>48</v>
      </c>
      <c r="B51" s="6">
        <v>4</v>
      </c>
      <c r="C51">
        <v>9</v>
      </c>
      <c r="D51">
        <v>6</v>
      </c>
      <c r="E51">
        <v>3</v>
      </c>
      <c r="F51">
        <v>6</v>
      </c>
      <c r="G51">
        <v>4</v>
      </c>
      <c r="H51">
        <v>8</v>
      </c>
      <c r="I51">
        <v>5</v>
      </c>
      <c r="J51" s="7">
        <v>8</v>
      </c>
      <c r="W51">
        <f t="shared" si="1"/>
        <v>48</v>
      </c>
      <c r="X51" s="6">
        <f t="shared" si="9"/>
        <v>0.23034594857274363</v>
      </c>
      <c r="Y51">
        <f t="shared" si="9"/>
        <v>1.4619208746297327</v>
      </c>
      <c r="Z51">
        <f t="shared" si="9"/>
        <v>1.5461168435116881</v>
      </c>
      <c r="AA51">
        <f t="shared" si="6"/>
        <v>-0.378023241178091</v>
      </c>
      <c r="AB51">
        <f t="shared" si="6"/>
        <v>-0.74082110327654205</v>
      </c>
      <c r="AC51">
        <f t="shared" si="6"/>
        <v>-1.467117712880365</v>
      </c>
      <c r="AD51">
        <f t="shared" si="6"/>
        <v>1.2196417054391744</v>
      </c>
      <c r="AE51">
        <f t="shared" si="6"/>
        <v>0.2887653941537715</v>
      </c>
      <c r="AF51" s="7">
        <f t="shared" si="6"/>
        <v>1.1896601456449316</v>
      </c>
    </row>
    <row r="52" spans="1:49" x14ac:dyDescent="0.35">
      <c r="A52">
        <v>49</v>
      </c>
      <c r="B52" s="6">
        <v>3</v>
      </c>
      <c r="C52">
        <v>9</v>
      </c>
      <c r="D52">
        <v>4</v>
      </c>
      <c r="E52">
        <v>2</v>
      </c>
      <c r="F52">
        <v>7</v>
      </c>
      <c r="G52">
        <v>7</v>
      </c>
      <c r="H52">
        <v>2</v>
      </c>
      <c r="I52">
        <v>3</v>
      </c>
      <c r="J52" s="7">
        <v>8</v>
      </c>
      <c r="W52">
        <f t="shared" si="1"/>
        <v>49</v>
      </c>
      <c r="X52" s="6">
        <f t="shared" si="9"/>
        <v>-0.55941158939094915</v>
      </c>
      <c r="Y52">
        <f t="shared" si="9"/>
        <v>1.4619208746297327</v>
      </c>
      <c r="Z52">
        <f t="shared" si="9"/>
        <v>0.33347618193389345</v>
      </c>
      <c r="AA52">
        <f t="shared" si="6"/>
        <v>-1.3641708268600676</v>
      </c>
      <c r="AB52">
        <f t="shared" si="6"/>
        <v>0.30504398370210595</v>
      </c>
      <c r="AC52">
        <f t="shared" si="6"/>
        <v>0.72442741839320879</v>
      </c>
      <c r="AD52">
        <f t="shared" si="6"/>
        <v>-1.0973557296959326</v>
      </c>
      <c r="AE52">
        <f t="shared" si="6"/>
        <v>-1.8113465633282004</v>
      </c>
      <c r="AF52" s="7">
        <f t="shared" si="6"/>
        <v>1.1896601456449316</v>
      </c>
    </row>
    <row r="53" spans="1:49" x14ac:dyDescent="0.35">
      <c r="A53">
        <v>50</v>
      </c>
      <c r="B53" s="6">
        <v>3</v>
      </c>
      <c r="C53">
        <v>8</v>
      </c>
      <c r="D53">
        <v>3</v>
      </c>
      <c r="E53">
        <v>4</v>
      </c>
      <c r="F53">
        <v>7</v>
      </c>
      <c r="G53">
        <v>7</v>
      </c>
      <c r="H53">
        <v>5</v>
      </c>
      <c r="I53">
        <v>4</v>
      </c>
      <c r="J53" s="7">
        <v>8</v>
      </c>
      <c r="W53">
        <f t="shared" si="1"/>
        <v>50</v>
      </c>
      <c r="X53" s="6">
        <f t="shared" si="9"/>
        <v>-0.55941158939094915</v>
      </c>
      <c r="Y53">
        <f t="shared" si="9"/>
        <v>-0.29238417492594532</v>
      </c>
      <c r="Z53">
        <f t="shared" si="9"/>
        <v>-0.27284414885500391</v>
      </c>
      <c r="AA53">
        <f t="shared" si="6"/>
        <v>0.60812434450388564</v>
      </c>
      <c r="AB53">
        <f t="shared" si="6"/>
        <v>0.30504398370210595</v>
      </c>
      <c r="AC53">
        <f t="shared" si="6"/>
        <v>0.72442741839320879</v>
      </c>
      <c r="AD53">
        <f t="shared" si="6"/>
        <v>6.1142987871620834E-2</v>
      </c>
      <c r="AE53">
        <f t="shared" si="6"/>
        <v>-0.76129058458721444</v>
      </c>
      <c r="AF53" s="7">
        <f t="shared" si="6"/>
        <v>1.1896601456449316</v>
      </c>
    </row>
    <row r="54" spans="1:49" x14ac:dyDescent="0.35">
      <c r="A54">
        <v>51</v>
      </c>
      <c r="B54" s="6">
        <v>3</v>
      </c>
      <c r="C54">
        <v>7</v>
      </c>
      <c r="D54">
        <v>1</v>
      </c>
      <c r="E54">
        <v>4</v>
      </c>
      <c r="F54">
        <v>6</v>
      </c>
      <c r="G54">
        <v>4</v>
      </c>
      <c r="H54">
        <v>1</v>
      </c>
      <c r="I54">
        <v>6</v>
      </c>
      <c r="J54" s="7">
        <v>7</v>
      </c>
      <c r="W54">
        <f t="shared" si="1"/>
        <v>51</v>
      </c>
      <c r="X54" s="6">
        <f t="shared" si="9"/>
        <v>-0.55941158939094915</v>
      </c>
      <c r="Y54">
        <f t="shared" si="9"/>
        <v>-2.0466892244816233</v>
      </c>
      <c r="Z54">
        <f t="shared" si="9"/>
        <v>-1.4854848104327987</v>
      </c>
      <c r="AA54">
        <f t="shared" si="6"/>
        <v>0.60812434450388564</v>
      </c>
      <c r="AB54">
        <f t="shared" si="6"/>
        <v>-0.74082110327654205</v>
      </c>
      <c r="AC54">
        <f t="shared" si="6"/>
        <v>-1.467117712880365</v>
      </c>
      <c r="AD54">
        <f t="shared" si="6"/>
        <v>-1.4835219688851171</v>
      </c>
      <c r="AE54">
        <f t="shared" si="6"/>
        <v>1.3388213728947576</v>
      </c>
      <c r="AF54" s="7">
        <f t="shared" si="6"/>
        <v>-0.50985434813354169</v>
      </c>
    </row>
    <row r="55" spans="1:49" x14ac:dyDescent="0.35">
      <c r="A55">
        <v>52</v>
      </c>
      <c r="B55" s="6">
        <v>1</v>
      </c>
      <c r="C55">
        <v>8</v>
      </c>
      <c r="D55">
        <v>3</v>
      </c>
      <c r="E55">
        <v>4</v>
      </c>
      <c r="F55">
        <v>6</v>
      </c>
      <c r="G55">
        <v>3</v>
      </c>
      <c r="H55">
        <v>5</v>
      </c>
      <c r="I55">
        <v>4</v>
      </c>
      <c r="J55" s="7">
        <v>8</v>
      </c>
      <c r="W55">
        <f t="shared" si="1"/>
        <v>52</v>
      </c>
      <c r="X55" s="6">
        <f t="shared" si="9"/>
        <v>-2.1389266653183348</v>
      </c>
      <c r="Y55">
        <f t="shared" si="9"/>
        <v>-0.29238417492594532</v>
      </c>
      <c r="Z55">
        <f t="shared" si="9"/>
        <v>-0.27284414885500391</v>
      </c>
      <c r="AA55">
        <f t="shared" si="6"/>
        <v>0.60812434450388564</v>
      </c>
      <c r="AB55">
        <f t="shared" si="6"/>
        <v>-0.74082110327654205</v>
      </c>
      <c r="AC55">
        <f t="shared" si="6"/>
        <v>-2.1976327566382228</v>
      </c>
      <c r="AD55">
        <f t="shared" si="6"/>
        <v>6.1142987871620834E-2</v>
      </c>
      <c r="AE55">
        <f t="shared" si="6"/>
        <v>-0.76129058458721444</v>
      </c>
      <c r="AF55" s="7">
        <f t="shared" si="6"/>
        <v>1.1896601456449316</v>
      </c>
    </row>
    <row r="56" spans="1:49" x14ac:dyDescent="0.35">
      <c r="A56">
        <v>53</v>
      </c>
      <c r="B56" s="6">
        <v>4</v>
      </c>
      <c r="C56">
        <v>8</v>
      </c>
      <c r="D56">
        <v>6</v>
      </c>
      <c r="E56">
        <v>3</v>
      </c>
      <c r="F56">
        <v>7</v>
      </c>
      <c r="G56">
        <v>7</v>
      </c>
      <c r="H56">
        <v>8</v>
      </c>
      <c r="I56">
        <v>6</v>
      </c>
      <c r="J56" s="7">
        <v>7</v>
      </c>
      <c r="W56">
        <f t="shared" si="1"/>
        <v>53</v>
      </c>
      <c r="X56" s="6">
        <f t="shared" si="9"/>
        <v>0.23034594857274363</v>
      </c>
      <c r="Y56">
        <f t="shared" si="9"/>
        <v>-0.29238417492594532</v>
      </c>
      <c r="Z56">
        <f t="shared" si="9"/>
        <v>1.5461168435116881</v>
      </c>
      <c r="AA56">
        <f t="shared" si="6"/>
        <v>-0.378023241178091</v>
      </c>
      <c r="AB56">
        <f t="shared" si="6"/>
        <v>0.30504398370210595</v>
      </c>
      <c r="AC56">
        <f t="shared" si="6"/>
        <v>0.72442741839320879</v>
      </c>
      <c r="AD56">
        <f t="shared" si="6"/>
        <v>1.2196417054391744</v>
      </c>
      <c r="AE56">
        <f t="shared" si="6"/>
        <v>1.3388213728947576</v>
      </c>
      <c r="AF56" s="7">
        <f t="shared" si="6"/>
        <v>-0.50985434813354169</v>
      </c>
    </row>
    <row r="57" spans="1:49" x14ac:dyDescent="0.35">
      <c r="A57">
        <v>54</v>
      </c>
      <c r="B57" s="6">
        <v>3</v>
      </c>
      <c r="C57">
        <v>8</v>
      </c>
      <c r="D57">
        <v>4</v>
      </c>
      <c r="E57">
        <v>3</v>
      </c>
      <c r="F57">
        <v>5</v>
      </c>
      <c r="G57">
        <v>8</v>
      </c>
      <c r="H57">
        <v>1</v>
      </c>
      <c r="I57">
        <v>3</v>
      </c>
      <c r="J57" s="7">
        <v>7</v>
      </c>
      <c r="W57">
        <f t="shared" si="1"/>
        <v>54</v>
      </c>
      <c r="X57" s="6">
        <f t="shared" si="9"/>
        <v>-0.55941158939094915</v>
      </c>
      <c r="Y57">
        <f t="shared" si="9"/>
        <v>-0.29238417492594532</v>
      </c>
      <c r="Z57">
        <f t="shared" si="9"/>
        <v>0.33347618193389345</v>
      </c>
      <c r="AA57">
        <f t="shared" si="6"/>
        <v>-0.378023241178091</v>
      </c>
      <c r="AB57">
        <f t="shared" si="6"/>
        <v>-1.78668619025519</v>
      </c>
      <c r="AC57">
        <f t="shared" si="6"/>
        <v>1.4549424621510667</v>
      </c>
      <c r="AD57">
        <f t="shared" si="6"/>
        <v>-1.4835219688851171</v>
      </c>
      <c r="AE57">
        <f t="shared" si="6"/>
        <v>-1.8113465633282004</v>
      </c>
      <c r="AF57" s="7">
        <f t="shared" si="6"/>
        <v>-0.50985434813354169</v>
      </c>
    </row>
    <row r="58" spans="1:49" x14ac:dyDescent="0.35">
      <c r="A58">
        <v>55</v>
      </c>
      <c r="B58" s="6">
        <v>2</v>
      </c>
      <c r="C58">
        <v>9</v>
      </c>
      <c r="D58">
        <v>5</v>
      </c>
      <c r="E58">
        <v>2</v>
      </c>
      <c r="F58">
        <v>8</v>
      </c>
      <c r="G58">
        <v>4</v>
      </c>
      <c r="H58">
        <v>5</v>
      </c>
      <c r="I58">
        <v>6</v>
      </c>
      <c r="J58" s="7">
        <v>8</v>
      </c>
      <c r="M58">
        <v>1</v>
      </c>
      <c r="N58">
        <v>2</v>
      </c>
      <c r="O58">
        <v>3</v>
      </c>
      <c r="P58">
        <v>4</v>
      </c>
      <c r="W58">
        <f t="shared" si="1"/>
        <v>55</v>
      </c>
      <c r="X58" s="6">
        <f t="shared" si="9"/>
        <v>-1.349169127354642</v>
      </c>
      <c r="Y58">
        <f t="shared" si="9"/>
        <v>1.4619208746297327</v>
      </c>
      <c r="Z58">
        <f t="shared" si="9"/>
        <v>0.93979651272279086</v>
      </c>
      <c r="AA58">
        <f t="shared" si="6"/>
        <v>-1.3641708268600676</v>
      </c>
      <c r="AB58">
        <f t="shared" si="6"/>
        <v>1.3509090706807538</v>
      </c>
      <c r="AC58">
        <f t="shared" si="6"/>
        <v>-1.467117712880365</v>
      </c>
      <c r="AD58">
        <f t="shared" si="6"/>
        <v>6.1142987871620834E-2</v>
      </c>
      <c r="AE58">
        <f t="shared" si="6"/>
        <v>1.3388213728947576</v>
      </c>
      <c r="AF58" s="7">
        <f t="shared" si="6"/>
        <v>1.1896601456449316</v>
      </c>
    </row>
    <row r="59" spans="1:49" x14ac:dyDescent="0.35">
      <c r="A59">
        <v>56</v>
      </c>
      <c r="B59" s="6">
        <v>4</v>
      </c>
      <c r="C59">
        <v>8</v>
      </c>
      <c r="D59">
        <v>2</v>
      </c>
      <c r="E59">
        <v>3</v>
      </c>
      <c r="F59">
        <v>7</v>
      </c>
      <c r="G59">
        <v>4</v>
      </c>
      <c r="H59">
        <v>4</v>
      </c>
      <c r="I59">
        <v>4</v>
      </c>
      <c r="J59" s="7">
        <v>7</v>
      </c>
      <c r="L59" t="str">
        <f t="array" ref="L59:L67">L4:L12</f>
        <v>Expect</v>
      </c>
      <c r="M59" s="3" t="e">
        <f t="shared" ref="M59:P67" ca="1" si="14">M19</f>
        <v>#NAME?</v>
      </c>
      <c r="N59" s="4" t="e">
        <f t="shared" ca="1" si="14"/>
        <v>#NAME?</v>
      </c>
      <c r="O59" s="4" t="e">
        <f t="shared" ca="1" si="14"/>
        <v>#NAME?</v>
      </c>
      <c r="P59" s="5" t="e">
        <f t="shared" ca="1" si="14"/>
        <v>#NAME?</v>
      </c>
      <c r="W59">
        <f t="shared" si="1"/>
        <v>56</v>
      </c>
      <c r="X59" s="6">
        <f t="shared" si="9"/>
        <v>0.23034594857274363</v>
      </c>
      <c r="Y59">
        <f t="shared" si="9"/>
        <v>-0.29238417492594532</v>
      </c>
      <c r="Z59">
        <f t="shared" si="9"/>
        <v>-0.87916447964390132</v>
      </c>
      <c r="AA59">
        <f t="shared" si="6"/>
        <v>-0.378023241178091</v>
      </c>
      <c r="AB59">
        <f t="shared" si="6"/>
        <v>0.30504398370210595</v>
      </c>
      <c r="AC59">
        <f t="shared" si="6"/>
        <v>-1.467117712880365</v>
      </c>
      <c r="AD59">
        <f t="shared" si="6"/>
        <v>-0.32502325131756366</v>
      </c>
      <c r="AE59">
        <f t="shared" si="6"/>
        <v>-0.76129058458721444</v>
      </c>
      <c r="AF59" s="7">
        <f t="shared" si="6"/>
        <v>-0.50985434813354169</v>
      </c>
    </row>
    <row r="60" spans="1:49" x14ac:dyDescent="0.35">
      <c r="A60">
        <v>57</v>
      </c>
      <c r="B60" s="6">
        <v>4</v>
      </c>
      <c r="C60">
        <v>9</v>
      </c>
      <c r="D60">
        <v>1</v>
      </c>
      <c r="E60">
        <v>4</v>
      </c>
      <c r="F60">
        <v>7</v>
      </c>
      <c r="G60">
        <v>7</v>
      </c>
      <c r="H60">
        <v>1</v>
      </c>
      <c r="I60">
        <v>4</v>
      </c>
      <c r="J60" s="7">
        <v>8</v>
      </c>
      <c r="L60" t="str">
        <v>Entertain</v>
      </c>
      <c r="M60" s="6" t="e">
        <f t="shared" ca="1" si="14"/>
        <v>#NAME?</v>
      </c>
      <c r="N60" t="e">
        <f t="shared" ca="1" si="14"/>
        <v>#NAME?</v>
      </c>
      <c r="O60" t="e">
        <f t="shared" ca="1" si="14"/>
        <v>#NAME?</v>
      </c>
      <c r="P60" s="7" t="e">
        <f t="shared" ca="1" si="14"/>
        <v>#NAME?</v>
      </c>
      <c r="W60">
        <f t="shared" si="1"/>
        <v>57</v>
      </c>
      <c r="X60" s="6">
        <f t="shared" si="9"/>
        <v>0.23034594857274363</v>
      </c>
      <c r="Y60">
        <f t="shared" si="9"/>
        <v>1.4619208746297327</v>
      </c>
      <c r="Z60">
        <f t="shared" si="9"/>
        <v>-1.4854848104327987</v>
      </c>
      <c r="AA60">
        <f t="shared" si="6"/>
        <v>0.60812434450388564</v>
      </c>
      <c r="AB60">
        <f t="shared" si="6"/>
        <v>0.30504398370210595</v>
      </c>
      <c r="AC60">
        <f t="shared" si="6"/>
        <v>0.72442741839320879</v>
      </c>
      <c r="AD60">
        <f t="shared" si="6"/>
        <v>-1.4835219688851171</v>
      </c>
      <c r="AE60">
        <f t="shared" si="6"/>
        <v>-0.76129058458721444</v>
      </c>
      <c r="AF60" s="7">
        <f t="shared" si="6"/>
        <v>1.1896601456449316</v>
      </c>
      <c r="AI60" t="s">
        <v>22</v>
      </c>
      <c r="AS60" s="2" t="s">
        <v>23</v>
      </c>
      <c r="AU60" s="2" t="s">
        <v>24</v>
      </c>
      <c r="AW60" s="2" t="s">
        <v>25</v>
      </c>
    </row>
    <row r="61" spans="1:49" x14ac:dyDescent="0.35">
      <c r="A61">
        <v>58</v>
      </c>
      <c r="B61" s="6">
        <v>4</v>
      </c>
      <c r="C61">
        <v>8</v>
      </c>
      <c r="D61">
        <v>3</v>
      </c>
      <c r="E61">
        <v>3</v>
      </c>
      <c r="F61">
        <v>7</v>
      </c>
      <c r="G61">
        <v>6</v>
      </c>
      <c r="H61">
        <v>3</v>
      </c>
      <c r="I61">
        <v>4</v>
      </c>
      <c r="J61" s="7">
        <v>7</v>
      </c>
      <c r="L61" t="str">
        <v>Comm</v>
      </c>
      <c r="M61" s="6" t="e">
        <f t="shared" ca="1" si="14"/>
        <v>#NAME?</v>
      </c>
      <c r="N61" t="e">
        <f t="shared" ca="1" si="14"/>
        <v>#NAME?</v>
      </c>
      <c r="O61" t="e">
        <f t="shared" ca="1" si="14"/>
        <v>#NAME?</v>
      </c>
      <c r="P61" s="7" t="e">
        <f t="shared" ca="1" si="14"/>
        <v>#NAME?</v>
      </c>
      <c r="W61">
        <f t="shared" si="1"/>
        <v>58</v>
      </c>
      <c r="X61" s="6">
        <f t="shared" si="9"/>
        <v>0.23034594857274363</v>
      </c>
      <c r="Y61">
        <f t="shared" si="9"/>
        <v>-0.29238417492594532</v>
      </c>
      <c r="Z61">
        <f t="shared" si="9"/>
        <v>-0.27284414885500391</v>
      </c>
      <c r="AA61">
        <f t="shared" si="6"/>
        <v>-0.378023241178091</v>
      </c>
      <c r="AB61">
        <f t="shared" si="6"/>
        <v>0.30504398370210595</v>
      </c>
      <c r="AC61">
        <f t="shared" si="6"/>
        <v>-6.0876253646491192E-3</v>
      </c>
      <c r="AD61">
        <f t="shared" si="6"/>
        <v>-0.71118949050674818</v>
      </c>
      <c r="AE61">
        <f t="shared" si="6"/>
        <v>-0.76129058458721444</v>
      </c>
      <c r="AF61" s="7">
        <f t="shared" si="6"/>
        <v>-0.50985434813354169</v>
      </c>
      <c r="AI61" s="3" t="e">
        <f t="array" aca="1" ref="AI61:AQ69" ca="1">M19:U27</f>
        <v>#NAME?</v>
      </c>
      <c r="AJ61" s="4" t="e">
        <f ca="1"/>
        <v>#NAME?</v>
      </c>
      <c r="AK61" s="4" t="e">
        <f ca="1"/>
        <v>#NAME?</v>
      </c>
      <c r="AL61" s="4" t="e">
        <f ca="1"/>
        <v>#NAME?</v>
      </c>
      <c r="AM61" s="4" t="e">
        <f ca="1"/>
        <v>#NAME?</v>
      </c>
      <c r="AN61" s="4" t="e">
        <f ca="1"/>
        <v>#NAME?</v>
      </c>
      <c r="AO61" s="4" t="e">
        <f ca="1"/>
        <v>#NAME?</v>
      </c>
      <c r="AP61" s="4" t="e">
        <f ca="1"/>
        <v>#NAME?</v>
      </c>
      <c r="AQ61" s="5" t="e">
        <f ca="1"/>
        <v>#NAME?</v>
      </c>
      <c r="AS61" s="24">
        <f t="array" ref="AS61:AS69">TRANSPOSE(B4:AS69)</f>
        <v>2</v>
      </c>
      <c r="AU61" s="24">
        <f t="array" ref="AU61:AU69">STANDARDIZE(AS61:AS69,TRANSPOSE(B126:J126),TRANSPOSE(B127:J127))</f>
        <v>-1.349169127354642</v>
      </c>
      <c r="AW61" s="24" t="e">
        <f t="array" aca="1" ref="AW61:AW69" ca="1">MMULT(TRANSPOSE(AI61:AQ69),AU61:AU69)</f>
        <v>#NAME?</v>
      </c>
    </row>
    <row r="62" spans="1:49" x14ac:dyDescent="0.35">
      <c r="A62">
        <v>59</v>
      </c>
      <c r="B62" s="6">
        <v>5</v>
      </c>
      <c r="C62">
        <v>8</v>
      </c>
      <c r="D62">
        <v>3</v>
      </c>
      <c r="E62">
        <v>4</v>
      </c>
      <c r="F62">
        <v>8</v>
      </c>
      <c r="G62">
        <v>6</v>
      </c>
      <c r="H62">
        <v>5</v>
      </c>
      <c r="I62">
        <v>5</v>
      </c>
      <c r="J62" s="7">
        <v>7</v>
      </c>
      <c r="L62" t="str">
        <v>Expert</v>
      </c>
      <c r="M62" s="6" t="e">
        <f t="shared" ca="1" si="14"/>
        <v>#NAME?</v>
      </c>
      <c r="N62" t="e">
        <f t="shared" ca="1" si="14"/>
        <v>#NAME?</v>
      </c>
      <c r="O62" t="e">
        <f t="shared" ca="1" si="14"/>
        <v>#NAME?</v>
      </c>
      <c r="P62" s="7" t="e">
        <f t="shared" ca="1" si="14"/>
        <v>#NAME?</v>
      </c>
      <c r="W62">
        <f t="shared" si="1"/>
        <v>59</v>
      </c>
      <c r="X62" s="6">
        <f t="shared" si="9"/>
        <v>1.0201034865364365</v>
      </c>
      <c r="Y62">
        <f t="shared" si="9"/>
        <v>-0.29238417492594532</v>
      </c>
      <c r="Z62">
        <f t="shared" si="9"/>
        <v>-0.27284414885500391</v>
      </c>
      <c r="AA62">
        <f t="shared" si="6"/>
        <v>0.60812434450388564</v>
      </c>
      <c r="AB62">
        <f t="shared" si="6"/>
        <v>1.3509090706807538</v>
      </c>
      <c r="AC62">
        <f t="shared" si="6"/>
        <v>-6.0876253646491192E-3</v>
      </c>
      <c r="AD62">
        <f t="shared" si="6"/>
        <v>6.1142987871620834E-2</v>
      </c>
      <c r="AE62">
        <f t="shared" si="6"/>
        <v>0.2887653941537715</v>
      </c>
      <c r="AF62" s="7">
        <f t="shared" si="6"/>
        <v>-0.50985434813354169</v>
      </c>
      <c r="AI62" s="6" t="e">
        <f ca="1"/>
        <v>#NAME?</v>
      </c>
      <c r="AJ62" t="e">
        <f ca="1"/>
        <v>#NAME?</v>
      </c>
      <c r="AK62" t="e">
        <f ca="1"/>
        <v>#NAME?</v>
      </c>
      <c r="AL62" t="e">
        <f ca="1"/>
        <v>#NAME?</v>
      </c>
      <c r="AM62" t="e">
        <f ca="1"/>
        <v>#NAME?</v>
      </c>
      <c r="AN62" t="e">
        <f ca="1"/>
        <v>#NAME?</v>
      </c>
      <c r="AO62" t="e">
        <f ca="1"/>
        <v>#NAME?</v>
      </c>
      <c r="AP62" t="e">
        <f ca="1"/>
        <v>#NAME?</v>
      </c>
      <c r="AQ62" s="7" t="e">
        <f ca="1"/>
        <v>#NAME?</v>
      </c>
      <c r="AS62" s="18">
        <v>8</v>
      </c>
      <c r="AU62" s="18">
        <v>-0.29238417492594532</v>
      </c>
      <c r="AW62" s="18" t="e">
        <f ca="1"/>
        <v>#NAME?</v>
      </c>
    </row>
    <row r="63" spans="1:49" x14ac:dyDescent="0.35">
      <c r="A63">
        <v>60</v>
      </c>
      <c r="B63" s="6">
        <v>7</v>
      </c>
      <c r="C63">
        <v>8</v>
      </c>
      <c r="D63">
        <v>4</v>
      </c>
      <c r="E63">
        <v>4</v>
      </c>
      <c r="F63">
        <v>7</v>
      </c>
      <c r="G63">
        <v>7</v>
      </c>
      <c r="H63">
        <v>6</v>
      </c>
      <c r="I63">
        <v>6</v>
      </c>
      <c r="J63" s="7">
        <v>7</v>
      </c>
      <c r="L63" t="str">
        <v>Motivate</v>
      </c>
      <c r="M63" s="6" t="e">
        <f t="shared" ca="1" si="14"/>
        <v>#NAME?</v>
      </c>
      <c r="N63" t="e">
        <f t="shared" ca="1" si="14"/>
        <v>#NAME?</v>
      </c>
      <c r="O63" t="e">
        <f t="shared" ca="1" si="14"/>
        <v>#NAME?</v>
      </c>
      <c r="P63" s="7" t="e">
        <f t="shared" ca="1" si="14"/>
        <v>#NAME?</v>
      </c>
      <c r="W63">
        <f t="shared" si="1"/>
        <v>60</v>
      </c>
      <c r="X63" s="6">
        <f t="shared" si="9"/>
        <v>2.5996185624638222</v>
      </c>
      <c r="Y63">
        <f t="shared" si="9"/>
        <v>-0.29238417492594532</v>
      </c>
      <c r="Z63">
        <f t="shared" si="9"/>
        <v>0.33347618193389345</v>
      </c>
      <c r="AA63">
        <f t="shared" si="6"/>
        <v>0.60812434450388564</v>
      </c>
      <c r="AB63">
        <f t="shared" si="6"/>
        <v>0.30504398370210595</v>
      </c>
      <c r="AC63">
        <f t="shared" si="6"/>
        <v>0.72442741839320879</v>
      </c>
      <c r="AD63">
        <f t="shared" si="6"/>
        <v>0.44730922706080534</v>
      </c>
      <c r="AE63">
        <f t="shared" si="6"/>
        <v>1.3388213728947576</v>
      </c>
      <c r="AF63" s="7">
        <f t="shared" si="6"/>
        <v>-0.50985434813354169</v>
      </c>
      <c r="AI63" s="6" t="e">
        <f ca="1"/>
        <v>#NAME?</v>
      </c>
      <c r="AJ63" t="e">
        <f ca="1"/>
        <v>#NAME?</v>
      </c>
      <c r="AK63" t="e">
        <f ca="1"/>
        <v>#NAME?</v>
      </c>
      <c r="AL63" t="e">
        <f ca="1"/>
        <v>#NAME?</v>
      </c>
      <c r="AM63" t="e">
        <f ca="1"/>
        <v>#NAME?</v>
      </c>
      <c r="AN63" t="e">
        <f ca="1"/>
        <v>#NAME?</v>
      </c>
      <c r="AO63" t="e">
        <f ca="1"/>
        <v>#NAME?</v>
      </c>
      <c r="AP63" t="e">
        <f ca="1"/>
        <v>#NAME?</v>
      </c>
      <c r="AQ63" s="7" t="e">
        <f ca="1"/>
        <v>#NAME?</v>
      </c>
      <c r="AS63" s="18">
        <v>1</v>
      </c>
      <c r="AU63" s="18">
        <v>-1.4854848104327987</v>
      </c>
      <c r="AW63" s="18" t="e">
        <f ca="1"/>
        <v>#NAME?</v>
      </c>
    </row>
    <row r="64" spans="1:49" x14ac:dyDescent="0.35">
      <c r="A64">
        <v>61</v>
      </c>
      <c r="B64" s="6">
        <v>4</v>
      </c>
      <c r="C64">
        <v>8</v>
      </c>
      <c r="D64">
        <v>3</v>
      </c>
      <c r="E64">
        <v>3</v>
      </c>
      <c r="F64">
        <v>7</v>
      </c>
      <c r="G64">
        <v>5</v>
      </c>
      <c r="H64">
        <v>6</v>
      </c>
      <c r="I64">
        <v>3</v>
      </c>
      <c r="J64" s="7">
        <v>7</v>
      </c>
      <c r="L64" t="str">
        <v>Caring</v>
      </c>
      <c r="M64" s="6" t="e">
        <f t="shared" ca="1" si="14"/>
        <v>#NAME?</v>
      </c>
      <c r="N64" t="e">
        <f t="shared" ca="1" si="14"/>
        <v>#NAME?</v>
      </c>
      <c r="O64" t="e">
        <f t="shared" ca="1" si="14"/>
        <v>#NAME?</v>
      </c>
      <c r="P64" s="7" t="e">
        <f t="shared" ca="1" si="14"/>
        <v>#NAME?</v>
      </c>
      <c r="W64">
        <f t="shared" si="1"/>
        <v>61</v>
      </c>
      <c r="X64" s="6">
        <f t="shared" si="9"/>
        <v>0.23034594857274363</v>
      </c>
      <c r="Y64">
        <f t="shared" si="9"/>
        <v>-0.29238417492594532</v>
      </c>
      <c r="Z64">
        <f t="shared" si="9"/>
        <v>-0.27284414885500391</v>
      </c>
      <c r="AA64">
        <f t="shared" si="9"/>
        <v>-0.378023241178091</v>
      </c>
      <c r="AB64">
        <f t="shared" si="9"/>
        <v>0.30504398370210595</v>
      </c>
      <c r="AC64">
        <f t="shared" si="9"/>
        <v>-0.73660266912250705</v>
      </c>
      <c r="AD64">
        <f t="shared" si="9"/>
        <v>0.44730922706080534</v>
      </c>
      <c r="AE64">
        <f t="shared" si="9"/>
        <v>-1.8113465633282004</v>
      </c>
      <c r="AF64" s="7">
        <f t="shared" si="9"/>
        <v>-0.50985434813354169</v>
      </c>
      <c r="AI64" s="6" t="e">
        <f ca="1"/>
        <v>#NAME?</v>
      </c>
      <c r="AJ64" t="e">
        <f ca="1"/>
        <v>#NAME?</v>
      </c>
      <c r="AK64" t="e">
        <f ca="1"/>
        <v>#NAME?</v>
      </c>
      <c r="AL64" t="e">
        <f ca="1"/>
        <v>#NAME?</v>
      </c>
      <c r="AM64" t="e">
        <f ca="1"/>
        <v>#NAME?</v>
      </c>
      <c r="AN64" t="e">
        <f ca="1"/>
        <v>#NAME?</v>
      </c>
      <c r="AO64" t="e">
        <f ca="1"/>
        <v>#NAME?</v>
      </c>
      <c r="AP64" t="e">
        <f ca="1"/>
        <v>#NAME?</v>
      </c>
      <c r="AQ64" s="7" t="e">
        <f ca="1"/>
        <v>#NAME?</v>
      </c>
      <c r="AS64" s="18">
        <v>4</v>
      </c>
      <c r="AU64" s="18">
        <v>0.60812434450388564</v>
      </c>
      <c r="AW64" s="18" t="e">
        <f ca="1"/>
        <v>#NAME?</v>
      </c>
    </row>
    <row r="65" spans="1:49" x14ac:dyDescent="0.35">
      <c r="A65">
        <v>62</v>
      </c>
      <c r="B65" s="6">
        <v>4</v>
      </c>
      <c r="C65">
        <v>8</v>
      </c>
      <c r="D65">
        <v>4</v>
      </c>
      <c r="E65">
        <v>4</v>
      </c>
      <c r="F65">
        <v>8</v>
      </c>
      <c r="G65">
        <v>5</v>
      </c>
      <c r="H65">
        <v>7</v>
      </c>
      <c r="I65">
        <v>4</v>
      </c>
      <c r="J65" s="7">
        <v>7</v>
      </c>
      <c r="L65" t="str">
        <v>Charisma</v>
      </c>
      <c r="M65" s="6" t="e">
        <f t="shared" ca="1" si="14"/>
        <v>#NAME?</v>
      </c>
      <c r="N65" t="e">
        <f t="shared" ca="1" si="14"/>
        <v>#NAME?</v>
      </c>
      <c r="O65" t="e">
        <f t="shared" ca="1" si="14"/>
        <v>#NAME?</v>
      </c>
      <c r="P65" s="7" t="e">
        <f t="shared" ca="1" si="14"/>
        <v>#NAME?</v>
      </c>
      <c r="W65">
        <f t="shared" si="1"/>
        <v>62</v>
      </c>
      <c r="X65" s="6">
        <f t="shared" ref="X65:AF93" si="15">STANDARDIZE(B65,B$126,B$127)</f>
        <v>0.23034594857274363</v>
      </c>
      <c r="Y65">
        <f t="shared" si="15"/>
        <v>-0.29238417492594532</v>
      </c>
      <c r="Z65">
        <f t="shared" si="15"/>
        <v>0.33347618193389345</v>
      </c>
      <c r="AA65">
        <f t="shared" si="15"/>
        <v>0.60812434450388564</v>
      </c>
      <c r="AB65">
        <f t="shared" si="15"/>
        <v>1.3509090706807538</v>
      </c>
      <c r="AC65">
        <f t="shared" si="15"/>
        <v>-0.73660266912250705</v>
      </c>
      <c r="AD65">
        <f t="shared" si="15"/>
        <v>0.8334754662499898</v>
      </c>
      <c r="AE65">
        <f t="shared" si="15"/>
        <v>-0.76129058458721444</v>
      </c>
      <c r="AF65" s="7">
        <f t="shared" si="15"/>
        <v>-0.50985434813354169</v>
      </c>
      <c r="AI65" s="6" t="e">
        <f ca="1"/>
        <v>#NAME?</v>
      </c>
      <c r="AJ65" t="e">
        <f ca="1"/>
        <v>#NAME?</v>
      </c>
      <c r="AK65" t="e">
        <f ca="1"/>
        <v>#NAME?</v>
      </c>
      <c r="AL65" t="e">
        <f ca="1"/>
        <v>#NAME?</v>
      </c>
      <c r="AM65" t="e">
        <f ca="1"/>
        <v>#NAME?</v>
      </c>
      <c r="AN65" t="e">
        <f ca="1"/>
        <v>#NAME?</v>
      </c>
      <c r="AO65" t="e">
        <f ca="1"/>
        <v>#NAME?</v>
      </c>
      <c r="AP65" t="e">
        <f ca="1"/>
        <v>#NAME?</v>
      </c>
      <c r="AQ65" s="7" t="e">
        <f ca="1"/>
        <v>#NAME?</v>
      </c>
      <c r="AS65" s="18">
        <v>7</v>
      </c>
      <c r="AU65" s="18">
        <v>0.30504398370210595</v>
      </c>
      <c r="AW65" s="18" t="e">
        <f ca="1"/>
        <v>#NAME?</v>
      </c>
    </row>
    <row r="66" spans="1:49" x14ac:dyDescent="0.35">
      <c r="A66">
        <v>63</v>
      </c>
      <c r="B66" s="6">
        <v>3</v>
      </c>
      <c r="C66">
        <v>9</v>
      </c>
      <c r="D66">
        <v>4</v>
      </c>
      <c r="E66">
        <v>3</v>
      </c>
      <c r="F66">
        <v>8</v>
      </c>
      <c r="G66">
        <v>6</v>
      </c>
      <c r="H66">
        <v>4</v>
      </c>
      <c r="I66">
        <v>5</v>
      </c>
      <c r="J66" s="7">
        <v>8</v>
      </c>
      <c r="L66" t="str">
        <v>Passion</v>
      </c>
      <c r="M66" s="6" t="e">
        <f t="shared" ca="1" si="14"/>
        <v>#NAME?</v>
      </c>
      <c r="N66" t="e">
        <f t="shared" ca="1" si="14"/>
        <v>#NAME?</v>
      </c>
      <c r="O66" t="e">
        <f t="shared" ca="1" si="14"/>
        <v>#NAME?</v>
      </c>
      <c r="P66" s="7" t="e">
        <f t="shared" ca="1" si="14"/>
        <v>#NAME?</v>
      </c>
      <c r="W66">
        <f t="shared" si="1"/>
        <v>63</v>
      </c>
      <c r="X66" s="6">
        <f t="shared" si="15"/>
        <v>-0.55941158939094915</v>
      </c>
      <c r="Y66">
        <f t="shared" si="15"/>
        <v>1.4619208746297327</v>
      </c>
      <c r="Z66">
        <f t="shared" si="15"/>
        <v>0.33347618193389345</v>
      </c>
      <c r="AA66">
        <f t="shared" si="15"/>
        <v>-0.378023241178091</v>
      </c>
      <c r="AB66">
        <f t="shared" si="15"/>
        <v>1.3509090706807538</v>
      </c>
      <c r="AC66">
        <f t="shared" si="15"/>
        <v>-6.0876253646491192E-3</v>
      </c>
      <c r="AD66">
        <f t="shared" si="15"/>
        <v>-0.32502325131756366</v>
      </c>
      <c r="AE66">
        <f t="shared" si="15"/>
        <v>0.2887653941537715</v>
      </c>
      <c r="AF66" s="7">
        <f t="shared" si="15"/>
        <v>1.1896601456449316</v>
      </c>
      <c r="AI66" s="6" t="e">
        <f ca="1"/>
        <v>#NAME?</v>
      </c>
      <c r="AJ66" t="e">
        <f ca="1"/>
        <v>#NAME?</v>
      </c>
      <c r="AK66" t="e">
        <f ca="1"/>
        <v>#NAME?</v>
      </c>
      <c r="AL66" t="e">
        <f ca="1"/>
        <v>#NAME?</v>
      </c>
      <c r="AM66" t="e">
        <f ca="1"/>
        <v>#NAME?</v>
      </c>
      <c r="AN66" t="e">
        <f ca="1"/>
        <v>#NAME?</v>
      </c>
      <c r="AO66" t="e">
        <f ca="1"/>
        <v>#NAME?</v>
      </c>
      <c r="AP66" t="e">
        <f ca="1"/>
        <v>#NAME?</v>
      </c>
      <c r="AQ66" s="7" t="e">
        <f ca="1"/>
        <v>#NAME?</v>
      </c>
      <c r="AS66" s="18">
        <v>5</v>
      </c>
      <c r="AU66" s="18">
        <v>-0.73660266912250705</v>
      </c>
      <c r="AW66" s="18" t="e">
        <f ca="1"/>
        <v>#NAME?</v>
      </c>
    </row>
    <row r="67" spans="1:49" x14ac:dyDescent="0.35">
      <c r="A67">
        <v>64</v>
      </c>
      <c r="B67" s="6">
        <v>5</v>
      </c>
      <c r="C67">
        <v>8</v>
      </c>
      <c r="D67">
        <v>2</v>
      </c>
      <c r="E67">
        <v>3</v>
      </c>
      <c r="F67">
        <v>6</v>
      </c>
      <c r="G67">
        <v>4</v>
      </c>
      <c r="H67">
        <v>6</v>
      </c>
      <c r="I67">
        <v>4</v>
      </c>
      <c r="J67" s="7">
        <v>7</v>
      </c>
      <c r="L67" t="str">
        <v>Friendly</v>
      </c>
      <c r="M67" s="8" t="e">
        <f t="shared" ca="1" si="14"/>
        <v>#NAME?</v>
      </c>
      <c r="N67" s="9" t="e">
        <f t="shared" ca="1" si="14"/>
        <v>#NAME?</v>
      </c>
      <c r="O67" s="9" t="e">
        <f t="shared" ca="1" si="14"/>
        <v>#NAME?</v>
      </c>
      <c r="P67" s="10" t="e">
        <f t="shared" ca="1" si="14"/>
        <v>#NAME?</v>
      </c>
      <c r="W67">
        <f t="shared" si="1"/>
        <v>64</v>
      </c>
      <c r="X67" s="6">
        <f t="shared" si="15"/>
        <v>1.0201034865364365</v>
      </c>
      <c r="Y67">
        <f t="shared" si="15"/>
        <v>-0.29238417492594532</v>
      </c>
      <c r="Z67">
        <f t="shared" si="15"/>
        <v>-0.87916447964390132</v>
      </c>
      <c r="AA67">
        <f t="shared" si="15"/>
        <v>-0.378023241178091</v>
      </c>
      <c r="AB67">
        <f t="shared" si="15"/>
        <v>-0.74082110327654205</v>
      </c>
      <c r="AC67">
        <f t="shared" si="15"/>
        <v>-1.467117712880365</v>
      </c>
      <c r="AD67">
        <f t="shared" si="15"/>
        <v>0.44730922706080534</v>
      </c>
      <c r="AE67">
        <f t="shared" si="15"/>
        <v>-0.76129058458721444</v>
      </c>
      <c r="AF67" s="7">
        <f t="shared" si="15"/>
        <v>-0.50985434813354169</v>
      </c>
      <c r="AI67" s="6" t="e">
        <f ca="1"/>
        <v>#NAME?</v>
      </c>
      <c r="AJ67" t="e">
        <f ca="1"/>
        <v>#NAME?</v>
      </c>
      <c r="AK67" t="e">
        <f ca="1"/>
        <v>#NAME?</v>
      </c>
      <c r="AL67" t="e">
        <f ca="1"/>
        <v>#NAME?</v>
      </c>
      <c r="AM67" t="e">
        <f ca="1"/>
        <v>#NAME?</v>
      </c>
      <c r="AN67" t="e">
        <f ca="1"/>
        <v>#NAME?</v>
      </c>
      <c r="AO67" t="e">
        <f ca="1"/>
        <v>#NAME?</v>
      </c>
      <c r="AP67" t="e">
        <f ca="1"/>
        <v>#NAME?</v>
      </c>
      <c r="AQ67" s="7" t="e">
        <f ca="1"/>
        <v>#NAME?</v>
      </c>
      <c r="AS67" s="18">
        <v>4</v>
      </c>
      <c r="AU67" s="18">
        <v>-0.32502325131756366</v>
      </c>
      <c r="AW67" s="18" t="e">
        <f ca="1"/>
        <v>#NAME?</v>
      </c>
    </row>
    <row r="68" spans="1:49" x14ac:dyDescent="0.35">
      <c r="A68">
        <v>65</v>
      </c>
      <c r="B68" s="6">
        <v>7</v>
      </c>
      <c r="C68">
        <v>9</v>
      </c>
      <c r="D68">
        <v>7</v>
      </c>
      <c r="E68">
        <v>4</v>
      </c>
      <c r="F68">
        <v>8</v>
      </c>
      <c r="G68">
        <v>6</v>
      </c>
      <c r="H68">
        <v>10</v>
      </c>
      <c r="I68">
        <v>6</v>
      </c>
      <c r="J68" s="7">
        <v>7</v>
      </c>
      <c r="W68">
        <f t="shared" si="1"/>
        <v>65</v>
      </c>
      <c r="X68" s="6">
        <f t="shared" si="15"/>
        <v>2.5996185624638222</v>
      </c>
      <c r="Y68">
        <f t="shared" si="15"/>
        <v>1.4619208746297327</v>
      </c>
      <c r="Z68">
        <f t="shared" si="15"/>
        <v>2.1524371743005855</v>
      </c>
      <c r="AA68">
        <f t="shared" si="15"/>
        <v>0.60812434450388564</v>
      </c>
      <c r="AB68">
        <f t="shared" si="15"/>
        <v>1.3509090706807538</v>
      </c>
      <c r="AC68">
        <f t="shared" si="15"/>
        <v>-6.0876253646491192E-3</v>
      </c>
      <c r="AD68">
        <f t="shared" si="15"/>
        <v>1.9919741838175433</v>
      </c>
      <c r="AE68">
        <f t="shared" si="15"/>
        <v>1.3388213728947576</v>
      </c>
      <c r="AF68" s="7">
        <f t="shared" si="15"/>
        <v>-0.50985434813354169</v>
      </c>
      <c r="AI68" s="6" t="e">
        <f ca="1"/>
        <v>#NAME?</v>
      </c>
      <c r="AJ68" t="e">
        <f ca="1"/>
        <v>#NAME?</v>
      </c>
      <c r="AK68" t="e">
        <f ca="1"/>
        <v>#NAME?</v>
      </c>
      <c r="AL68" t="e">
        <f ca="1"/>
        <v>#NAME?</v>
      </c>
      <c r="AM68" t="e">
        <f ca="1"/>
        <v>#NAME?</v>
      </c>
      <c r="AN68" t="e">
        <f ca="1"/>
        <v>#NAME?</v>
      </c>
      <c r="AO68" t="e">
        <f ca="1"/>
        <v>#NAME?</v>
      </c>
      <c r="AP68" t="e">
        <f ca="1"/>
        <v>#NAME?</v>
      </c>
      <c r="AQ68" s="7" t="e">
        <f ca="1"/>
        <v>#NAME?</v>
      </c>
      <c r="AS68" s="18">
        <v>4</v>
      </c>
      <c r="AU68" s="18">
        <v>-0.76129058458721444</v>
      </c>
      <c r="AW68" s="18" t="e">
        <f ca="1"/>
        <v>#NAME?</v>
      </c>
    </row>
    <row r="69" spans="1:49" x14ac:dyDescent="0.35">
      <c r="A69">
        <v>66</v>
      </c>
      <c r="B69" s="6">
        <v>3</v>
      </c>
      <c r="C69">
        <v>8</v>
      </c>
      <c r="D69">
        <v>1</v>
      </c>
      <c r="E69">
        <v>3</v>
      </c>
      <c r="F69">
        <v>7</v>
      </c>
      <c r="G69">
        <v>6</v>
      </c>
      <c r="H69">
        <v>5</v>
      </c>
      <c r="I69">
        <v>5</v>
      </c>
      <c r="J69" s="7">
        <v>7</v>
      </c>
      <c r="W69">
        <f t="shared" si="1"/>
        <v>66</v>
      </c>
      <c r="X69" s="6">
        <f t="shared" si="15"/>
        <v>-0.55941158939094915</v>
      </c>
      <c r="Y69">
        <f t="shared" si="15"/>
        <v>-0.29238417492594532</v>
      </c>
      <c r="Z69">
        <f t="shared" si="15"/>
        <v>-1.4854848104327987</v>
      </c>
      <c r="AA69">
        <f t="shared" si="15"/>
        <v>-0.378023241178091</v>
      </c>
      <c r="AB69">
        <f t="shared" si="15"/>
        <v>0.30504398370210595</v>
      </c>
      <c r="AC69">
        <f t="shared" si="15"/>
        <v>-6.0876253646491192E-3</v>
      </c>
      <c r="AD69">
        <f t="shared" si="15"/>
        <v>6.1142987871620834E-2</v>
      </c>
      <c r="AE69">
        <f t="shared" si="15"/>
        <v>0.2887653941537715</v>
      </c>
      <c r="AF69" s="7">
        <f t="shared" si="15"/>
        <v>-0.50985434813354169</v>
      </c>
      <c r="AI69" s="8" t="e">
        <f ca="1"/>
        <v>#NAME?</v>
      </c>
      <c r="AJ69" s="9" t="e">
        <f ca="1"/>
        <v>#NAME?</v>
      </c>
      <c r="AK69" s="9" t="e">
        <f ca="1"/>
        <v>#NAME?</v>
      </c>
      <c r="AL69" s="9" t="e">
        <f ca="1"/>
        <v>#NAME?</v>
      </c>
      <c r="AM69" s="9" t="e">
        <f ca="1"/>
        <v>#NAME?</v>
      </c>
      <c r="AN69" s="9" t="e">
        <f ca="1"/>
        <v>#NAME?</v>
      </c>
      <c r="AO69" s="9" t="e">
        <f ca="1"/>
        <v>#NAME?</v>
      </c>
      <c r="AP69" s="9" t="e">
        <f ca="1"/>
        <v>#NAME?</v>
      </c>
      <c r="AQ69" s="10" t="e">
        <f ca="1"/>
        <v>#NAME?</v>
      </c>
      <c r="AS69" s="23">
        <v>8</v>
      </c>
      <c r="AU69" s="23">
        <v>1.1896601456449316</v>
      </c>
      <c r="AW69" s="23" t="e">
        <f ca="1"/>
        <v>#NAME?</v>
      </c>
    </row>
    <row r="70" spans="1:49" x14ac:dyDescent="0.35">
      <c r="A70">
        <v>67</v>
      </c>
      <c r="B70" s="6">
        <v>4</v>
      </c>
      <c r="C70">
        <v>8</v>
      </c>
      <c r="D70">
        <v>5</v>
      </c>
      <c r="E70">
        <v>4</v>
      </c>
      <c r="F70">
        <v>7</v>
      </c>
      <c r="G70">
        <v>6</v>
      </c>
      <c r="H70">
        <v>9</v>
      </c>
      <c r="I70">
        <v>6</v>
      </c>
      <c r="J70" s="7">
        <v>7</v>
      </c>
      <c r="W70">
        <f t="shared" ref="W70:W123" si="16">W69+1</f>
        <v>67</v>
      </c>
      <c r="X70" s="6">
        <f t="shared" si="15"/>
        <v>0.23034594857274363</v>
      </c>
      <c r="Y70">
        <f t="shared" si="15"/>
        <v>-0.29238417492594532</v>
      </c>
      <c r="Z70">
        <f t="shared" si="15"/>
        <v>0.93979651272279086</v>
      </c>
      <c r="AA70">
        <f t="shared" si="15"/>
        <v>0.60812434450388564</v>
      </c>
      <c r="AB70">
        <f t="shared" si="15"/>
        <v>0.30504398370210595</v>
      </c>
      <c r="AC70">
        <f t="shared" si="15"/>
        <v>-6.0876253646491192E-3</v>
      </c>
      <c r="AD70">
        <f t="shared" si="15"/>
        <v>1.6058079446283589</v>
      </c>
      <c r="AE70">
        <f t="shared" si="15"/>
        <v>1.3388213728947576</v>
      </c>
      <c r="AF70" s="7">
        <f t="shared" si="15"/>
        <v>-0.50985434813354169</v>
      </c>
    </row>
    <row r="71" spans="1:49" x14ac:dyDescent="0.35">
      <c r="A71">
        <v>68</v>
      </c>
      <c r="B71" s="6">
        <v>5</v>
      </c>
      <c r="C71">
        <v>8</v>
      </c>
      <c r="D71">
        <v>2</v>
      </c>
      <c r="E71">
        <v>3</v>
      </c>
      <c r="F71">
        <v>5</v>
      </c>
      <c r="G71">
        <v>7</v>
      </c>
      <c r="H71">
        <v>1</v>
      </c>
      <c r="I71">
        <v>5</v>
      </c>
      <c r="J71" s="7">
        <v>7</v>
      </c>
      <c r="W71">
        <f t="shared" si="16"/>
        <v>68</v>
      </c>
      <c r="X71" s="6">
        <f t="shared" si="15"/>
        <v>1.0201034865364365</v>
      </c>
      <c r="Y71">
        <f t="shared" si="15"/>
        <v>-0.29238417492594532</v>
      </c>
      <c r="Z71">
        <f t="shared" si="15"/>
        <v>-0.87916447964390132</v>
      </c>
      <c r="AA71">
        <f t="shared" si="15"/>
        <v>-0.378023241178091</v>
      </c>
      <c r="AB71">
        <f t="shared" si="15"/>
        <v>-1.78668619025519</v>
      </c>
      <c r="AC71">
        <f t="shared" si="15"/>
        <v>0.72442741839320879</v>
      </c>
      <c r="AD71">
        <f t="shared" si="15"/>
        <v>-1.4835219688851171</v>
      </c>
      <c r="AE71">
        <f t="shared" si="15"/>
        <v>0.2887653941537715</v>
      </c>
      <c r="AF71" s="7">
        <f t="shared" si="15"/>
        <v>-0.50985434813354169</v>
      </c>
      <c r="AN71" t="s">
        <v>14</v>
      </c>
    </row>
    <row r="72" spans="1:49" x14ac:dyDescent="0.35">
      <c r="A72">
        <v>69</v>
      </c>
      <c r="B72" s="6">
        <v>4</v>
      </c>
      <c r="C72">
        <v>8</v>
      </c>
      <c r="D72">
        <v>6</v>
      </c>
      <c r="E72">
        <v>4</v>
      </c>
      <c r="F72">
        <v>8</v>
      </c>
      <c r="G72">
        <v>8</v>
      </c>
      <c r="H72">
        <v>9</v>
      </c>
      <c r="I72">
        <v>6</v>
      </c>
      <c r="J72" s="7">
        <v>7</v>
      </c>
      <c r="W72">
        <f t="shared" si="16"/>
        <v>69</v>
      </c>
      <c r="X72" s="6">
        <f t="shared" si="15"/>
        <v>0.23034594857274363</v>
      </c>
      <c r="Y72">
        <f t="shared" si="15"/>
        <v>-0.29238417492594532</v>
      </c>
      <c r="Z72">
        <f t="shared" si="15"/>
        <v>1.5461168435116881</v>
      </c>
      <c r="AA72">
        <f t="shared" si="15"/>
        <v>0.60812434450388564</v>
      </c>
      <c r="AB72">
        <f t="shared" si="15"/>
        <v>1.3509090706807538</v>
      </c>
      <c r="AC72">
        <f t="shared" si="15"/>
        <v>1.4549424621510667</v>
      </c>
      <c r="AD72">
        <f t="shared" si="15"/>
        <v>1.6058079446283589</v>
      </c>
      <c r="AE72">
        <f t="shared" si="15"/>
        <v>1.3388213728947576</v>
      </c>
      <c r="AF72" s="7">
        <f t="shared" si="15"/>
        <v>-0.50985434813354169</v>
      </c>
    </row>
    <row r="73" spans="1:49" x14ac:dyDescent="0.35">
      <c r="A73">
        <v>70</v>
      </c>
      <c r="B73" s="6">
        <v>3</v>
      </c>
      <c r="C73">
        <v>8</v>
      </c>
      <c r="D73">
        <v>3</v>
      </c>
      <c r="E73">
        <v>4</v>
      </c>
      <c r="F73">
        <v>6</v>
      </c>
      <c r="G73">
        <v>4</v>
      </c>
      <c r="H73">
        <v>5</v>
      </c>
      <c r="I73">
        <v>5</v>
      </c>
      <c r="J73" s="7">
        <v>8</v>
      </c>
      <c r="W73">
        <f t="shared" si="16"/>
        <v>70</v>
      </c>
      <c r="X73" s="6">
        <f t="shared" si="15"/>
        <v>-0.55941158939094915</v>
      </c>
      <c r="Y73">
        <f t="shared" si="15"/>
        <v>-0.29238417492594532</v>
      </c>
      <c r="Z73">
        <f t="shared" si="15"/>
        <v>-0.27284414885500391</v>
      </c>
      <c r="AA73">
        <f t="shared" si="15"/>
        <v>0.60812434450388564</v>
      </c>
      <c r="AB73">
        <f t="shared" si="15"/>
        <v>-0.74082110327654205</v>
      </c>
      <c r="AC73">
        <f t="shared" si="15"/>
        <v>-1.467117712880365</v>
      </c>
      <c r="AD73">
        <f t="shared" si="15"/>
        <v>6.1142987871620834E-2</v>
      </c>
      <c r="AE73">
        <f t="shared" si="15"/>
        <v>0.2887653941537715</v>
      </c>
      <c r="AF73" s="7">
        <f t="shared" si="15"/>
        <v>1.1896601456449316</v>
      </c>
      <c r="AN73" t="s">
        <v>22</v>
      </c>
      <c r="AS73" s="2" t="s">
        <v>25</v>
      </c>
      <c r="AT73" s="2"/>
      <c r="AU73" s="2" t="s">
        <v>24</v>
      </c>
      <c r="AV73" s="2"/>
      <c r="AW73" s="2" t="s">
        <v>23</v>
      </c>
    </row>
    <row r="74" spans="1:49" x14ac:dyDescent="0.35">
      <c r="A74">
        <v>71</v>
      </c>
      <c r="B74" s="6">
        <v>6</v>
      </c>
      <c r="C74">
        <v>8</v>
      </c>
      <c r="D74">
        <v>5</v>
      </c>
      <c r="E74">
        <v>4</v>
      </c>
      <c r="F74">
        <v>7</v>
      </c>
      <c r="G74">
        <v>5</v>
      </c>
      <c r="H74">
        <v>6</v>
      </c>
      <c r="I74">
        <v>4</v>
      </c>
      <c r="J74" s="7">
        <v>7</v>
      </c>
      <c r="W74">
        <f t="shared" si="16"/>
        <v>71</v>
      </c>
      <c r="X74" s="6">
        <f t="shared" si="15"/>
        <v>1.8098610245001292</v>
      </c>
      <c r="Y74">
        <f t="shared" si="15"/>
        <v>-0.29238417492594532</v>
      </c>
      <c r="Z74">
        <f t="shared" si="15"/>
        <v>0.93979651272279086</v>
      </c>
      <c r="AA74">
        <f t="shared" si="15"/>
        <v>0.60812434450388564</v>
      </c>
      <c r="AB74">
        <f t="shared" si="15"/>
        <v>0.30504398370210595</v>
      </c>
      <c r="AC74">
        <f t="shared" si="15"/>
        <v>-0.73660266912250705</v>
      </c>
      <c r="AD74">
        <f t="shared" si="15"/>
        <v>0.44730922706080534</v>
      </c>
      <c r="AE74">
        <f t="shared" si="15"/>
        <v>-0.76129058458721444</v>
      </c>
      <c r="AF74" s="7">
        <f t="shared" si="15"/>
        <v>-0.50985434813354169</v>
      </c>
      <c r="AN74" s="3" t="e">
        <f t="array" aca="1" ref="AN74:AQ82" ca="1">AI61:AL69</f>
        <v>#NAME?</v>
      </c>
      <c r="AO74" s="4" t="e">
        <f ca="1"/>
        <v>#NAME?</v>
      </c>
      <c r="AP74" s="4" t="e">
        <f ca="1"/>
        <v>#NAME?</v>
      </c>
      <c r="AQ74" s="5" t="e">
        <f ca="1"/>
        <v>#NAME?</v>
      </c>
      <c r="AS74" s="24" t="e">
        <f t="array" aca="1" ref="AS74:AS77" ca="1">AW61:AW64</f>
        <v>#NAME?</v>
      </c>
      <c r="AU74" s="24" t="e">
        <f t="array" aca="1" ref="AU74:AU82" ca="1">MMULT(AN74:AQ82,AS74:AS77)</f>
        <v>#NAME?</v>
      </c>
      <c r="AW74" s="24" t="e">
        <f t="array" aca="1" ref="AW74:AW82" ca="1">AU74:AU82*TRANSPOSE(B127:J127)+TRANSPOSE(B126:J126)</f>
        <v>#NAME?</v>
      </c>
    </row>
    <row r="75" spans="1:49" x14ac:dyDescent="0.35">
      <c r="A75">
        <v>72</v>
      </c>
      <c r="B75" s="6">
        <v>4</v>
      </c>
      <c r="C75">
        <v>8</v>
      </c>
      <c r="D75">
        <v>4</v>
      </c>
      <c r="E75">
        <v>4</v>
      </c>
      <c r="F75">
        <v>7</v>
      </c>
      <c r="G75">
        <v>7</v>
      </c>
      <c r="H75">
        <v>6</v>
      </c>
      <c r="I75">
        <v>4</v>
      </c>
      <c r="J75" s="7">
        <v>7</v>
      </c>
      <c r="W75">
        <f t="shared" si="16"/>
        <v>72</v>
      </c>
      <c r="X75" s="6">
        <f t="shared" si="15"/>
        <v>0.23034594857274363</v>
      </c>
      <c r="Y75">
        <f t="shared" si="15"/>
        <v>-0.29238417492594532</v>
      </c>
      <c r="Z75">
        <f t="shared" si="15"/>
        <v>0.33347618193389345</v>
      </c>
      <c r="AA75">
        <f t="shared" si="15"/>
        <v>0.60812434450388564</v>
      </c>
      <c r="AB75">
        <f t="shared" si="15"/>
        <v>0.30504398370210595</v>
      </c>
      <c r="AC75">
        <f t="shared" si="15"/>
        <v>0.72442741839320879</v>
      </c>
      <c r="AD75">
        <f t="shared" si="15"/>
        <v>0.44730922706080534</v>
      </c>
      <c r="AE75">
        <f t="shared" si="15"/>
        <v>-0.76129058458721444</v>
      </c>
      <c r="AF75" s="7">
        <f t="shared" si="15"/>
        <v>-0.50985434813354169</v>
      </c>
      <c r="AN75" s="6" t="e">
        <f ca="1"/>
        <v>#NAME?</v>
      </c>
      <c r="AO75" t="e">
        <f ca="1"/>
        <v>#NAME?</v>
      </c>
      <c r="AP75" t="e">
        <f ca="1"/>
        <v>#NAME?</v>
      </c>
      <c r="AQ75" s="7" t="e">
        <f ca="1"/>
        <v>#NAME?</v>
      </c>
      <c r="AS75" s="18" t="e">
        <f ca="1"/>
        <v>#NAME?</v>
      </c>
      <c r="AU75" s="18" t="e">
        <f ca="1"/>
        <v>#NAME?</v>
      </c>
      <c r="AW75" s="18" t="e">
        <f ca="1"/>
        <v>#NAME?</v>
      </c>
    </row>
    <row r="76" spans="1:49" x14ac:dyDescent="0.35">
      <c r="A76">
        <v>73</v>
      </c>
      <c r="B76" s="6">
        <v>4</v>
      </c>
      <c r="C76">
        <v>7</v>
      </c>
      <c r="D76">
        <v>3</v>
      </c>
      <c r="E76">
        <v>3</v>
      </c>
      <c r="F76">
        <v>6</v>
      </c>
      <c r="G76">
        <v>5</v>
      </c>
      <c r="H76">
        <v>5</v>
      </c>
      <c r="I76">
        <v>4</v>
      </c>
      <c r="J76" s="7">
        <v>7</v>
      </c>
      <c r="W76">
        <f t="shared" si="16"/>
        <v>73</v>
      </c>
      <c r="X76" s="6">
        <f t="shared" si="15"/>
        <v>0.23034594857274363</v>
      </c>
      <c r="Y76">
        <f t="shared" si="15"/>
        <v>-2.0466892244816233</v>
      </c>
      <c r="Z76">
        <f t="shared" si="15"/>
        <v>-0.27284414885500391</v>
      </c>
      <c r="AA76">
        <f t="shared" si="15"/>
        <v>-0.378023241178091</v>
      </c>
      <c r="AB76">
        <f t="shared" si="15"/>
        <v>-0.74082110327654205</v>
      </c>
      <c r="AC76">
        <f t="shared" si="15"/>
        <v>-0.73660266912250705</v>
      </c>
      <c r="AD76">
        <f t="shared" si="15"/>
        <v>6.1142987871620834E-2</v>
      </c>
      <c r="AE76">
        <f t="shared" si="15"/>
        <v>-0.76129058458721444</v>
      </c>
      <c r="AF76" s="7">
        <f t="shared" si="15"/>
        <v>-0.50985434813354169</v>
      </c>
      <c r="AN76" s="6" t="e">
        <f ca="1"/>
        <v>#NAME?</v>
      </c>
      <c r="AO76" t="e">
        <f ca="1"/>
        <v>#NAME?</v>
      </c>
      <c r="AP76" t="e">
        <f ca="1"/>
        <v>#NAME?</v>
      </c>
      <c r="AQ76" s="7" t="e">
        <f ca="1"/>
        <v>#NAME?</v>
      </c>
      <c r="AS76" s="18" t="e">
        <f ca="1"/>
        <v>#NAME?</v>
      </c>
      <c r="AU76" s="18" t="e">
        <f ca="1"/>
        <v>#NAME?</v>
      </c>
      <c r="AW76" s="18" t="e">
        <f ca="1"/>
        <v>#NAME?</v>
      </c>
    </row>
    <row r="77" spans="1:49" x14ac:dyDescent="0.35">
      <c r="A77">
        <v>74</v>
      </c>
      <c r="B77" s="6">
        <v>4</v>
      </c>
      <c r="C77">
        <v>8</v>
      </c>
      <c r="D77">
        <v>5</v>
      </c>
      <c r="E77">
        <v>4</v>
      </c>
      <c r="F77">
        <v>7</v>
      </c>
      <c r="G77">
        <v>8</v>
      </c>
      <c r="H77">
        <v>8</v>
      </c>
      <c r="I77">
        <v>5</v>
      </c>
      <c r="J77" s="7">
        <v>7</v>
      </c>
      <c r="W77">
        <f t="shared" si="16"/>
        <v>74</v>
      </c>
      <c r="X77" s="6">
        <f t="shared" si="15"/>
        <v>0.23034594857274363</v>
      </c>
      <c r="Y77">
        <f t="shared" si="15"/>
        <v>-0.29238417492594532</v>
      </c>
      <c r="Z77">
        <f t="shared" si="15"/>
        <v>0.93979651272279086</v>
      </c>
      <c r="AA77">
        <f t="shared" si="15"/>
        <v>0.60812434450388564</v>
      </c>
      <c r="AB77">
        <f t="shared" si="15"/>
        <v>0.30504398370210595</v>
      </c>
      <c r="AC77">
        <f t="shared" si="15"/>
        <v>1.4549424621510667</v>
      </c>
      <c r="AD77">
        <f t="shared" si="15"/>
        <v>1.2196417054391744</v>
      </c>
      <c r="AE77">
        <f t="shared" si="15"/>
        <v>0.2887653941537715</v>
      </c>
      <c r="AF77" s="7">
        <f t="shared" si="15"/>
        <v>-0.50985434813354169</v>
      </c>
      <c r="AN77" s="6" t="e">
        <f ca="1"/>
        <v>#NAME?</v>
      </c>
      <c r="AO77" t="e">
        <f ca="1"/>
        <v>#NAME?</v>
      </c>
      <c r="AP77" t="e">
        <f ca="1"/>
        <v>#NAME?</v>
      </c>
      <c r="AQ77" s="7" t="e">
        <f ca="1"/>
        <v>#NAME?</v>
      </c>
      <c r="AS77" s="23" t="e">
        <f ca="1"/>
        <v>#NAME?</v>
      </c>
      <c r="AU77" s="18" t="e">
        <f ca="1"/>
        <v>#NAME?</v>
      </c>
      <c r="AW77" s="18" t="e">
        <f ca="1"/>
        <v>#NAME?</v>
      </c>
    </row>
    <row r="78" spans="1:49" x14ac:dyDescent="0.35">
      <c r="A78">
        <v>75</v>
      </c>
      <c r="B78" s="6">
        <v>3</v>
      </c>
      <c r="C78">
        <v>8</v>
      </c>
      <c r="D78">
        <v>2</v>
      </c>
      <c r="E78">
        <v>4</v>
      </c>
      <c r="F78">
        <v>6</v>
      </c>
      <c r="G78">
        <v>5</v>
      </c>
      <c r="H78">
        <v>5</v>
      </c>
      <c r="I78">
        <v>5</v>
      </c>
      <c r="J78" s="7">
        <v>8</v>
      </c>
      <c r="W78">
        <f t="shared" si="16"/>
        <v>75</v>
      </c>
      <c r="X78" s="6">
        <f t="shared" si="15"/>
        <v>-0.55941158939094915</v>
      </c>
      <c r="Y78">
        <f t="shared" si="15"/>
        <v>-0.29238417492594532</v>
      </c>
      <c r="Z78">
        <f t="shared" si="15"/>
        <v>-0.87916447964390132</v>
      </c>
      <c r="AA78">
        <f t="shared" si="15"/>
        <v>0.60812434450388564</v>
      </c>
      <c r="AB78">
        <f t="shared" si="15"/>
        <v>-0.74082110327654205</v>
      </c>
      <c r="AC78">
        <f t="shared" si="15"/>
        <v>-0.73660266912250705</v>
      </c>
      <c r="AD78">
        <f t="shared" si="15"/>
        <v>6.1142987871620834E-2</v>
      </c>
      <c r="AE78">
        <f t="shared" si="15"/>
        <v>0.2887653941537715</v>
      </c>
      <c r="AF78" s="7">
        <f t="shared" si="15"/>
        <v>1.1896601456449316</v>
      </c>
      <c r="AN78" s="6" t="e">
        <f ca="1"/>
        <v>#NAME?</v>
      </c>
      <c r="AO78" t="e">
        <f ca="1"/>
        <v>#NAME?</v>
      </c>
      <c r="AP78" t="e">
        <f ca="1"/>
        <v>#NAME?</v>
      </c>
      <c r="AQ78" s="7" t="e">
        <f ca="1"/>
        <v>#NAME?</v>
      </c>
      <c r="AU78" s="18" t="e">
        <f ca="1"/>
        <v>#NAME?</v>
      </c>
      <c r="AW78" s="18" t="e">
        <f ca="1"/>
        <v>#NAME?</v>
      </c>
    </row>
    <row r="79" spans="1:49" x14ac:dyDescent="0.35">
      <c r="A79">
        <v>76</v>
      </c>
      <c r="B79" s="6">
        <v>4</v>
      </c>
      <c r="C79">
        <v>8</v>
      </c>
      <c r="D79">
        <v>3</v>
      </c>
      <c r="E79">
        <v>1</v>
      </c>
      <c r="F79">
        <v>6</v>
      </c>
      <c r="G79">
        <v>4</v>
      </c>
      <c r="H79">
        <v>1</v>
      </c>
      <c r="I79">
        <v>4</v>
      </c>
      <c r="J79" s="7">
        <v>7</v>
      </c>
      <c r="W79">
        <f t="shared" si="16"/>
        <v>76</v>
      </c>
      <c r="X79" s="6">
        <f t="shared" si="15"/>
        <v>0.23034594857274363</v>
      </c>
      <c r="Y79">
        <f t="shared" si="15"/>
        <v>-0.29238417492594532</v>
      </c>
      <c r="Z79">
        <f t="shared" si="15"/>
        <v>-0.27284414885500391</v>
      </c>
      <c r="AA79">
        <f t="shared" si="15"/>
        <v>-2.3503184125420442</v>
      </c>
      <c r="AB79">
        <f t="shared" si="15"/>
        <v>-0.74082110327654205</v>
      </c>
      <c r="AC79">
        <f t="shared" si="15"/>
        <v>-1.467117712880365</v>
      </c>
      <c r="AD79">
        <f t="shared" si="15"/>
        <v>-1.4835219688851171</v>
      </c>
      <c r="AE79">
        <f t="shared" si="15"/>
        <v>-0.76129058458721444</v>
      </c>
      <c r="AF79" s="7">
        <f t="shared" si="15"/>
        <v>-0.50985434813354169</v>
      </c>
      <c r="AN79" s="6" t="e">
        <f ca="1"/>
        <v>#NAME?</v>
      </c>
      <c r="AO79" t="e">
        <f ca="1"/>
        <v>#NAME?</v>
      </c>
      <c r="AP79" t="e">
        <f ca="1"/>
        <v>#NAME?</v>
      </c>
      <c r="AQ79" s="7" t="e">
        <f ca="1"/>
        <v>#NAME?</v>
      </c>
      <c r="AU79" s="18" t="e">
        <f ca="1"/>
        <v>#NAME?</v>
      </c>
      <c r="AW79" s="18" t="e">
        <f ca="1"/>
        <v>#NAME?</v>
      </c>
    </row>
    <row r="80" spans="1:49" x14ac:dyDescent="0.35">
      <c r="A80">
        <v>77</v>
      </c>
      <c r="B80" s="6">
        <v>4</v>
      </c>
      <c r="C80">
        <v>9</v>
      </c>
      <c r="D80">
        <v>6</v>
      </c>
      <c r="E80">
        <v>5</v>
      </c>
      <c r="F80">
        <v>8</v>
      </c>
      <c r="G80">
        <v>5</v>
      </c>
      <c r="H80">
        <v>9</v>
      </c>
      <c r="I80">
        <v>5</v>
      </c>
      <c r="J80" s="7">
        <v>8</v>
      </c>
      <c r="W80">
        <f t="shared" si="16"/>
        <v>77</v>
      </c>
      <c r="X80" s="6">
        <f t="shared" si="15"/>
        <v>0.23034594857274363</v>
      </c>
      <c r="Y80">
        <f t="shared" si="15"/>
        <v>1.4619208746297327</v>
      </c>
      <c r="Z80">
        <f t="shared" si="15"/>
        <v>1.5461168435116881</v>
      </c>
      <c r="AA80">
        <f t="shared" si="15"/>
        <v>1.5942719301858623</v>
      </c>
      <c r="AB80">
        <f t="shared" si="15"/>
        <v>1.3509090706807538</v>
      </c>
      <c r="AC80">
        <f t="shared" si="15"/>
        <v>-0.73660266912250705</v>
      </c>
      <c r="AD80">
        <f t="shared" si="15"/>
        <v>1.6058079446283589</v>
      </c>
      <c r="AE80">
        <f t="shared" si="15"/>
        <v>0.2887653941537715</v>
      </c>
      <c r="AF80" s="7">
        <f t="shared" si="15"/>
        <v>1.1896601456449316</v>
      </c>
      <c r="AN80" s="6" t="e">
        <f ca="1"/>
        <v>#NAME?</v>
      </c>
      <c r="AO80" t="e">
        <f ca="1"/>
        <v>#NAME?</v>
      </c>
      <c r="AP80" t="e">
        <f ca="1"/>
        <v>#NAME?</v>
      </c>
      <c r="AQ80" s="7" t="e">
        <f ca="1"/>
        <v>#NAME?</v>
      </c>
      <c r="AU80" s="18" t="e">
        <f ca="1"/>
        <v>#NAME?</v>
      </c>
      <c r="AW80" s="18" t="e">
        <f ca="1"/>
        <v>#NAME?</v>
      </c>
    </row>
    <row r="81" spans="1:49" x14ac:dyDescent="0.35">
      <c r="A81">
        <v>78</v>
      </c>
      <c r="B81" s="6">
        <v>2</v>
      </c>
      <c r="C81">
        <v>9</v>
      </c>
      <c r="D81">
        <v>5</v>
      </c>
      <c r="E81">
        <v>2</v>
      </c>
      <c r="F81">
        <v>6</v>
      </c>
      <c r="G81">
        <v>7</v>
      </c>
      <c r="H81">
        <v>8</v>
      </c>
      <c r="I81">
        <v>5</v>
      </c>
      <c r="J81" s="7">
        <v>8</v>
      </c>
      <c r="W81">
        <f t="shared" si="16"/>
        <v>78</v>
      </c>
      <c r="X81" s="6">
        <f t="shared" si="15"/>
        <v>-1.349169127354642</v>
      </c>
      <c r="Y81">
        <f t="shared" si="15"/>
        <v>1.4619208746297327</v>
      </c>
      <c r="Z81">
        <f t="shared" si="15"/>
        <v>0.93979651272279086</v>
      </c>
      <c r="AA81">
        <f t="shared" si="15"/>
        <v>-1.3641708268600676</v>
      </c>
      <c r="AB81">
        <f t="shared" si="15"/>
        <v>-0.74082110327654205</v>
      </c>
      <c r="AC81">
        <f t="shared" si="15"/>
        <v>0.72442741839320879</v>
      </c>
      <c r="AD81">
        <f t="shared" si="15"/>
        <v>1.2196417054391744</v>
      </c>
      <c r="AE81">
        <f t="shared" si="15"/>
        <v>0.2887653941537715</v>
      </c>
      <c r="AF81" s="7">
        <f t="shared" si="15"/>
        <v>1.1896601456449316</v>
      </c>
      <c r="AN81" s="6" t="e">
        <f ca="1"/>
        <v>#NAME?</v>
      </c>
      <c r="AO81" t="e">
        <f ca="1"/>
        <v>#NAME?</v>
      </c>
      <c r="AP81" t="e">
        <f ca="1"/>
        <v>#NAME?</v>
      </c>
      <c r="AQ81" s="7" t="e">
        <f ca="1"/>
        <v>#NAME?</v>
      </c>
      <c r="AU81" s="18" t="e">
        <f ca="1"/>
        <v>#NAME?</v>
      </c>
      <c r="AW81" s="18" t="e">
        <f ca="1"/>
        <v>#NAME?</v>
      </c>
    </row>
    <row r="82" spans="1:49" x14ac:dyDescent="0.35">
      <c r="A82">
        <v>79</v>
      </c>
      <c r="B82" s="6">
        <v>4</v>
      </c>
      <c r="C82">
        <v>7</v>
      </c>
      <c r="D82">
        <v>2</v>
      </c>
      <c r="E82">
        <v>1</v>
      </c>
      <c r="F82">
        <v>6</v>
      </c>
      <c r="G82">
        <v>3</v>
      </c>
      <c r="H82">
        <v>1</v>
      </c>
      <c r="I82">
        <v>2</v>
      </c>
      <c r="J82" s="7">
        <v>7</v>
      </c>
      <c r="W82">
        <f t="shared" si="16"/>
        <v>79</v>
      </c>
      <c r="X82" s="6">
        <f t="shared" si="15"/>
        <v>0.23034594857274363</v>
      </c>
      <c r="Y82">
        <f t="shared" si="15"/>
        <v>-2.0466892244816233</v>
      </c>
      <c r="Z82">
        <f t="shared" si="15"/>
        <v>-0.87916447964390132</v>
      </c>
      <c r="AA82">
        <f t="shared" si="15"/>
        <v>-2.3503184125420442</v>
      </c>
      <c r="AB82">
        <f t="shared" si="15"/>
        <v>-0.74082110327654205</v>
      </c>
      <c r="AC82">
        <f t="shared" si="15"/>
        <v>-2.1976327566382228</v>
      </c>
      <c r="AD82">
        <f t="shared" si="15"/>
        <v>-1.4835219688851171</v>
      </c>
      <c r="AE82">
        <f t="shared" si="15"/>
        <v>-2.8614025420691864</v>
      </c>
      <c r="AF82" s="7">
        <f t="shared" si="15"/>
        <v>-0.50985434813354169</v>
      </c>
      <c r="AN82" s="8" t="e">
        <f ca="1"/>
        <v>#NAME?</v>
      </c>
      <c r="AO82" s="9" t="e">
        <f ca="1"/>
        <v>#NAME?</v>
      </c>
      <c r="AP82" s="9" t="e">
        <f ca="1"/>
        <v>#NAME?</v>
      </c>
      <c r="AQ82" s="10" t="e">
        <f ca="1"/>
        <v>#NAME?</v>
      </c>
      <c r="AU82" s="23" t="e">
        <f ca="1"/>
        <v>#NAME?</v>
      </c>
      <c r="AW82" s="23" t="e">
        <f ca="1"/>
        <v>#NAME?</v>
      </c>
    </row>
    <row r="83" spans="1:49" x14ac:dyDescent="0.35">
      <c r="A83">
        <v>80</v>
      </c>
      <c r="B83" s="6">
        <v>5</v>
      </c>
      <c r="C83">
        <v>8</v>
      </c>
      <c r="D83">
        <v>4</v>
      </c>
      <c r="E83">
        <v>3</v>
      </c>
      <c r="F83">
        <v>7</v>
      </c>
      <c r="G83">
        <v>5</v>
      </c>
      <c r="H83">
        <v>4</v>
      </c>
      <c r="I83">
        <v>5</v>
      </c>
      <c r="J83" s="7">
        <v>7</v>
      </c>
      <c r="W83">
        <f t="shared" si="16"/>
        <v>80</v>
      </c>
      <c r="X83" s="6">
        <f t="shared" si="15"/>
        <v>1.0201034865364365</v>
      </c>
      <c r="Y83">
        <f t="shared" si="15"/>
        <v>-0.29238417492594532</v>
      </c>
      <c r="Z83">
        <f t="shared" si="15"/>
        <v>0.33347618193389345</v>
      </c>
      <c r="AA83">
        <f t="shared" si="15"/>
        <v>-0.378023241178091</v>
      </c>
      <c r="AB83">
        <f t="shared" si="15"/>
        <v>0.30504398370210595</v>
      </c>
      <c r="AC83">
        <f t="shared" si="15"/>
        <v>-0.73660266912250705</v>
      </c>
      <c r="AD83">
        <f t="shared" si="15"/>
        <v>-0.32502325131756366</v>
      </c>
      <c r="AE83">
        <f t="shared" si="15"/>
        <v>0.2887653941537715</v>
      </c>
      <c r="AF83" s="7">
        <f t="shared" si="15"/>
        <v>-0.50985434813354169</v>
      </c>
    </row>
    <row r="84" spans="1:49" x14ac:dyDescent="0.35">
      <c r="A84">
        <v>81</v>
      </c>
      <c r="B84" s="6">
        <v>4</v>
      </c>
      <c r="C84">
        <v>8</v>
      </c>
      <c r="D84">
        <v>5</v>
      </c>
      <c r="E84">
        <v>4</v>
      </c>
      <c r="F84">
        <v>7</v>
      </c>
      <c r="G84">
        <v>6</v>
      </c>
      <c r="H84">
        <v>8</v>
      </c>
      <c r="I84">
        <v>4</v>
      </c>
      <c r="J84" s="7">
        <v>7</v>
      </c>
      <c r="W84">
        <f t="shared" si="16"/>
        <v>81</v>
      </c>
      <c r="X84" s="6">
        <f t="shared" si="15"/>
        <v>0.23034594857274363</v>
      </c>
      <c r="Y84">
        <f t="shared" si="15"/>
        <v>-0.29238417492594532</v>
      </c>
      <c r="Z84">
        <f t="shared" si="15"/>
        <v>0.93979651272279086</v>
      </c>
      <c r="AA84">
        <f t="shared" si="15"/>
        <v>0.60812434450388564</v>
      </c>
      <c r="AB84">
        <f t="shared" si="15"/>
        <v>0.30504398370210595</v>
      </c>
      <c r="AC84">
        <f t="shared" si="15"/>
        <v>-6.0876253646491192E-3</v>
      </c>
      <c r="AD84">
        <f t="shared" si="15"/>
        <v>1.2196417054391744</v>
      </c>
      <c r="AE84">
        <f t="shared" si="15"/>
        <v>-0.76129058458721444</v>
      </c>
      <c r="AF84" s="7">
        <f t="shared" si="15"/>
        <v>-0.50985434813354169</v>
      </c>
      <c r="AI84" t="s">
        <v>26</v>
      </c>
    </row>
    <row r="85" spans="1:49" x14ac:dyDescent="0.35">
      <c r="A85">
        <v>82</v>
      </c>
      <c r="B85" s="6">
        <v>4</v>
      </c>
      <c r="C85">
        <v>8</v>
      </c>
      <c r="D85">
        <v>3</v>
      </c>
      <c r="E85">
        <v>4</v>
      </c>
      <c r="F85">
        <v>7</v>
      </c>
      <c r="G85">
        <v>6</v>
      </c>
      <c r="H85">
        <v>3</v>
      </c>
      <c r="I85">
        <v>7</v>
      </c>
      <c r="J85" s="7">
        <v>8</v>
      </c>
      <c r="W85">
        <f t="shared" si="16"/>
        <v>82</v>
      </c>
      <c r="X85" s="6">
        <f t="shared" si="15"/>
        <v>0.23034594857274363</v>
      </c>
      <c r="Y85">
        <f t="shared" si="15"/>
        <v>-0.29238417492594532</v>
      </c>
      <c r="Z85">
        <f t="shared" si="15"/>
        <v>-0.27284414885500391</v>
      </c>
      <c r="AA85">
        <f t="shared" si="15"/>
        <v>0.60812434450388564</v>
      </c>
      <c r="AB85">
        <f t="shared" si="15"/>
        <v>0.30504398370210595</v>
      </c>
      <c r="AC85">
        <f t="shared" si="15"/>
        <v>-6.0876253646491192E-3</v>
      </c>
      <c r="AD85">
        <f t="shared" si="15"/>
        <v>-0.71118949050674818</v>
      </c>
      <c r="AE85">
        <f t="shared" si="15"/>
        <v>2.3888773516357436</v>
      </c>
      <c r="AF85" s="7">
        <f t="shared" si="15"/>
        <v>1.1896601456449316</v>
      </c>
    </row>
    <row r="86" spans="1:49" x14ac:dyDescent="0.35">
      <c r="A86">
        <v>83</v>
      </c>
      <c r="B86" s="6">
        <v>5</v>
      </c>
      <c r="C86">
        <v>8</v>
      </c>
      <c r="D86">
        <v>3</v>
      </c>
      <c r="E86">
        <v>3</v>
      </c>
      <c r="F86">
        <v>7</v>
      </c>
      <c r="G86">
        <v>6</v>
      </c>
      <c r="H86">
        <v>1</v>
      </c>
      <c r="I86">
        <v>4</v>
      </c>
      <c r="J86" s="7">
        <v>7</v>
      </c>
      <c r="W86">
        <f t="shared" si="16"/>
        <v>83</v>
      </c>
      <c r="X86" s="6">
        <f t="shared" si="15"/>
        <v>1.0201034865364365</v>
      </c>
      <c r="Y86">
        <f t="shared" si="15"/>
        <v>-0.29238417492594532</v>
      </c>
      <c r="Z86">
        <f t="shared" si="15"/>
        <v>-0.27284414885500391</v>
      </c>
      <c r="AA86">
        <f t="shared" si="15"/>
        <v>-0.378023241178091</v>
      </c>
      <c r="AB86">
        <f t="shared" si="15"/>
        <v>0.30504398370210595</v>
      </c>
      <c r="AC86">
        <f t="shared" si="15"/>
        <v>-6.0876253646491192E-3</v>
      </c>
      <c r="AD86">
        <f t="shared" si="15"/>
        <v>-1.4835219688851171</v>
      </c>
      <c r="AE86">
        <f t="shared" si="15"/>
        <v>-0.76129058458721444</v>
      </c>
      <c r="AF86" s="7">
        <f t="shared" si="15"/>
        <v>-0.50985434813354169</v>
      </c>
      <c r="AI86" t="s">
        <v>22</v>
      </c>
      <c r="AS86" s="2" t="s">
        <v>25</v>
      </c>
      <c r="AT86" s="2"/>
      <c r="AU86" s="2" t="s">
        <v>24</v>
      </c>
      <c r="AV86" s="2"/>
      <c r="AW86" s="2" t="s">
        <v>23</v>
      </c>
    </row>
    <row r="87" spans="1:49" x14ac:dyDescent="0.35">
      <c r="A87">
        <v>84</v>
      </c>
      <c r="B87" s="6">
        <v>2</v>
      </c>
      <c r="C87">
        <v>9</v>
      </c>
      <c r="D87">
        <v>6</v>
      </c>
      <c r="E87">
        <v>4</v>
      </c>
      <c r="F87">
        <v>8</v>
      </c>
      <c r="G87">
        <v>6</v>
      </c>
      <c r="H87">
        <v>8</v>
      </c>
      <c r="I87">
        <v>5</v>
      </c>
      <c r="J87" s="7">
        <v>8</v>
      </c>
      <c r="W87">
        <f t="shared" si="16"/>
        <v>84</v>
      </c>
      <c r="X87" s="6">
        <f t="shared" si="15"/>
        <v>-1.349169127354642</v>
      </c>
      <c r="Y87">
        <f t="shared" si="15"/>
        <v>1.4619208746297327</v>
      </c>
      <c r="Z87">
        <f t="shared" si="15"/>
        <v>1.5461168435116881</v>
      </c>
      <c r="AA87">
        <f t="shared" si="15"/>
        <v>0.60812434450388564</v>
      </c>
      <c r="AB87">
        <f t="shared" si="15"/>
        <v>1.3509090706807538</v>
      </c>
      <c r="AC87">
        <f t="shared" si="15"/>
        <v>-6.0876253646491192E-3</v>
      </c>
      <c r="AD87">
        <f t="shared" si="15"/>
        <v>1.2196417054391744</v>
      </c>
      <c r="AE87">
        <f t="shared" si="15"/>
        <v>0.2887653941537715</v>
      </c>
      <c r="AF87" s="7">
        <f t="shared" si="15"/>
        <v>1.1896601456449316</v>
      </c>
      <c r="AI87" s="3" t="e">
        <f t="array" aca="1" ref="AI87:AQ95" ca="1">AI61:AQ69</f>
        <v>#NAME?</v>
      </c>
      <c r="AJ87" s="4" t="e">
        <f ca="1"/>
        <v>#NAME?</v>
      </c>
      <c r="AK87" s="4" t="e">
        <f ca="1"/>
        <v>#NAME?</v>
      </c>
      <c r="AL87" s="4" t="e">
        <f ca="1"/>
        <v>#NAME?</v>
      </c>
      <c r="AM87" s="4" t="e">
        <f ca="1"/>
        <v>#NAME?</v>
      </c>
      <c r="AN87" s="4" t="e">
        <f ca="1"/>
        <v>#NAME?</v>
      </c>
      <c r="AO87" s="4" t="e">
        <f ca="1"/>
        <v>#NAME?</v>
      </c>
      <c r="AP87" s="4" t="e">
        <f ca="1"/>
        <v>#NAME?</v>
      </c>
      <c r="AQ87" s="5" t="e">
        <f ca="1"/>
        <v>#NAME?</v>
      </c>
      <c r="AS87" s="24" t="e">
        <f t="array" aca="1" ref="AS87:AS95" ca="1">AW61:AW69</f>
        <v>#NAME?</v>
      </c>
      <c r="AU87" s="24" t="e">
        <f t="array" aca="1" ref="AU87:AU95" ca="1">MMULT(AI87:AQ95,AS87:AS95)</f>
        <v>#NAME?</v>
      </c>
      <c r="AW87" s="24" t="e">
        <f t="array" aca="1" ref="AW87:AW95" ca="1">AU87:AU95*TRANSPOSE(B127:J127)+TRANSPOSE(B126:J126)</f>
        <v>#NAME?</v>
      </c>
    </row>
    <row r="88" spans="1:49" x14ac:dyDescent="0.35">
      <c r="A88">
        <v>85</v>
      </c>
      <c r="B88" s="6">
        <v>5</v>
      </c>
      <c r="C88">
        <v>8</v>
      </c>
      <c r="D88">
        <v>4</v>
      </c>
      <c r="E88">
        <v>4</v>
      </c>
      <c r="F88">
        <v>7</v>
      </c>
      <c r="G88">
        <v>6</v>
      </c>
      <c r="H88">
        <v>5</v>
      </c>
      <c r="I88">
        <v>5</v>
      </c>
      <c r="J88" s="7">
        <v>7</v>
      </c>
      <c r="W88">
        <f t="shared" si="16"/>
        <v>85</v>
      </c>
      <c r="X88" s="6">
        <f t="shared" si="15"/>
        <v>1.0201034865364365</v>
      </c>
      <c r="Y88">
        <f t="shared" si="15"/>
        <v>-0.29238417492594532</v>
      </c>
      <c r="Z88">
        <f t="shared" si="15"/>
        <v>0.33347618193389345</v>
      </c>
      <c r="AA88">
        <f t="shared" si="15"/>
        <v>0.60812434450388564</v>
      </c>
      <c r="AB88">
        <f t="shared" si="15"/>
        <v>0.30504398370210595</v>
      </c>
      <c r="AC88">
        <f t="shared" si="15"/>
        <v>-6.0876253646491192E-3</v>
      </c>
      <c r="AD88">
        <f t="shared" si="15"/>
        <v>6.1142987871620834E-2</v>
      </c>
      <c r="AE88">
        <f t="shared" si="15"/>
        <v>0.2887653941537715</v>
      </c>
      <c r="AF88" s="7">
        <f t="shared" si="15"/>
        <v>-0.50985434813354169</v>
      </c>
      <c r="AI88" s="6" t="e">
        <f ca="1"/>
        <v>#NAME?</v>
      </c>
      <c r="AJ88" t="e">
        <f ca="1"/>
        <v>#NAME?</v>
      </c>
      <c r="AK88" t="e">
        <f ca="1"/>
        <v>#NAME?</v>
      </c>
      <c r="AL88" t="e">
        <f ca="1"/>
        <v>#NAME?</v>
      </c>
      <c r="AM88" t="e">
        <f ca="1"/>
        <v>#NAME?</v>
      </c>
      <c r="AN88" t="e">
        <f ca="1"/>
        <v>#NAME?</v>
      </c>
      <c r="AO88" t="e">
        <f ca="1"/>
        <v>#NAME?</v>
      </c>
      <c r="AP88" t="e">
        <f ca="1"/>
        <v>#NAME?</v>
      </c>
      <c r="AQ88" s="7" t="e">
        <f ca="1"/>
        <v>#NAME?</v>
      </c>
      <c r="AS88" s="18" t="e">
        <f ca="1"/>
        <v>#NAME?</v>
      </c>
      <c r="AU88" s="18" t="e">
        <f ca="1"/>
        <v>#NAME?</v>
      </c>
      <c r="AW88" s="18" t="e">
        <f ca="1"/>
        <v>#NAME?</v>
      </c>
    </row>
    <row r="89" spans="1:49" x14ac:dyDescent="0.35">
      <c r="A89">
        <v>86</v>
      </c>
      <c r="B89" s="6">
        <v>4</v>
      </c>
      <c r="C89">
        <v>8</v>
      </c>
      <c r="D89">
        <v>7</v>
      </c>
      <c r="E89">
        <v>5</v>
      </c>
      <c r="F89">
        <v>7</v>
      </c>
      <c r="G89">
        <v>6</v>
      </c>
      <c r="H89">
        <v>9</v>
      </c>
      <c r="I89">
        <v>6</v>
      </c>
      <c r="J89" s="7">
        <v>7</v>
      </c>
      <c r="W89">
        <f t="shared" si="16"/>
        <v>86</v>
      </c>
      <c r="X89" s="6">
        <f t="shared" si="15"/>
        <v>0.23034594857274363</v>
      </c>
      <c r="Y89">
        <f t="shared" si="15"/>
        <v>-0.29238417492594532</v>
      </c>
      <c r="Z89">
        <f t="shared" si="15"/>
        <v>2.1524371743005855</v>
      </c>
      <c r="AA89">
        <f t="shared" si="15"/>
        <v>1.5942719301858623</v>
      </c>
      <c r="AB89">
        <f t="shared" si="15"/>
        <v>0.30504398370210595</v>
      </c>
      <c r="AC89">
        <f t="shared" si="15"/>
        <v>-6.0876253646491192E-3</v>
      </c>
      <c r="AD89">
        <f t="shared" si="15"/>
        <v>1.6058079446283589</v>
      </c>
      <c r="AE89">
        <f t="shared" si="15"/>
        <v>1.3388213728947576</v>
      </c>
      <c r="AF89" s="7">
        <f t="shared" si="15"/>
        <v>-0.50985434813354169</v>
      </c>
      <c r="AI89" s="6" t="e">
        <f ca="1"/>
        <v>#NAME?</v>
      </c>
      <c r="AJ89" t="e">
        <f ca="1"/>
        <v>#NAME?</v>
      </c>
      <c r="AK89" t="e">
        <f ca="1"/>
        <v>#NAME?</v>
      </c>
      <c r="AL89" t="e">
        <f ca="1"/>
        <v>#NAME?</v>
      </c>
      <c r="AM89" t="e">
        <f ca="1"/>
        <v>#NAME?</v>
      </c>
      <c r="AN89" t="e">
        <f ca="1"/>
        <v>#NAME?</v>
      </c>
      <c r="AO89" t="e">
        <f ca="1"/>
        <v>#NAME?</v>
      </c>
      <c r="AP89" t="e">
        <f ca="1"/>
        <v>#NAME?</v>
      </c>
      <c r="AQ89" s="7" t="e">
        <f ca="1"/>
        <v>#NAME?</v>
      </c>
      <c r="AS89" s="18" t="e">
        <f ca="1"/>
        <v>#NAME?</v>
      </c>
      <c r="AU89" s="18" t="e">
        <f ca="1"/>
        <v>#NAME?</v>
      </c>
      <c r="AW89" s="18" t="e">
        <f ca="1"/>
        <v>#NAME?</v>
      </c>
    </row>
    <row r="90" spans="1:49" x14ac:dyDescent="0.35">
      <c r="A90">
        <v>87</v>
      </c>
      <c r="B90" s="6">
        <v>5</v>
      </c>
      <c r="C90">
        <v>7</v>
      </c>
      <c r="D90">
        <v>2</v>
      </c>
      <c r="E90">
        <v>3</v>
      </c>
      <c r="F90">
        <v>5</v>
      </c>
      <c r="G90">
        <v>5</v>
      </c>
      <c r="H90">
        <v>1</v>
      </c>
      <c r="I90">
        <v>3</v>
      </c>
      <c r="J90" s="7">
        <v>7</v>
      </c>
      <c r="W90">
        <f t="shared" si="16"/>
        <v>87</v>
      </c>
      <c r="X90" s="6">
        <f t="shared" si="15"/>
        <v>1.0201034865364365</v>
      </c>
      <c r="Y90">
        <f t="shared" si="15"/>
        <v>-2.0466892244816233</v>
      </c>
      <c r="Z90">
        <f t="shared" si="15"/>
        <v>-0.87916447964390132</v>
      </c>
      <c r="AA90">
        <f t="shared" si="15"/>
        <v>-0.378023241178091</v>
      </c>
      <c r="AB90">
        <f t="shared" si="15"/>
        <v>-1.78668619025519</v>
      </c>
      <c r="AC90">
        <f t="shared" si="15"/>
        <v>-0.73660266912250705</v>
      </c>
      <c r="AD90">
        <f t="shared" si="15"/>
        <v>-1.4835219688851171</v>
      </c>
      <c r="AE90">
        <f t="shared" si="15"/>
        <v>-1.8113465633282004</v>
      </c>
      <c r="AF90" s="7">
        <f t="shared" si="15"/>
        <v>-0.50985434813354169</v>
      </c>
      <c r="AI90" s="6" t="e">
        <f ca="1"/>
        <v>#NAME?</v>
      </c>
      <c r="AJ90" t="e">
        <f ca="1"/>
        <v>#NAME?</v>
      </c>
      <c r="AK90" t="e">
        <f ca="1"/>
        <v>#NAME?</v>
      </c>
      <c r="AL90" t="e">
        <f ca="1"/>
        <v>#NAME?</v>
      </c>
      <c r="AM90" t="e">
        <f ca="1"/>
        <v>#NAME?</v>
      </c>
      <c r="AN90" t="e">
        <f ca="1"/>
        <v>#NAME?</v>
      </c>
      <c r="AO90" t="e">
        <f ca="1"/>
        <v>#NAME?</v>
      </c>
      <c r="AP90" t="e">
        <f ca="1"/>
        <v>#NAME?</v>
      </c>
      <c r="AQ90" s="7" t="e">
        <f ca="1"/>
        <v>#NAME?</v>
      </c>
      <c r="AS90" s="18" t="e">
        <f ca="1"/>
        <v>#NAME?</v>
      </c>
      <c r="AU90" s="18" t="e">
        <f ca="1"/>
        <v>#NAME?</v>
      </c>
      <c r="AW90" s="18" t="e">
        <f ca="1"/>
        <v>#NAME?</v>
      </c>
    </row>
    <row r="91" spans="1:49" x14ac:dyDescent="0.35">
      <c r="A91">
        <v>88</v>
      </c>
      <c r="B91" s="6">
        <v>3</v>
      </c>
      <c r="C91">
        <v>8</v>
      </c>
      <c r="D91">
        <v>3</v>
      </c>
      <c r="E91">
        <v>2</v>
      </c>
      <c r="F91">
        <v>6</v>
      </c>
      <c r="G91">
        <v>6</v>
      </c>
      <c r="H91">
        <v>1</v>
      </c>
      <c r="I91">
        <v>5</v>
      </c>
      <c r="J91" s="7">
        <v>7</v>
      </c>
      <c r="W91">
        <f t="shared" si="16"/>
        <v>88</v>
      </c>
      <c r="X91" s="6">
        <f t="shared" si="15"/>
        <v>-0.55941158939094915</v>
      </c>
      <c r="Y91">
        <f t="shared" si="15"/>
        <v>-0.29238417492594532</v>
      </c>
      <c r="Z91">
        <f t="shared" si="15"/>
        <v>-0.27284414885500391</v>
      </c>
      <c r="AA91">
        <f t="shared" si="15"/>
        <v>-1.3641708268600676</v>
      </c>
      <c r="AB91">
        <f t="shared" si="15"/>
        <v>-0.74082110327654205</v>
      </c>
      <c r="AC91">
        <f t="shared" si="15"/>
        <v>-6.0876253646491192E-3</v>
      </c>
      <c r="AD91">
        <f t="shared" si="15"/>
        <v>-1.4835219688851171</v>
      </c>
      <c r="AE91">
        <f t="shared" si="15"/>
        <v>0.2887653941537715</v>
      </c>
      <c r="AF91" s="7">
        <f t="shared" si="15"/>
        <v>-0.50985434813354169</v>
      </c>
      <c r="AI91" s="6" t="e">
        <f ca="1"/>
        <v>#NAME?</v>
      </c>
      <c r="AJ91" t="e">
        <f ca="1"/>
        <v>#NAME?</v>
      </c>
      <c r="AK91" t="e">
        <f ca="1"/>
        <v>#NAME?</v>
      </c>
      <c r="AL91" t="e">
        <f ca="1"/>
        <v>#NAME?</v>
      </c>
      <c r="AM91" t="e">
        <f ca="1"/>
        <v>#NAME?</v>
      </c>
      <c r="AN91" t="e">
        <f ca="1"/>
        <v>#NAME?</v>
      </c>
      <c r="AO91" t="e">
        <f ca="1"/>
        <v>#NAME?</v>
      </c>
      <c r="AP91" t="e">
        <f ca="1"/>
        <v>#NAME?</v>
      </c>
      <c r="AQ91" s="7" t="e">
        <f ca="1"/>
        <v>#NAME?</v>
      </c>
      <c r="AS91" s="18" t="e">
        <f ca="1"/>
        <v>#NAME?</v>
      </c>
      <c r="AU91" s="18" t="e">
        <f ca="1"/>
        <v>#NAME?</v>
      </c>
      <c r="AW91" s="18" t="e">
        <f ca="1"/>
        <v>#NAME?</v>
      </c>
    </row>
    <row r="92" spans="1:49" x14ac:dyDescent="0.35">
      <c r="A92">
        <v>89</v>
      </c>
      <c r="B92" s="6">
        <v>2</v>
      </c>
      <c r="C92">
        <v>8</v>
      </c>
      <c r="D92">
        <v>4</v>
      </c>
      <c r="E92">
        <v>2</v>
      </c>
      <c r="F92">
        <v>7</v>
      </c>
      <c r="G92">
        <v>6</v>
      </c>
      <c r="H92">
        <v>5</v>
      </c>
      <c r="I92">
        <v>6</v>
      </c>
      <c r="J92" s="7">
        <v>7</v>
      </c>
      <c r="W92">
        <f t="shared" si="16"/>
        <v>89</v>
      </c>
      <c r="X92" s="6">
        <f t="shared" si="15"/>
        <v>-1.349169127354642</v>
      </c>
      <c r="Y92">
        <f t="shared" si="15"/>
        <v>-0.29238417492594532</v>
      </c>
      <c r="Z92">
        <f t="shared" si="15"/>
        <v>0.33347618193389345</v>
      </c>
      <c r="AA92">
        <f t="shared" si="15"/>
        <v>-1.3641708268600676</v>
      </c>
      <c r="AB92">
        <f t="shared" si="15"/>
        <v>0.30504398370210595</v>
      </c>
      <c r="AC92">
        <f t="shared" si="15"/>
        <v>-6.0876253646491192E-3</v>
      </c>
      <c r="AD92">
        <f t="shared" si="15"/>
        <v>6.1142987871620834E-2</v>
      </c>
      <c r="AE92">
        <f t="shared" si="15"/>
        <v>1.3388213728947576</v>
      </c>
      <c r="AF92" s="7">
        <f t="shared" si="15"/>
        <v>-0.50985434813354169</v>
      </c>
      <c r="AI92" s="6" t="e">
        <f ca="1"/>
        <v>#NAME?</v>
      </c>
      <c r="AJ92" t="e">
        <f ca="1"/>
        <v>#NAME?</v>
      </c>
      <c r="AK92" t="e">
        <f ca="1"/>
        <v>#NAME?</v>
      </c>
      <c r="AL92" t="e">
        <f ca="1"/>
        <v>#NAME?</v>
      </c>
      <c r="AM92" t="e">
        <f ca="1"/>
        <v>#NAME?</v>
      </c>
      <c r="AN92" t="e">
        <f ca="1"/>
        <v>#NAME?</v>
      </c>
      <c r="AO92" t="e">
        <f ca="1"/>
        <v>#NAME?</v>
      </c>
      <c r="AP92" t="e">
        <f ca="1"/>
        <v>#NAME?</v>
      </c>
      <c r="AQ92" s="7" t="e">
        <f ca="1"/>
        <v>#NAME?</v>
      </c>
      <c r="AS92" s="18" t="e">
        <f ca="1"/>
        <v>#NAME?</v>
      </c>
      <c r="AU92" s="18" t="e">
        <f ca="1"/>
        <v>#NAME?</v>
      </c>
      <c r="AW92" s="18" t="e">
        <f ca="1"/>
        <v>#NAME?</v>
      </c>
    </row>
    <row r="93" spans="1:49" x14ac:dyDescent="0.35">
      <c r="A93">
        <v>90</v>
      </c>
      <c r="B93" s="25">
        <v>3</v>
      </c>
      <c r="C93" s="2">
        <v>8</v>
      </c>
      <c r="D93" s="2">
        <v>2</v>
      </c>
      <c r="E93" s="2">
        <v>4</v>
      </c>
      <c r="F93" s="2">
        <v>8</v>
      </c>
      <c r="G93" s="2">
        <v>7</v>
      </c>
      <c r="H93" s="2">
        <v>3</v>
      </c>
      <c r="I93" s="2">
        <v>5</v>
      </c>
      <c r="J93" s="26">
        <v>8</v>
      </c>
      <c r="W93">
        <f t="shared" si="16"/>
        <v>90</v>
      </c>
      <c r="X93" s="6">
        <f t="shared" si="15"/>
        <v>-0.55941158939094915</v>
      </c>
      <c r="Y93">
        <f t="shared" si="15"/>
        <v>-0.29238417492594532</v>
      </c>
      <c r="Z93">
        <f t="shared" si="15"/>
        <v>-0.87916447964390132</v>
      </c>
      <c r="AA93">
        <f t="shared" ref="AA93:AF123" si="17">STANDARDIZE(E93,E$126,E$127)</f>
        <v>0.60812434450388564</v>
      </c>
      <c r="AB93">
        <f t="shared" si="17"/>
        <v>1.3509090706807538</v>
      </c>
      <c r="AC93">
        <f t="shared" si="17"/>
        <v>0.72442741839320879</v>
      </c>
      <c r="AD93">
        <f t="shared" si="17"/>
        <v>-0.71118949050674818</v>
      </c>
      <c r="AE93">
        <f t="shared" si="17"/>
        <v>0.2887653941537715</v>
      </c>
      <c r="AF93" s="7">
        <f t="shared" si="17"/>
        <v>1.1896601456449316</v>
      </c>
      <c r="AI93" s="6" t="e">
        <f ca="1"/>
        <v>#NAME?</v>
      </c>
      <c r="AJ93" t="e">
        <f ca="1"/>
        <v>#NAME?</v>
      </c>
      <c r="AK93" t="e">
        <f ca="1"/>
        <v>#NAME?</v>
      </c>
      <c r="AL93" t="e">
        <f ca="1"/>
        <v>#NAME?</v>
      </c>
      <c r="AM93" t="e">
        <f ca="1"/>
        <v>#NAME?</v>
      </c>
      <c r="AN93" t="e">
        <f ca="1"/>
        <v>#NAME?</v>
      </c>
      <c r="AO93" t="e">
        <f ca="1"/>
        <v>#NAME?</v>
      </c>
      <c r="AP93" t="e">
        <f ca="1"/>
        <v>#NAME?</v>
      </c>
      <c r="AQ93" s="7" t="e">
        <f ca="1"/>
        <v>#NAME?</v>
      </c>
      <c r="AS93" s="18" t="e">
        <f ca="1"/>
        <v>#NAME?</v>
      </c>
      <c r="AU93" s="18" t="e">
        <f ca="1"/>
        <v>#NAME?</v>
      </c>
      <c r="AW93" s="18" t="e">
        <f ca="1"/>
        <v>#NAME?</v>
      </c>
    </row>
    <row r="94" spans="1:49" x14ac:dyDescent="0.35">
      <c r="A94">
        <v>91</v>
      </c>
      <c r="B94" s="6">
        <v>5</v>
      </c>
      <c r="C94">
        <v>8</v>
      </c>
      <c r="D94">
        <v>3</v>
      </c>
      <c r="E94">
        <v>2</v>
      </c>
      <c r="F94">
        <v>5</v>
      </c>
      <c r="G94">
        <v>5</v>
      </c>
      <c r="H94">
        <v>5</v>
      </c>
      <c r="I94">
        <v>4</v>
      </c>
      <c r="J94" s="7">
        <v>7</v>
      </c>
      <c r="W94">
        <f t="shared" si="16"/>
        <v>91</v>
      </c>
      <c r="X94" s="6">
        <f t="shared" ref="X94:Z123" si="18">STANDARDIZE(B94,B$126,B$127)</f>
        <v>1.0201034865364365</v>
      </c>
      <c r="Y94">
        <f t="shared" si="18"/>
        <v>-0.29238417492594532</v>
      </c>
      <c r="Z94">
        <f t="shared" si="18"/>
        <v>-0.27284414885500391</v>
      </c>
      <c r="AA94">
        <f t="shared" si="17"/>
        <v>-1.3641708268600676</v>
      </c>
      <c r="AB94">
        <f t="shared" si="17"/>
        <v>-1.78668619025519</v>
      </c>
      <c r="AC94">
        <f t="shared" si="17"/>
        <v>-0.73660266912250705</v>
      </c>
      <c r="AD94">
        <f t="shared" si="17"/>
        <v>6.1142987871620834E-2</v>
      </c>
      <c r="AE94">
        <f t="shared" si="17"/>
        <v>-0.76129058458721444</v>
      </c>
      <c r="AF94" s="7">
        <f t="shared" si="17"/>
        <v>-0.50985434813354169</v>
      </c>
      <c r="AI94" s="6" t="e">
        <f ca="1"/>
        <v>#NAME?</v>
      </c>
      <c r="AJ94" t="e">
        <f ca="1"/>
        <v>#NAME?</v>
      </c>
      <c r="AK94" t="e">
        <f ca="1"/>
        <v>#NAME?</v>
      </c>
      <c r="AL94" t="e">
        <f ca="1"/>
        <v>#NAME?</v>
      </c>
      <c r="AM94" t="e">
        <f ca="1"/>
        <v>#NAME?</v>
      </c>
      <c r="AN94" t="e">
        <f ca="1"/>
        <v>#NAME?</v>
      </c>
      <c r="AO94" t="e">
        <f ca="1"/>
        <v>#NAME?</v>
      </c>
      <c r="AP94" t="e">
        <f ca="1"/>
        <v>#NAME?</v>
      </c>
      <c r="AQ94" s="7" t="e">
        <f ca="1"/>
        <v>#NAME?</v>
      </c>
      <c r="AS94" s="18" t="e">
        <f ca="1"/>
        <v>#NAME?</v>
      </c>
      <c r="AU94" s="18" t="e">
        <f ca="1"/>
        <v>#NAME?</v>
      </c>
      <c r="AW94" s="18" t="e">
        <f ca="1"/>
        <v>#NAME?</v>
      </c>
    </row>
    <row r="95" spans="1:49" x14ac:dyDescent="0.35">
      <c r="A95">
        <v>92</v>
      </c>
      <c r="B95" s="6">
        <v>3</v>
      </c>
      <c r="C95">
        <v>8</v>
      </c>
      <c r="D95">
        <v>2</v>
      </c>
      <c r="E95">
        <v>4</v>
      </c>
      <c r="F95">
        <v>6</v>
      </c>
      <c r="G95">
        <v>6</v>
      </c>
      <c r="H95">
        <v>7</v>
      </c>
      <c r="I95">
        <v>4</v>
      </c>
      <c r="J95" s="7">
        <v>7</v>
      </c>
      <c r="W95">
        <f t="shared" si="16"/>
        <v>92</v>
      </c>
      <c r="X95" s="6">
        <f t="shared" si="18"/>
        <v>-0.55941158939094915</v>
      </c>
      <c r="Y95">
        <f t="shared" si="18"/>
        <v>-0.29238417492594532</v>
      </c>
      <c r="Z95">
        <f t="shared" si="18"/>
        <v>-0.87916447964390132</v>
      </c>
      <c r="AA95">
        <f t="shared" si="17"/>
        <v>0.60812434450388564</v>
      </c>
      <c r="AB95">
        <f t="shared" si="17"/>
        <v>-0.74082110327654205</v>
      </c>
      <c r="AC95">
        <f t="shared" si="17"/>
        <v>-6.0876253646491192E-3</v>
      </c>
      <c r="AD95">
        <f t="shared" si="17"/>
        <v>0.8334754662499898</v>
      </c>
      <c r="AE95">
        <f t="shared" si="17"/>
        <v>-0.76129058458721444</v>
      </c>
      <c r="AF95" s="7">
        <f t="shared" si="17"/>
        <v>-0.50985434813354169</v>
      </c>
      <c r="AI95" s="8" t="e">
        <f ca="1"/>
        <v>#NAME?</v>
      </c>
      <c r="AJ95" s="9" t="e">
        <f ca="1"/>
        <v>#NAME?</v>
      </c>
      <c r="AK95" s="9" t="e">
        <f ca="1"/>
        <v>#NAME?</v>
      </c>
      <c r="AL95" s="9" t="e">
        <f ca="1"/>
        <v>#NAME?</v>
      </c>
      <c r="AM95" s="9" t="e">
        <f ca="1"/>
        <v>#NAME?</v>
      </c>
      <c r="AN95" s="9" t="e">
        <f ca="1"/>
        <v>#NAME?</v>
      </c>
      <c r="AO95" s="9" t="e">
        <f ca="1"/>
        <v>#NAME?</v>
      </c>
      <c r="AP95" s="9" t="e">
        <f ca="1"/>
        <v>#NAME?</v>
      </c>
      <c r="AQ95" s="10" t="e">
        <f ca="1"/>
        <v>#NAME?</v>
      </c>
      <c r="AS95" s="23" t="e">
        <f ca="1"/>
        <v>#NAME?</v>
      </c>
      <c r="AU95" s="23" t="e">
        <f ca="1"/>
        <v>#NAME?</v>
      </c>
      <c r="AW95" s="23" t="e">
        <f ca="1"/>
        <v>#NAME?</v>
      </c>
    </row>
    <row r="96" spans="1:49" x14ac:dyDescent="0.35">
      <c r="A96">
        <v>93</v>
      </c>
      <c r="B96" s="6">
        <v>3</v>
      </c>
      <c r="C96">
        <v>8</v>
      </c>
      <c r="D96">
        <v>2</v>
      </c>
      <c r="E96">
        <v>2</v>
      </c>
      <c r="F96">
        <v>7</v>
      </c>
      <c r="G96">
        <v>8</v>
      </c>
      <c r="H96">
        <v>1</v>
      </c>
      <c r="I96">
        <v>4</v>
      </c>
      <c r="J96" s="7">
        <v>7</v>
      </c>
      <c r="W96">
        <f t="shared" si="16"/>
        <v>93</v>
      </c>
      <c r="X96" s="6">
        <f t="shared" si="18"/>
        <v>-0.55941158939094915</v>
      </c>
      <c r="Y96">
        <f t="shared" si="18"/>
        <v>-0.29238417492594532</v>
      </c>
      <c r="Z96">
        <f t="shared" si="18"/>
        <v>-0.87916447964390132</v>
      </c>
      <c r="AA96">
        <f t="shared" si="17"/>
        <v>-1.3641708268600676</v>
      </c>
      <c r="AB96">
        <f t="shared" si="17"/>
        <v>0.30504398370210595</v>
      </c>
      <c r="AC96">
        <f t="shared" si="17"/>
        <v>1.4549424621510667</v>
      </c>
      <c r="AD96">
        <f t="shared" si="17"/>
        <v>-1.4835219688851171</v>
      </c>
      <c r="AE96">
        <f t="shared" si="17"/>
        <v>-0.76129058458721444</v>
      </c>
      <c r="AF96" s="7">
        <f t="shared" si="17"/>
        <v>-0.50985434813354169</v>
      </c>
    </row>
    <row r="97" spans="1:32" x14ac:dyDescent="0.35">
      <c r="A97">
        <v>94</v>
      </c>
      <c r="B97" s="6">
        <v>3</v>
      </c>
      <c r="C97">
        <v>8</v>
      </c>
      <c r="D97">
        <v>2</v>
      </c>
      <c r="E97">
        <v>2</v>
      </c>
      <c r="F97">
        <v>6</v>
      </c>
      <c r="G97">
        <v>4</v>
      </c>
      <c r="H97">
        <v>4</v>
      </c>
      <c r="I97">
        <v>5</v>
      </c>
      <c r="J97" s="7">
        <v>7</v>
      </c>
      <c r="W97">
        <f t="shared" si="16"/>
        <v>94</v>
      </c>
      <c r="X97" s="6">
        <f t="shared" si="18"/>
        <v>-0.55941158939094915</v>
      </c>
      <c r="Y97">
        <f t="shared" si="18"/>
        <v>-0.29238417492594532</v>
      </c>
      <c r="Z97">
        <f t="shared" si="18"/>
        <v>-0.87916447964390132</v>
      </c>
      <c r="AA97">
        <f t="shared" si="17"/>
        <v>-1.3641708268600676</v>
      </c>
      <c r="AB97">
        <f t="shared" si="17"/>
        <v>-0.74082110327654205</v>
      </c>
      <c r="AC97">
        <f t="shared" si="17"/>
        <v>-1.467117712880365</v>
      </c>
      <c r="AD97">
        <f t="shared" si="17"/>
        <v>-0.32502325131756366</v>
      </c>
      <c r="AE97">
        <f t="shared" si="17"/>
        <v>0.2887653941537715</v>
      </c>
      <c r="AF97" s="7">
        <f t="shared" si="17"/>
        <v>-0.50985434813354169</v>
      </c>
    </row>
    <row r="98" spans="1:32" x14ac:dyDescent="0.35">
      <c r="A98">
        <v>95</v>
      </c>
      <c r="B98" s="6">
        <v>4</v>
      </c>
      <c r="C98">
        <v>8</v>
      </c>
      <c r="D98">
        <v>3</v>
      </c>
      <c r="E98">
        <v>3</v>
      </c>
      <c r="F98">
        <v>5</v>
      </c>
      <c r="G98">
        <v>5</v>
      </c>
      <c r="H98">
        <v>1</v>
      </c>
      <c r="I98">
        <v>4</v>
      </c>
      <c r="J98" s="7">
        <v>8</v>
      </c>
      <c r="W98">
        <f t="shared" si="16"/>
        <v>95</v>
      </c>
      <c r="X98" s="6">
        <f t="shared" si="18"/>
        <v>0.23034594857274363</v>
      </c>
      <c r="Y98">
        <f t="shared" si="18"/>
        <v>-0.29238417492594532</v>
      </c>
      <c r="Z98">
        <f t="shared" si="18"/>
        <v>-0.27284414885500391</v>
      </c>
      <c r="AA98">
        <f t="shared" si="17"/>
        <v>-0.378023241178091</v>
      </c>
      <c r="AB98">
        <f t="shared" si="17"/>
        <v>-1.78668619025519</v>
      </c>
      <c r="AC98">
        <f t="shared" si="17"/>
        <v>-0.73660266912250705</v>
      </c>
      <c r="AD98">
        <f t="shared" si="17"/>
        <v>-1.4835219688851171</v>
      </c>
      <c r="AE98">
        <f t="shared" si="17"/>
        <v>-0.76129058458721444</v>
      </c>
      <c r="AF98" s="7">
        <f t="shared" si="17"/>
        <v>1.1896601456449316</v>
      </c>
    </row>
    <row r="99" spans="1:32" x14ac:dyDescent="0.35">
      <c r="A99">
        <v>96</v>
      </c>
      <c r="B99" s="6">
        <v>5</v>
      </c>
      <c r="C99">
        <v>8</v>
      </c>
      <c r="D99">
        <v>2</v>
      </c>
      <c r="E99">
        <v>3</v>
      </c>
      <c r="F99">
        <v>7</v>
      </c>
      <c r="G99">
        <v>6</v>
      </c>
      <c r="H99">
        <v>5</v>
      </c>
      <c r="I99">
        <v>4</v>
      </c>
      <c r="J99" s="7">
        <v>7</v>
      </c>
      <c r="W99">
        <f t="shared" si="16"/>
        <v>96</v>
      </c>
      <c r="X99" s="6">
        <f t="shared" si="18"/>
        <v>1.0201034865364365</v>
      </c>
      <c r="Y99">
        <f t="shared" si="18"/>
        <v>-0.29238417492594532</v>
      </c>
      <c r="Z99">
        <f t="shared" si="18"/>
        <v>-0.87916447964390132</v>
      </c>
      <c r="AA99">
        <f t="shared" si="17"/>
        <v>-0.378023241178091</v>
      </c>
      <c r="AB99">
        <f t="shared" si="17"/>
        <v>0.30504398370210595</v>
      </c>
      <c r="AC99">
        <f t="shared" si="17"/>
        <v>-6.0876253646491192E-3</v>
      </c>
      <c r="AD99">
        <f t="shared" si="17"/>
        <v>6.1142987871620834E-2</v>
      </c>
      <c r="AE99">
        <f t="shared" si="17"/>
        <v>-0.76129058458721444</v>
      </c>
      <c r="AF99" s="7">
        <f t="shared" si="17"/>
        <v>-0.50985434813354169</v>
      </c>
    </row>
    <row r="100" spans="1:32" x14ac:dyDescent="0.35">
      <c r="A100">
        <v>97</v>
      </c>
      <c r="B100" s="6">
        <v>4</v>
      </c>
      <c r="C100">
        <v>9</v>
      </c>
      <c r="D100">
        <v>2</v>
      </c>
      <c r="E100">
        <v>3</v>
      </c>
      <c r="F100">
        <v>7</v>
      </c>
      <c r="G100">
        <v>7</v>
      </c>
      <c r="H100">
        <v>6</v>
      </c>
      <c r="I100">
        <v>6</v>
      </c>
      <c r="J100" s="7">
        <v>6</v>
      </c>
      <c r="W100">
        <f t="shared" si="16"/>
        <v>97</v>
      </c>
      <c r="X100" s="6">
        <f t="shared" si="18"/>
        <v>0.23034594857274363</v>
      </c>
      <c r="Y100">
        <f t="shared" si="18"/>
        <v>1.4619208746297327</v>
      </c>
      <c r="Z100">
        <f t="shared" si="18"/>
        <v>-0.87916447964390132</v>
      </c>
      <c r="AA100">
        <f t="shared" si="17"/>
        <v>-0.378023241178091</v>
      </c>
      <c r="AB100">
        <f t="shared" si="17"/>
        <v>0.30504398370210595</v>
      </c>
      <c r="AC100">
        <f t="shared" si="17"/>
        <v>0.72442741839320879</v>
      </c>
      <c r="AD100">
        <f t="shared" si="17"/>
        <v>0.44730922706080534</v>
      </c>
      <c r="AE100">
        <f t="shared" si="17"/>
        <v>1.3388213728947576</v>
      </c>
      <c r="AF100" s="7">
        <f t="shared" si="17"/>
        <v>-2.2093688419120152</v>
      </c>
    </row>
    <row r="101" spans="1:32" x14ac:dyDescent="0.35">
      <c r="A101">
        <v>98</v>
      </c>
      <c r="B101" s="6">
        <v>4</v>
      </c>
      <c r="C101">
        <v>8</v>
      </c>
      <c r="D101">
        <v>3</v>
      </c>
      <c r="E101">
        <v>3</v>
      </c>
      <c r="F101">
        <v>6</v>
      </c>
      <c r="G101">
        <v>6</v>
      </c>
      <c r="H101">
        <v>5</v>
      </c>
      <c r="I101">
        <v>5</v>
      </c>
      <c r="J101" s="7">
        <v>7</v>
      </c>
      <c r="W101">
        <f t="shared" si="16"/>
        <v>98</v>
      </c>
      <c r="X101" s="6">
        <f t="shared" si="18"/>
        <v>0.23034594857274363</v>
      </c>
      <c r="Y101">
        <f t="shared" si="18"/>
        <v>-0.29238417492594532</v>
      </c>
      <c r="Z101">
        <f t="shared" si="18"/>
        <v>-0.27284414885500391</v>
      </c>
      <c r="AA101">
        <f t="shared" si="17"/>
        <v>-0.378023241178091</v>
      </c>
      <c r="AB101">
        <f t="shared" si="17"/>
        <v>-0.74082110327654205</v>
      </c>
      <c r="AC101">
        <f t="shared" si="17"/>
        <v>-6.0876253646491192E-3</v>
      </c>
      <c r="AD101">
        <f t="shared" si="17"/>
        <v>6.1142987871620834E-2</v>
      </c>
      <c r="AE101">
        <f t="shared" si="17"/>
        <v>0.2887653941537715</v>
      </c>
      <c r="AF101" s="7">
        <f t="shared" si="17"/>
        <v>-0.50985434813354169</v>
      </c>
    </row>
    <row r="102" spans="1:32" x14ac:dyDescent="0.35">
      <c r="A102">
        <v>99</v>
      </c>
      <c r="B102" s="6">
        <v>3</v>
      </c>
      <c r="C102">
        <v>8</v>
      </c>
      <c r="D102">
        <v>3</v>
      </c>
      <c r="E102">
        <v>3</v>
      </c>
      <c r="F102">
        <v>7</v>
      </c>
      <c r="G102">
        <v>5</v>
      </c>
      <c r="H102">
        <v>3</v>
      </c>
      <c r="I102">
        <v>5</v>
      </c>
      <c r="J102" s="7">
        <v>7</v>
      </c>
      <c r="W102">
        <f t="shared" si="16"/>
        <v>99</v>
      </c>
      <c r="X102" s="6">
        <f t="shared" si="18"/>
        <v>-0.55941158939094915</v>
      </c>
      <c r="Y102">
        <f t="shared" si="18"/>
        <v>-0.29238417492594532</v>
      </c>
      <c r="Z102">
        <f t="shared" si="18"/>
        <v>-0.27284414885500391</v>
      </c>
      <c r="AA102">
        <f t="shared" si="17"/>
        <v>-0.378023241178091</v>
      </c>
      <c r="AB102">
        <f t="shared" si="17"/>
        <v>0.30504398370210595</v>
      </c>
      <c r="AC102">
        <f t="shared" si="17"/>
        <v>-0.73660266912250705</v>
      </c>
      <c r="AD102">
        <f t="shared" si="17"/>
        <v>-0.71118949050674818</v>
      </c>
      <c r="AE102">
        <f t="shared" si="17"/>
        <v>0.2887653941537715</v>
      </c>
      <c r="AF102" s="7">
        <f t="shared" si="17"/>
        <v>-0.50985434813354169</v>
      </c>
    </row>
    <row r="103" spans="1:32" x14ac:dyDescent="0.35">
      <c r="A103">
        <v>100</v>
      </c>
      <c r="B103" s="6">
        <v>2</v>
      </c>
      <c r="C103">
        <v>8</v>
      </c>
      <c r="D103">
        <v>3</v>
      </c>
      <c r="E103">
        <v>2</v>
      </c>
      <c r="F103">
        <v>8</v>
      </c>
      <c r="G103">
        <v>8</v>
      </c>
      <c r="H103">
        <v>5</v>
      </c>
      <c r="I103">
        <v>4</v>
      </c>
      <c r="J103" s="7">
        <v>7</v>
      </c>
      <c r="W103">
        <f t="shared" si="16"/>
        <v>100</v>
      </c>
      <c r="X103" s="6">
        <f t="shared" si="18"/>
        <v>-1.349169127354642</v>
      </c>
      <c r="Y103">
        <f t="shared" si="18"/>
        <v>-0.29238417492594532</v>
      </c>
      <c r="Z103">
        <f t="shared" si="18"/>
        <v>-0.27284414885500391</v>
      </c>
      <c r="AA103">
        <f t="shared" si="17"/>
        <v>-1.3641708268600676</v>
      </c>
      <c r="AB103">
        <f t="shared" si="17"/>
        <v>1.3509090706807538</v>
      </c>
      <c r="AC103">
        <f t="shared" si="17"/>
        <v>1.4549424621510667</v>
      </c>
      <c r="AD103">
        <f t="shared" si="17"/>
        <v>6.1142987871620834E-2</v>
      </c>
      <c r="AE103">
        <f t="shared" si="17"/>
        <v>-0.76129058458721444</v>
      </c>
      <c r="AF103" s="7">
        <f t="shared" si="17"/>
        <v>-0.50985434813354169</v>
      </c>
    </row>
    <row r="104" spans="1:32" x14ac:dyDescent="0.35">
      <c r="A104">
        <f>A103+1</f>
        <v>101</v>
      </c>
      <c r="B104" s="6">
        <v>5</v>
      </c>
      <c r="C104">
        <v>8</v>
      </c>
      <c r="D104">
        <v>1</v>
      </c>
      <c r="E104">
        <v>3</v>
      </c>
      <c r="F104">
        <v>6</v>
      </c>
      <c r="G104">
        <v>6</v>
      </c>
      <c r="H104">
        <v>4</v>
      </c>
      <c r="I104">
        <v>5</v>
      </c>
      <c r="J104" s="7">
        <v>7</v>
      </c>
      <c r="W104">
        <f t="shared" si="16"/>
        <v>101</v>
      </c>
      <c r="X104" s="6">
        <f t="shared" si="18"/>
        <v>1.0201034865364365</v>
      </c>
      <c r="Y104">
        <f t="shared" si="18"/>
        <v>-0.29238417492594532</v>
      </c>
      <c r="Z104">
        <f t="shared" si="18"/>
        <v>-1.4854848104327987</v>
      </c>
      <c r="AA104">
        <f t="shared" si="17"/>
        <v>-0.378023241178091</v>
      </c>
      <c r="AB104">
        <f t="shared" si="17"/>
        <v>-0.74082110327654205</v>
      </c>
      <c r="AC104">
        <f t="shared" si="17"/>
        <v>-6.0876253646491192E-3</v>
      </c>
      <c r="AD104">
        <f t="shared" si="17"/>
        <v>-0.32502325131756366</v>
      </c>
      <c r="AE104">
        <f t="shared" si="17"/>
        <v>0.2887653941537715</v>
      </c>
      <c r="AF104" s="7">
        <f t="shared" si="17"/>
        <v>-0.50985434813354169</v>
      </c>
    </row>
    <row r="105" spans="1:32" x14ac:dyDescent="0.35">
      <c r="A105">
        <f t="shared" ref="A105:A123" si="19">A104+1</f>
        <v>102</v>
      </c>
      <c r="B105" s="6">
        <v>6</v>
      </c>
      <c r="C105">
        <v>8</v>
      </c>
      <c r="D105">
        <v>3</v>
      </c>
      <c r="E105">
        <v>3</v>
      </c>
      <c r="F105">
        <v>6</v>
      </c>
      <c r="G105">
        <v>5</v>
      </c>
      <c r="H105">
        <v>4</v>
      </c>
      <c r="I105">
        <v>4</v>
      </c>
      <c r="J105" s="7">
        <v>7</v>
      </c>
      <c r="W105">
        <f t="shared" si="16"/>
        <v>102</v>
      </c>
      <c r="X105" s="6">
        <f t="shared" si="18"/>
        <v>1.8098610245001292</v>
      </c>
      <c r="Y105">
        <f t="shared" si="18"/>
        <v>-0.29238417492594532</v>
      </c>
      <c r="Z105">
        <f t="shared" si="18"/>
        <v>-0.27284414885500391</v>
      </c>
      <c r="AA105">
        <f t="shared" si="17"/>
        <v>-0.378023241178091</v>
      </c>
      <c r="AB105">
        <f t="shared" si="17"/>
        <v>-0.74082110327654205</v>
      </c>
      <c r="AC105">
        <f t="shared" si="17"/>
        <v>-0.73660266912250705</v>
      </c>
      <c r="AD105">
        <f t="shared" si="17"/>
        <v>-0.32502325131756366</v>
      </c>
      <c r="AE105">
        <f t="shared" si="17"/>
        <v>-0.76129058458721444</v>
      </c>
      <c r="AF105" s="7">
        <f t="shared" si="17"/>
        <v>-0.50985434813354169</v>
      </c>
    </row>
    <row r="106" spans="1:32" x14ac:dyDescent="0.35">
      <c r="A106">
        <f t="shared" si="19"/>
        <v>103</v>
      </c>
      <c r="B106" s="6">
        <v>5</v>
      </c>
      <c r="C106">
        <v>7</v>
      </c>
      <c r="D106">
        <v>3</v>
      </c>
      <c r="E106">
        <v>3</v>
      </c>
      <c r="F106">
        <v>7</v>
      </c>
      <c r="G106">
        <v>6</v>
      </c>
      <c r="H106">
        <v>6</v>
      </c>
      <c r="I106">
        <v>4</v>
      </c>
      <c r="J106" s="7">
        <v>7</v>
      </c>
      <c r="W106">
        <f t="shared" si="16"/>
        <v>103</v>
      </c>
      <c r="X106" s="6">
        <f t="shared" si="18"/>
        <v>1.0201034865364365</v>
      </c>
      <c r="Y106">
        <f t="shared" si="18"/>
        <v>-2.0466892244816233</v>
      </c>
      <c r="Z106">
        <f t="shared" si="18"/>
        <v>-0.27284414885500391</v>
      </c>
      <c r="AA106">
        <f t="shared" si="17"/>
        <v>-0.378023241178091</v>
      </c>
      <c r="AB106">
        <f t="shared" si="17"/>
        <v>0.30504398370210595</v>
      </c>
      <c r="AC106">
        <f t="shared" si="17"/>
        <v>-6.0876253646491192E-3</v>
      </c>
      <c r="AD106">
        <f t="shared" si="17"/>
        <v>0.44730922706080534</v>
      </c>
      <c r="AE106">
        <f t="shared" si="17"/>
        <v>-0.76129058458721444</v>
      </c>
      <c r="AF106" s="7">
        <f t="shared" si="17"/>
        <v>-0.50985434813354169</v>
      </c>
    </row>
    <row r="107" spans="1:32" x14ac:dyDescent="0.35">
      <c r="A107">
        <f t="shared" si="19"/>
        <v>104</v>
      </c>
      <c r="B107" s="6">
        <v>4</v>
      </c>
      <c r="C107">
        <v>8</v>
      </c>
      <c r="D107">
        <v>3</v>
      </c>
      <c r="E107">
        <v>5</v>
      </c>
      <c r="F107">
        <v>6</v>
      </c>
      <c r="G107">
        <v>7</v>
      </c>
      <c r="H107">
        <v>2</v>
      </c>
      <c r="I107">
        <v>6</v>
      </c>
      <c r="J107" s="7">
        <v>6</v>
      </c>
      <c r="W107">
        <f t="shared" si="16"/>
        <v>104</v>
      </c>
      <c r="X107" s="6">
        <f t="shared" si="18"/>
        <v>0.23034594857274363</v>
      </c>
      <c r="Y107">
        <f t="shared" si="18"/>
        <v>-0.29238417492594532</v>
      </c>
      <c r="Z107">
        <f t="shared" si="18"/>
        <v>-0.27284414885500391</v>
      </c>
      <c r="AA107">
        <f t="shared" si="17"/>
        <v>1.5942719301858623</v>
      </c>
      <c r="AB107">
        <f t="shared" si="17"/>
        <v>-0.74082110327654205</v>
      </c>
      <c r="AC107">
        <f t="shared" si="17"/>
        <v>0.72442741839320879</v>
      </c>
      <c r="AD107">
        <f t="shared" si="17"/>
        <v>-1.0973557296959326</v>
      </c>
      <c r="AE107">
        <f t="shared" si="17"/>
        <v>1.3388213728947576</v>
      </c>
      <c r="AF107" s="7">
        <f t="shared" si="17"/>
        <v>-2.2093688419120152</v>
      </c>
    </row>
    <row r="108" spans="1:32" x14ac:dyDescent="0.35">
      <c r="A108">
        <f t="shared" si="19"/>
        <v>105</v>
      </c>
      <c r="B108" s="6">
        <v>3</v>
      </c>
      <c r="C108">
        <v>9</v>
      </c>
      <c r="D108">
        <v>3</v>
      </c>
      <c r="E108">
        <v>2</v>
      </c>
      <c r="F108">
        <v>6</v>
      </c>
      <c r="G108">
        <v>6</v>
      </c>
      <c r="H108">
        <v>5</v>
      </c>
      <c r="I108">
        <v>4</v>
      </c>
      <c r="J108" s="7">
        <v>8</v>
      </c>
      <c r="W108">
        <f t="shared" si="16"/>
        <v>105</v>
      </c>
      <c r="X108" s="6">
        <f t="shared" si="18"/>
        <v>-0.55941158939094915</v>
      </c>
      <c r="Y108">
        <f t="shared" si="18"/>
        <v>1.4619208746297327</v>
      </c>
      <c r="Z108">
        <f t="shared" si="18"/>
        <v>-0.27284414885500391</v>
      </c>
      <c r="AA108">
        <f t="shared" si="17"/>
        <v>-1.3641708268600676</v>
      </c>
      <c r="AB108">
        <f t="shared" si="17"/>
        <v>-0.74082110327654205</v>
      </c>
      <c r="AC108">
        <f t="shared" si="17"/>
        <v>-6.0876253646491192E-3</v>
      </c>
      <c r="AD108">
        <f t="shared" si="17"/>
        <v>6.1142987871620834E-2</v>
      </c>
      <c r="AE108">
        <f t="shared" si="17"/>
        <v>-0.76129058458721444</v>
      </c>
      <c r="AF108" s="7">
        <f t="shared" si="17"/>
        <v>1.1896601456449316</v>
      </c>
    </row>
    <row r="109" spans="1:32" x14ac:dyDescent="0.35">
      <c r="A109">
        <f t="shared" si="19"/>
        <v>106</v>
      </c>
      <c r="B109" s="6">
        <v>4</v>
      </c>
      <c r="C109">
        <v>8</v>
      </c>
      <c r="D109">
        <v>5</v>
      </c>
      <c r="E109">
        <v>4</v>
      </c>
      <c r="F109">
        <v>7</v>
      </c>
      <c r="G109">
        <v>6</v>
      </c>
      <c r="H109">
        <v>7</v>
      </c>
      <c r="I109">
        <v>5</v>
      </c>
      <c r="J109" s="7">
        <v>8</v>
      </c>
      <c r="W109">
        <f t="shared" si="16"/>
        <v>106</v>
      </c>
      <c r="X109" s="6">
        <f t="shared" si="18"/>
        <v>0.23034594857274363</v>
      </c>
      <c r="Y109">
        <f t="shared" si="18"/>
        <v>-0.29238417492594532</v>
      </c>
      <c r="Z109">
        <f t="shared" si="18"/>
        <v>0.93979651272279086</v>
      </c>
      <c r="AA109">
        <f t="shared" si="17"/>
        <v>0.60812434450388564</v>
      </c>
      <c r="AB109">
        <f t="shared" si="17"/>
        <v>0.30504398370210595</v>
      </c>
      <c r="AC109">
        <f t="shared" si="17"/>
        <v>-6.0876253646491192E-3</v>
      </c>
      <c r="AD109">
        <f t="shared" si="17"/>
        <v>0.8334754662499898</v>
      </c>
      <c r="AE109">
        <f t="shared" si="17"/>
        <v>0.2887653941537715</v>
      </c>
      <c r="AF109" s="7">
        <f t="shared" si="17"/>
        <v>1.1896601456449316</v>
      </c>
    </row>
    <row r="110" spans="1:32" x14ac:dyDescent="0.35">
      <c r="A110">
        <f t="shared" si="19"/>
        <v>107</v>
      </c>
      <c r="B110" s="6">
        <v>5</v>
      </c>
      <c r="C110">
        <v>9</v>
      </c>
      <c r="D110">
        <v>7</v>
      </c>
      <c r="E110">
        <v>2</v>
      </c>
      <c r="F110">
        <v>5</v>
      </c>
      <c r="G110">
        <v>6</v>
      </c>
      <c r="H110">
        <v>8</v>
      </c>
      <c r="I110">
        <v>6</v>
      </c>
      <c r="J110" s="7">
        <v>8</v>
      </c>
      <c r="W110">
        <f t="shared" si="16"/>
        <v>107</v>
      </c>
      <c r="X110" s="6">
        <f t="shared" si="18"/>
        <v>1.0201034865364365</v>
      </c>
      <c r="Y110">
        <f t="shared" si="18"/>
        <v>1.4619208746297327</v>
      </c>
      <c r="Z110">
        <f t="shared" si="18"/>
        <v>2.1524371743005855</v>
      </c>
      <c r="AA110">
        <f t="shared" si="17"/>
        <v>-1.3641708268600676</v>
      </c>
      <c r="AB110">
        <f t="shared" si="17"/>
        <v>-1.78668619025519</v>
      </c>
      <c r="AC110">
        <f t="shared" si="17"/>
        <v>-6.0876253646491192E-3</v>
      </c>
      <c r="AD110">
        <f t="shared" si="17"/>
        <v>1.2196417054391744</v>
      </c>
      <c r="AE110">
        <f t="shared" si="17"/>
        <v>1.3388213728947576</v>
      </c>
      <c r="AF110" s="7">
        <f t="shared" si="17"/>
        <v>1.1896601456449316</v>
      </c>
    </row>
    <row r="111" spans="1:32" x14ac:dyDescent="0.35">
      <c r="A111">
        <f t="shared" si="19"/>
        <v>108</v>
      </c>
      <c r="B111" s="6">
        <v>5</v>
      </c>
      <c r="C111">
        <v>8</v>
      </c>
      <c r="D111">
        <v>2</v>
      </c>
      <c r="E111">
        <v>4</v>
      </c>
      <c r="F111">
        <v>6</v>
      </c>
      <c r="G111">
        <v>7</v>
      </c>
      <c r="H111">
        <v>3</v>
      </c>
      <c r="I111">
        <v>4</v>
      </c>
      <c r="J111" s="7">
        <v>7</v>
      </c>
      <c r="W111">
        <f t="shared" si="16"/>
        <v>108</v>
      </c>
      <c r="X111" s="6">
        <f t="shared" si="18"/>
        <v>1.0201034865364365</v>
      </c>
      <c r="Y111">
        <f t="shared" si="18"/>
        <v>-0.29238417492594532</v>
      </c>
      <c r="Z111">
        <f t="shared" si="18"/>
        <v>-0.87916447964390132</v>
      </c>
      <c r="AA111">
        <f t="shared" si="17"/>
        <v>0.60812434450388564</v>
      </c>
      <c r="AB111">
        <f t="shared" si="17"/>
        <v>-0.74082110327654205</v>
      </c>
      <c r="AC111">
        <f t="shared" si="17"/>
        <v>0.72442741839320879</v>
      </c>
      <c r="AD111">
        <f t="shared" si="17"/>
        <v>-0.71118949050674818</v>
      </c>
      <c r="AE111">
        <f t="shared" si="17"/>
        <v>-0.76129058458721444</v>
      </c>
      <c r="AF111" s="7">
        <f t="shared" si="17"/>
        <v>-0.50985434813354169</v>
      </c>
    </row>
    <row r="112" spans="1:32" x14ac:dyDescent="0.35">
      <c r="A112">
        <f t="shared" si="19"/>
        <v>109</v>
      </c>
      <c r="B112" s="6">
        <v>4</v>
      </c>
      <c r="C112">
        <v>9</v>
      </c>
      <c r="D112">
        <v>4</v>
      </c>
      <c r="E112">
        <v>3</v>
      </c>
      <c r="F112">
        <v>7</v>
      </c>
      <c r="G112">
        <v>6</v>
      </c>
      <c r="H112">
        <v>4</v>
      </c>
      <c r="I112">
        <v>4</v>
      </c>
      <c r="J112" s="7">
        <v>8</v>
      </c>
      <c r="W112">
        <f t="shared" si="16"/>
        <v>109</v>
      </c>
      <c r="X112" s="6">
        <f t="shared" si="18"/>
        <v>0.23034594857274363</v>
      </c>
      <c r="Y112">
        <f t="shared" si="18"/>
        <v>1.4619208746297327</v>
      </c>
      <c r="Z112">
        <f t="shared" si="18"/>
        <v>0.33347618193389345</v>
      </c>
      <c r="AA112">
        <f t="shared" si="17"/>
        <v>-0.378023241178091</v>
      </c>
      <c r="AB112">
        <f t="shared" si="17"/>
        <v>0.30504398370210595</v>
      </c>
      <c r="AC112">
        <f t="shared" si="17"/>
        <v>-6.0876253646491192E-3</v>
      </c>
      <c r="AD112">
        <f t="shared" si="17"/>
        <v>-0.32502325131756366</v>
      </c>
      <c r="AE112">
        <f t="shared" si="17"/>
        <v>-0.76129058458721444</v>
      </c>
      <c r="AF112" s="7">
        <f t="shared" si="17"/>
        <v>1.1896601456449316</v>
      </c>
    </row>
    <row r="113" spans="1:32" x14ac:dyDescent="0.35">
      <c r="A113">
        <f t="shared" si="19"/>
        <v>110</v>
      </c>
      <c r="B113" s="6">
        <v>4</v>
      </c>
      <c r="C113">
        <v>9</v>
      </c>
      <c r="D113">
        <v>5</v>
      </c>
      <c r="E113">
        <v>3</v>
      </c>
      <c r="F113">
        <v>8</v>
      </c>
      <c r="G113">
        <v>6</v>
      </c>
      <c r="H113">
        <v>8</v>
      </c>
      <c r="I113">
        <v>5</v>
      </c>
      <c r="J113" s="7">
        <v>7</v>
      </c>
      <c r="W113">
        <f t="shared" si="16"/>
        <v>110</v>
      </c>
      <c r="X113" s="6">
        <f t="shared" si="18"/>
        <v>0.23034594857274363</v>
      </c>
      <c r="Y113">
        <f t="shared" si="18"/>
        <v>1.4619208746297327</v>
      </c>
      <c r="Z113">
        <f t="shared" si="18"/>
        <v>0.93979651272279086</v>
      </c>
      <c r="AA113">
        <f t="shared" si="17"/>
        <v>-0.378023241178091</v>
      </c>
      <c r="AB113">
        <f t="shared" si="17"/>
        <v>1.3509090706807538</v>
      </c>
      <c r="AC113">
        <f t="shared" si="17"/>
        <v>-6.0876253646491192E-3</v>
      </c>
      <c r="AD113">
        <f t="shared" si="17"/>
        <v>1.2196417054391744</v>
      </c>
      <c r="AE113">
        <f t="shared" si="17"/>
        <v>0.2887653941537715</v>
      </c>
      <c r="AF113" s="7">
        <f t="shared" si="17"/>
        <v>-0.50985434813354169</v>
      </c>
    </row>
    <row r="114" spans="1:32" x14ac:dyDescent="0.35">
      <c r="A114">
        <f t="shared" si="19"/>
        <v>111</v>
      </c>
      <c r="B114" s="6">
        <v>4</v>
      </c>
      <c r="C114">
        <v>9</v>
      </c>
      <c r="D114">
        <v>2</v>
      </c>
      <c r="E114">
        <v>3</v>
      </c>
      <c r="F114">
        <v>7</v>
      </c>
      <c r="G114">
        <v>6</v>
      </c>
      <c r="H114">
        <v>4</v>
      </c>
      <c r="I114">
        <v>5</v>
      </c>
      <c r="J114" s="7">
        <v>8</v>
      </c>
      <c r="W114">
        <f t="shared" si="16"/>
        <v>111</v>
      </c>
      <c r="X114" s="6">
        <f t="shared" si="18"/>
        <v>0.23034594857274363</v>
      </c>
      <c r="Y114">
        <f t="shared" si="18"/>
        <v>1.4619208746297327</v>
      </c>
      <c r="Z114">
        <f t="shared" si="18"/>
        <v>-0.87916447964390132</v>
      </c>
      <c r="AA114">
        <f t="shared" si="17"/>
        <v>-0.378023241178091</v>
      </c>
      <c r="AB114">
        <f t="shared" si="17"/>
        <v>0.30504398370210595</v>
      </c>
      <c r="AC114">
        <f t="shared" si="17"/>
        <v>-6.0876253646491192E-3</v>
      </c>
      <c r="AD114">
        <f t="shared" si="17"/>
        <v>-0.32502325131756366</v>
      </c>
      <c r="AE114">
        <f t="shared" si="17"/>
        <v>0.2887653941537715</v>
      </c>
      <c r="AF114" s="7">
        <f t="shared" si="17"/>
        <v>1.1896601456449316</v>
      </c>
    </row>
    <row r="115" spans="1:32" x14ac:dyDescent="0.35">
      <c r="A115">
        <f t="shared" si="19"/>
        <v>112</v>
      </c>
      <c r="B115" s="6">
        <v>4</v>
      </c>
      <c r="C115">
        <v>8</v>
      </c>
      <c r="D115">
        <v>6</v>
      </c>
      <c r="E115">
        <v>5</v>
      </c>
      <c r="F115">
        <v>7</v>
      </c>
      <c r="G115">
        <v>7</v>
      </c>
      <c r="H115">
        <v>8</v>
      </c>
      <c r="I115">
        <v>6</v>
      </c>
      <c r="J115" s="7">
        <v>8</v>
      </c>
      <c r="W115">
        <f t="shared" si="16"/>
        <v>112</v>
      </c>
      <c r="X115" s="6">
        <f t="shared" si="18"/>
        <v>0.23034594857274363</v>
      </c>
      <c r="Y115">
        <f t="shared" si="18"/>
        <v>-0.29238417492594532</v>
      </c>
      <c r="Z115">
        <f t="shared" si="18"/>
        <v>1.5461168435116881</v>
      </c>
      <c r="AA115">
        <f t="shared" si="17"/>
        <v>1.5942719301858623</v>
      </c>
      <c r="AB115">
        <f t="shared" si="17"/>
        <v>0.30504398370210595</v>
      </c>
      <c r="AC115">
        <f t="shared" si="17"/>
        <v>0.72442741839320879</v>
      </c>
      <c r="AD115">
        <f t="shared" si="17"/>
        <v>1.2196417054391744</v>
      </c>
      <c r="AE115">
        <f t="shared" si="17"/>
        <v>1.3388213728947576</v>
      </c>
      <c r="AF115" s="7">
        <f t="shared" si="17"/>
        <v>1.1896601456449316</v>
      </c>
    </row>
    <row r="116" spans="1:32" x14ac:dyDescent="0.35">
      <c r="A116">
        <f t="shared" si="19"/>
        <v>113</v>
      </c>
      <c r="B116" s="6">
        <v>3</v>
      </c>
      <c r="C116">
        <v>9</v>
      </c>
      <c r="D116">
        <v>8</v>
      </c>
      <c r="E116">
        <v>6</v>
      </c>
      <c r="F116">
        <v>8</v>
      </c>
      <c r="G116">
        <v>7</v>
      </c>
      <c r="H116">
        <v>10</v>
      </c>
      <c r="I116">
        <v>6</v>
      </c>
      <c r="J116" s="7">
        <v>7</v>
      </c>
      <c r="W116">
        <f t="shared" si="16"/>
        <v>113</v>
      </c>
      <c r="X116" s="6">
        <f t="shared" si="18"/>
        <v>-0.55941158939094915</v>
      </c>
      <c r="Y116">
        <f t="shared" si="18"/>
        <v>1.4619208746297327</v>
      </c>
      <c r="Z116">
        <f t="shared" si="18"/>
        <v>2.7587575050894828</v>
      </c>
      <c r="AA116">
        <f t="shared" si="17"/>
        <v>2.5804195158678387</v>
      </c>
      <c r="AB116">
        <f t="shared" si="17"/>
        <v>1.3509090706807538</v>
      </c>
      <c r="AC116">
        <f t="shared" si="17"/>
        <v>0.72442741839320879</v>
      </c>
      <c r="AD116">
        <f t="shared" si="17"/>
        <v>1.9919741838175433</v>
      </c>
      <c r="AE116">
        <f t="shared" si="17"/>
        <v>1.3388213728947576</v>
      </c>
      <c r="AF116" s="7">
        <f t="shared" si="17"/>
        <v>-0.50985434813354169</v>
      </c>
    </row>
    <row r="117" spans="1:32" x14ac:dyDescent="0.35">
      <c r="A117">
        <f t="shared" si="19"/>
        <v>114</v>
      </c>
      <c r="B117" s="6">
        <v>2</v>
      </c>
      <c r="C117">
        <v>9</v>
      </c>
      <c r="D117">
        <v>7</v>
      </c>
      <c r="E117">
        <v>4</v>
      </c>
      <c r="F117">
        <v>6</v>
      </c>
      <c r="G117">
        <v>6</v>
      </c>
      <c r="H117">
        <v>9</v>
      </c>
      <c r="I117">
        <v>5</v>
      </c>
      <c r="J117" s="7">
        <v>7</v>
      </c>
      <c r="W117">
        <f t="shared" si="16"/>
        <v>114</v>
      </c>
      <c r="X117" s="6">
        <f t="shared" si="18"/>
        <v>-1.349169127354642</v>
      </c>
      <c r="Y117">
        <f t="shared" si="18"/>
        <v>1.4619208746297327</v>
      </c>
      <c r="Z117">
        <f t="shared" si="18"/>
        <v>2.1524371743005855</v>
      </c>
      <c r="AA117">
        <f t="shared" si="17"/>
        <v>0.60812434450388564</v>
      </c>
      <c r="AB117">
        <f t="shared" si="17"/>
        <v>-0.74082110327654205</v>
      </c>
      <c r="AC117">
        <f t="shared" si="17"/>
        <v>-6.0876253646491192E-3</v>
      </c>
      <c r="AD117">
        <f t="shared" si="17"/>
        <v>1.6058079446283589</v>
      </c>
      <c r="AE117">
        <f t="shared" si="17"/>
        <v>0.2887653941537715</v>
      </c>
      <c r="AF117" s="7">
        <f t="shared" si="17"/>
        <v>-0.50985434813354169</v>
      </c>
    </row>
    <row r="118" spans="1:32" x14ac:dyDescent="0.35">
      <c r="A118">
        <f t="shared" si="19"/>
        <v>115</v>
      </c>
      <c r="B118" s="6">
        <v>4</v>
      </c>
      <c r="C118">
        <v>8</v>
      </c>
      <c r="D118">
        <v>2</v>
      </c>
      <c r="E118">
        <v>3</v>
      </c>
      <c r="F118">
        <v>7</v>
      </c>
      <c r="G118">
        <v>6</v>
      </c>
      <c r="H118">
        <v>3</v>
      </c>
      <c r="I118">
        <v>5</v>
      </c>
      <c r="J118" s="7">
        <v>7</v>
      </c>
      <c r="W118">
        <f t="shared" si="16"/>
        <v>115</v>
      </c>
      <c r="X118" s="6">
        <f t="shared" si="18"/>
        <v>0.23034594857274363</v>
      </c>
      <c r="Y118">
        <f t="shared" si="18"/>
        <v>-0.29238417492594532</v>
      </c>
      <c r="Z118">
        <f t="shared" si="18"/>
        <v>-0.87916447964390132</v>
      </c>
      <c r="AA118">
        <f t="shared" si="17"/>
        <v>-0.378023241178091</v>
      </c>
      <c r="AB118">
        <f t="shared" si="17"/>
        <v>0.30504398370210595</v>
      </c>
      <c r="AC118">
        <f t="shared" si="17"/>
        <v>-6.0876253646491192E-3</v>
      </c>
      <c r="AD118">
        <f t="shared" si="17"/>
        <v>-0.71118949050674818</v>
      </c>
      <c r="AE118">
        <f t="shared" si="17"/>
        <v>0.2887653941537715</v>
      </c>
      <c r="AF118" s="7">
        <f t="shared" si="17"/>
        <v>-0.50985434813354169</v>
      </c>
    </row>
    <row r="119" spans="1:32" x14ac:dyDescent="0.35">
      <c r="A119">
        <f t="shared" si="19"/>
        <v>116</v>
      </c>
      <c r="B119" s="6">
        <v>5</v>
      </c>
      <c r="C119">
        <v>8</v>
      </c>
      <c r="D119">
        <v>5</v>
      </c>
      <c r="E119">
        <v>4</v>
      </c>
      <c r="F119">
        <v>6</v>
      </c>
      <c r="G119">
        <v>7</v>
      </c>
      <c r="H119">
        <v>8</v>
      </c>
      <c r="I119">
        <v>6</v>
      </c>
      <c r="J119" s="7">
        <v>7</v>
      </c>
      <c r="W119">
        <f t="shared" si="16"/>
        <v>116</v>
      </c>
      <c r="X119" s="6">
        <f t="shared" si="18"/>
        <v>1.0201034865364365</v>
      </c>
      <c r="Y119">
        <f t="shared" si="18"/>
        <v>-0.29238417492594532</v>
      </c>
      <c r="Z119">
        <f t="shared" si="18"/>
        <v>0.93979651272279086</v>
      </c>
      <c r="AA119">
        <f t="shared" si="17"/>
        <v>0.60812434450388564</v>
      </c>
      <c r="AB119">
        <f t="shared" si="17"/>
        <v>-0.74082110327654205</v>
      </c>
      <c r="AC119">
        <f t="shared" si="17"/>
        <v>0.72442741839320879</v>
      </c>
      <c r="AD119">
        <f t="shared" si="17"/>
        <v>1.2196417054391744</v>
      </c>
      <c r="AE119">
        <f t="shared" si="17"/>
        <v>1.3388213728947576</v>
      </c>
      <c r="AF119" s="7">
        <f t="shared" si="17"/>
        <v>-0.50985434813354169</v>
      </c>
    </row>
    <row r="120" spans="1:32" x14ac:dyDescent="0.35">
      <c r="A120">
        <f t="shared" si="19"/>
        <v>117</v>
      </c>
      <c r="B120" s="6">
        <v>4</v>
      </c>
      <c r="C120">
        <v>10</v>
      </c>
      <c r="D120">
        <v>6</v>
      </c>
      <c r="E120">
        <v>3</v>
      </c>
      <c r="F120">
        <v>6</v>
      </c>
      <c r="G120">
        <v>8</v>
      </c>
      <c r="H120">
        <v>8</v>
      </c>
      <c r="I120">
        <v>5</v>
      </c>
      <c r="J120" s="7">
        <v>8</v>
      </c>
      <c r="W120">
        <f t="shared" si="16"/>
        <v>117</v>
      </c>
      <c r="X120" s="6">
        <f t="shared" si="18"/>
        <v>0.23034594857274363</v>
      </c>
      <c r="Y120">
        <f t="shared" si="18"/>
        <v>3.2162259241854105</v>
      </c>
      <c r="Z120">
        <f t="shared" si="18"/>
        <v>1.5461168435116881</v>
      </c>
      <c r="AA120">
        <f t="shared" si="17"/>
        <v>-0.378023241178091</v>
      </c>
      <c r="AB120">
        <f t="shared" si="17"/>
        <v>-0.74082110327654205</v>
      </c>
      <c r="AC120">
        <f t="shared" si="17"/>
        <v>1.4549424621510667</v>
      </c>
      <c r="AD120">
        <f t="shared" si="17"/>
        <v>1.2196417054391744</v>
      </c>
      <c r="AE120">
        <f t="shared" si="17"/>
        <v>0.2887653941537715</v>
      </c>
      <c r="AF120" s="7">
        <f t="shared" si="17"/>
        <v>1.1896601456449316</v>
      </c>
    </row>
    <row r="121" spans="1:32" x14ac:dyDescent="0.35">
      <c r="A121">
        <f t="shared" si="19"/>
        <v>118</v>
      </c>
      <c r="B121" s="6">
        <v>5</v>
      </c>
      <c r="C121">
        <v>9</v>
      </c>
      <c r="D121">
        <v>5</v>
      </c>
      <c r="E121">
        <v>5</v>
      </c>
      <c r="F121">
        <v>8</v>
      </c>
      <c r="G121">
        <v>3</v>
      </c>
      <c r="H121">
        <v>8</v>
      </c>
      <c r="I121">
        <v>5</v>
      </c>
      <c r="J121" s="7">
        <v>7</v>
      </c>
      <c r="W121">
        <f t="shared" si="16"/>
        <v>118</v>
      </c>
      <c r="X121" s="6">
        <f t="shared" si="18"/>
        <v>1.0201034865364365</v>
      </c>
      <c r="Y121">
        <f t="shared" si="18"/>
        <v>1.4619208746297327</v>
      </c>
      <c r="Z121">
        <f t="shared" si="18"/>
        <v>0.93979651272279086</v>
      </c>
      <c r="AA121">
        <f t="shared" si="17"/>
        <v>1.5942719301858623</v>
      </c>
      <c r="AB121">
        <f t="shared" si="17"/>
        <v>1.3509090706807538</v>
      </c>
      <c r="AC121">
        <f t="shared" si="17"/>
        <v>-2.1976327566382228</v>
      </c>
      <c r="AD121">
        <f t="shared" si="17"/>
        <v>1.2196417054391744</v>
      </c>
      <c r="AE121">
        <f t="shared" si="17"/>
        <v>0.2887653941537715</v>
      </c>
      <c r="AF121" s="7">
        <f t="shared" si="17"/>
        <v>-0.50985434813354169</v>
      </c>
    </row>
    <row r="122" spans="1:32" x14ac:dyDescent="0.35">
      <c r="A122">
        <f t="shared" si="19"/>
        <v>119</v>
      </c>
      <c r="B122" s="6">
        <v>3</v>
      </c>
      <c r="C122">
        <v>8</v>
      </c>
      <c r="D122">
        <v>2</v>
      </c>
      <c r="E122">
        <v>4</v>
      </c>
      <c r="F122">
        <v>7</v>
      </c>
      <c r="G122">
        <v>4</v>
      </c>
      <c r="H122">
        <v>1</v>
      </c>
      <c r="I122">
        <v>6</v>
      </c>
      <c r="J122" s="7">
        <v>8</v>
      </c>
      <c r="W122">
        <f t="shared" si="16"/>
        <v>119</v>
      </c>
      <c r="X122" s="6">
        <f t="shared" si="18"/>
        <v>-0.55941158939094915</v>
      </c>
      <c r="Y122">
        <f t="shared" si="18"/>
        <v>-0.29238417492594532</v>
      </c>
      <c r="Z122">
        <f t="shared" si="18"/>
        <v>-0.87916447964390132</v>
      </c>
      <c r="AA122">
        <f t="shared" si="17"/>
        <v>0.60812434450388564</v>
      </c>
      <c r="AB122">
        <f t="shared" si="17"/>
        <v>0.30504398370210595</v>
      </c>
      <c r="AC122">
        <f t="shared" si="17"/>
        <v>-1.467117712880365</v>
      </c>
      <c r="AD122">
        <f t="shared" si="17"/>
        <v>-1.4835219688851171</v>
      </c>
      <c r="AE122">
        <f t="shared" si="17"/>
        <v>1.3388213728947576</v>
      </c>
      <c r="AF122" s="7">
        <f t="shared" si="17"/>
        <v>1.1896601456449316</v>
      </c>
    </row>
    <row r="123" spans="1:32" x14ac:dyDescent="0.35">
      <c r="A123">
        <f t="shared" si="19"/>
        <v>120</v>
      </c>
      <c r="B123" s="8">
        <v>5</v>
      </c>
      <c r="C123" s="9">
        <v>8</v>
      </c>
      <c r="D123" s="9">
        <v>1</v>
      </c>
      <c r="E123" s="9">
        <v>5</v>
      </c>
      <c r="F123" s="9">
        <v>5</v>
      </c>
      <c r="G123" s="9">
        <v>6</v>
      </c>
      <c r="H123" s="9">
        <v>1</v>
      </c>
      <c r="I123" s="9">
        <v>3</v>
      </c>
      <c r="J123" s="10">
        <v>8</v>
      </c>
      <c r="W123">
        <f t="shared" si="16"/>
        <v>120</v>
      </c>
      <c r="X123" s="8">
        <f t="shared" si="18"/>
        <v>1.0201034865364365</v>
      </c>
      <c r="Y123" s="9">
        <f t="shared" si="18"/>
        <v>-0.29238417492594532</v>
      </c>
      <c r="Z123" s="9">
        <f t="shared" si="18"/>
        <v>-1.4854848104327987</v>
      </c>
      <c r="AA123" s="9">
        <f t="shared" si="17"/>
        <v>1.5942719301858623</v>
      </c>
      <c r="AB123" s="9">
        <f t="shared" si="17"/>
        <v>-1.78668619025519</v>
      </c>
      <c r="AC123" s="9">
        <f t="shared" si="17"/>
        <v>-6.0876253646491192E-3</v>
      </c>
      <c r="AD123" s="9">
        <f t="shared" si="17"/>
        <v>-1.4835219688851171</v>
      </c>
      <c r="AE123" s="9">
        <f t="shared" si="17"/>
        <v>-1.8113465633282004</v>
      </c>
      <c r="AF123" s="10">
        <f t="shared" si="17"/>
        <v>1.1896601456449316</v>
      </c>
    </row>
    <row r="125" spans="1:32" x14ac:dyDescent="0.35">
      <c r="B125" s="2" t="str">
        <f>B3</f>
        <v>Expect</v>
      </c>
      <c r="C125" s="2" t="str">
        <f t="shared" ref="C125:J125" si="20">C3</f>
        <v>Entertain</v>
      </c>
      <c r="D125" s="2" t="str">
        <f t="shared" si="20"/>
        <v>Comm</v>
      </c>
      <c r="E125" s="2" t="str">
        <f t="shared" si="20"/>
        <v>Expert</v>
      </c>
      <c r="F125" s="2" t="str">
        <f t="shared" si="20"/>
        <v>Motivate</v>
      </c>
      <c r="G125" s="2" t="str">
        <f t="shared" si="20"/>
        <v>Caring</v>
      </c>
      <c r="H125" s="2" t="str">
        <f t="shared" si="20"/>
        <v>Charisma</v>
      </c>
      <c r="I125" s="2" t="str">
        <f t="shared" si="20"/>
        <v>Passion</v>
      </c>
      <c r="J125" s="2" t="str">
        <f t="shared" si="20"/>
        <v>Friendly</v>
      </c>
    </row>
    <row r="126" spans="1:32" x14ac:dyDescent="0.35">
      <c r="A126" t="s">
        <v>27</v>
      </c>
      <c r="B126" s="3">
        <f>AVERAGE(B4:B123)</f>
        <v>3.7083333333333335</v>
      </c>
      <c r="C126" s="4">
        <f t="shared" ref="C126:J126" si="21">AVERAGE(C4:C123)</f>
        <v>8.1666666666666661</v>
      </c>
      <c r="D126" s="4">
        <f t="shared" si="21"/>
        <v>3.45</v>
      </c>
      <c r="E126" s="4">
        <f t="shared" si="21"/>
        <v>3.3833333333333333</v>
      </c>
      <c r="F126" s="4">
        <f t="shared" si="21"/>
        <v>6.708333333333333</v>
      </c>
      <c r="G126" s="4">
        <f t="shared" si="21"/>
        <v>6.0083333333333337</v>
      </c>
      <c r="H126" s="4">
        <f t="shared" si="21"/>
        <v>4.8416666666666668</v>
      </c>
      <c r="I126" s="4">
        <f t="shared" si="21"/>
        <v>4.7249999999999996</v>
      </c>
      <c r="J126" s="5">
        <f t="shared" si="21"/>
        <v>7.3</v>
      </c>
    </row>
    <row r="127" spans="1:32" x14ac:dyDescent="0.35">
      <c r="A127" t="s">
        <v>28</v>
      </c>
      <c r="B127" s="6">
        <f>STDEV(B4:B123)</f>
        <v>1.2662114027786242</v>
      </c>
      <c r="C127">
        <f t="shared" ref="C127:J127" si="22">STDEV(C4:C123)</f>
        <v>0.57002629061192933</v>
      </c>
      <c r="D127">
        <f t="shared" si="22"/>
        <v>1.6492932023224043</v>
      </c>
      <c r="E127">
        <f t="shared" si="22"/>
        <v>1.0140469991704575</v>
      </c>
      <c r="F127">
        <f t="shared" si="22"/>
        <v>0.95614626824273719</v>
      </c>
      <c r="G127">
        <f t="shared" si="22"/>
        <v>1.3688972027952755</v>
      </c>
      <c r="H127">
        <f t="shared" si="22"/>
        <v>2.5895583262266895</v>
      </c>
      <c r="I127">
        <f t="shared" si="22"/>
        <v>0.95233018071950515</v>
      </c>
      <c r="J127" s="7">
        <f t="shared" si="22"/>
        <v>0.58840333734179207</v>
      </c>
    </row>
    <row r="128" spans="1:32" x14ac:dyDescent="0.35">
      <c r="A128" t="s">
        <v>29</v>
      </c>
      <c r="B128" s="6">
        <f>SKEW(B4:B123)</f>
        <v>0.13857831473517168</v>
      </c>
      <c r="C128">
        <f t="shared" ref="C128:J128" si="23">SKEW(C4:C123)</f>
        <v>0.55879383518869019</v>
      </c>
      <c r="D128">
        <f t="shared" si="23"/>
        <v>0.60968237468969244</v>
      </c>
      <c r="E128">
        <f t="shared" si="23"/>
        <v>0.25011903407769448</v>
      </c>
      <c r="F128">
        <f t="shared" si="23"/>
        <v>3.0992568092345463E-2</v>
      </c>
      <c r="G128">
        <f t="shared" si="23"/>
        <v>-0.23512012357640227</v>
      </c>
      <c r="H128">
        <f t="shared" si="23"/>
        <v>4.7501040439116834E-2</v>
      </c>
      <c r="I128">
        <f t="shared" si="23"/>
        <v>-7.3874092896665661E-2</v>
      </c>
      <c r="J128" s="7">
        <f t="shared" si="23"/>
        <v>0.32217223907072601</v>
      </c>
    </row>
    <row r="129" spans="1:10" x14ac:dyDescent="0.35">
      <c r="A129" t="s">
        <v>30</v>
      </c>
      <c r="B129" s="8">
        <f>KURT(B4:B123)</f>
        <v>-7.5087531931202989E-2</v>
      </c>
      <c r="C129" s="9">
        <f t="shared" ref="C129:J129" si="24">KURT(C4:C123)</f>
        <v>1.2245729768528379</v>
      </c>
      <c r="D129" s="9">
        <f t="shared" si="24"/>
        <v>-0.37097323594953835</v>
      </c>
      <c r="E129" s="9">
        <f t="shared" si="24"/>
        <v>0.79048099823017459</v>
      </c>
      <c r="F129" s="9">
        <f t="shared" si="24"/>
        <v>-9.1985537444213339E-2</v>
      </c>
      <c r="G129" s="9">
        <f t="shared" si="24"/>
        <v>-0.42617618904263521</v>
      </c>
      <c r="H129" s="9">
        <f t="shared" si="24"/>
        <v>-0.92188768731537785</v>
      </c>
      <c r="I129" s="9">
        <f t="shared" si="24"/>
        <v>-0.24984145123189316</v>
      </c>
      <c r="J129" s="10">
        <f t="shared" si="24"/>
        <v>0.13488543363239947</v>
      </c>
    </row>
  </sheetData>
  <conditionalFormatting sqref="R32:U40">
    <cfRule type="cellIs" dxfId="3" priority="3" operator="lessThan">
      <formula>-0.4</formula>
    </cfRule>
    <cfRule type="cellIs" dxfId="2" priority="4" operator="greaterThan">
      <formula>0.4</formula>
    </cfRule>
  </conditionalFormatting>
  <conditionalFormatting sqref="AM32:AP40">
    <cfRule type="cellIs" dxfId="1" priority="1" operator="lessThan">
      <formula>-0.4</formula>
    </cfRule>
    <cfRule type="cellIs" dxfId="0" priority="2" operator="greaterThan">
      <formula>0.4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PCA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2024-10-30T07:53:53Z</dcterms:created>
  <dcterms:modified xsi:type="dcterms:W3CDTF">2024-10-30T07:56:30Z</dcterms:modified>
</cp:coreProperties>
</file>