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14" documentId="8_{4A58C746-3BC7-459B-87CB-66EAC9D5C86F}" xr6:coauthVersionLast="47" xr6:coauthVersionMax="47" xr10:uidLastSave="{ED80B0DF-EE10-4864-A029-003E2846710B}"/>
  <bookViews>
    <workbookView xWindow="-110" yWindow="-110" windowWidth="19420" windowHeight="10300" xr2:uid="{8AB4325D-450E-4B85-B17C-309F82DD2F5A}"/>
  </bookViews>
  <sheets>
    <sheet name="Title" sheetId="2" r:id="rId1"/>
    <sheet name="Gra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M16" i="1" a="1"/>
  <c r="I16" i="1" a="1"/>
  <c r="I16" i="1" s="1"/>
  <c r="M15" i="1" a="1"/>
  <c r="M15" i="1" s="1"/>
  <c r="I15" i="1" a="1"/>
  <c r="I15" i="1" s="1"/>
  <c r="AA5" i="1"/>
  <c r="AA6" i="1"/>
  <c r="AA7" i="1"/>
  <c r="AA4" i="1"/>
  <c r="V5" i="1"/>
  <c r="V6" i="1"/>
  <c r="V7" i="1"/>
  <c r="V4" i="1"/>
  <c r="R5" i="1"/>
  <c r="R6" i="1"/>
  <c r="R7" i="1"/>
  <c r="R4" i="1"/>
  <c r="E4" i="1" l="1" a="1"/>
  <c r="E7" i="1" s="1"/>
  <c r="E4" i="1" l="1"/>
  <c r="E5" i="1"/>
  <c r="E6" i="1"/>
  <c r="I4" i="1" l="1" a="1"/>
  <c r="I7" i="1" l="1"/>
  <c r="I6" i="1"/>
  <c r="I5" i="1"/>
  <c r="I4" i="1"/>
  <c r="X4" i="1" l="1"/>
  <c r="Q4" i="1"/>
  <c r="T4" i="1"/>
  <c r="X5" i="1"/>
  <c r="T5" i="1"/>
  <c r="Q5" i="1"/>
  <c r="X6" i="1"/>
  <c r="T6" i="1"/>
  <c r="Q6" i="1"/>
  <c r="T7" i="1"/>
  <c r="Q7" i="1"/>
  <c r="X7" i="1"/>
  <c r="F4" i="1" a="1"/>
  <c r="F6" i="1" l="1"/>
  <c r="F5" i="1"/>
  <c r="F4" i="1"/>
  <c r="F7" i="1"/>
  <c r="J4" i="1" l="1" a="1"/>
  <c r="J7" i="1" l="1"/>
  <c r="J5" i="1"/>
  <c r="J4" i="1"/>
  <c r="J6" i="1"/>
  <c r="U6" i="1" l="1"/>
  <c r="Y6" i="1"/>
  <c r="Y4" i="1"/>
  <c r="U4" i="1"/>
  <c r="Y5" i="1"/>
  <c r="U5" i="1"/>
  <c r="U7" i="1"/>
  <c r="Y7" i="1"/>
  <c r="G4" i="1" a="1"/>
  <c r="G7" i="1" l="1"/>
  <c r="G5" i="1"/>
  <c r="G6" i="1"/>
  <c r="G4" i="1"/>
  <c r="K4" i="1" l="1" a="1"/>
  <c r="K7" i="1" l="1"/>
  <c r="Z7" i="1" s="1"/>
  <c r="K6" i="1"/>
  <c r="Z6" i="1" s="1"/>
  <c r="K5" i="1"/>
  <c r="Z5" i="1" s="1"/>
  <c r="K4" i="1"/>
  <c r="Z4" i="1" s="1"/>
  <c r="M4" i="1" l="1" a="1"/>
  <c r="I10" i="1" a="1"/>
  <c r="K10" i="1" l="1"/>
  <c r="J10" i="1"/>
  <c r="K12" i="1"/>
  <c r="J12" i="1"/>
  <c r="I11" i="1"/>
  <c r="I10" i="1"/>
  <c r="I12" i="1"/>
  <c r="K11" i="1"/>
  <c r="J11" i="1"/>
  <c r="N4" i="1"/>
  <c r="T3" i="1" s="1" a="1"/>
  <c r="M4" i="1"/>
  <c r="Q3" i="1" s="1"/>
  <c r="O6" i="1"/>
  <c r="N6" i="1"/>
  <c r="M6" i="1"/>
  <c r="O4" i="1"/>
  <c r="O5" i="1"/>
  <c r="N5" i="1"/>
  <c r="M5" i="1"/>
  <c r="X3" i="1" l="1" a="1"/>
  <c r="X3" i="1" s="1"/>
  <c r="T3" i="1"/>
  <c r="U3" i="1"/>
  <c r="M10" i="1" a="1"/>
  <c r="N11" i="1" l="1"/>
  <c r="M11" i="1"/>
  <c r="N10" i="1"/>
  <c r="M10" i="1"/>
  <c r="O12" i="1"/>
  <c r="O11" i="1"/>
  <c r="O10" i="1"/>
  <c r="N13" i="1"/>
  <c r="M13" i="1"/>
  <c r="N12" i="1"/>
  <c r="M12" i="1"/>
  <c r="O1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<sst xmlns="http://schemas.openxmlformats.org/spreadsheetml/2006/main" count="11" uniqueCount="11">
  <si>
    <t>Gram-Schmidt Process</t>
  </si>
  <si>
    <t>A</t>
  </si>
  <si>
    <t>V</t>
  </si>
  <si>
    <t>Q</t>
  </si>
  <si>
    <t>R</t>
  </si>
  <si>
    <r>
      <t>Q</t>
    </r>
    <r>
      <rPr>
        <vertAlign val="superscript"/>
        <sz val="11"/>
        <color theme="1"/>
        <rFont val="Aptos Narrow"/>
        <family val="2"/>
        <scheme val="minor"/>
      </rPr>
      <t>T</t>
    </r>
    <r>
      <rPr>
        <sz val="11"/>
        <color theme="1"/>
        <rFont val="Aptos Narrow"/>
        <family val="2"/>
        <scheme val="minor"/>
      </rPr>
      <t>Q = I</t>
    </r>
  </si>
  <si>
    <t>QR</t>
  </si>
  <si>
    <t>Real Statistics Using Excel</t>
  </si>
  <si>
    <t>Updated</t>
  </si>
  <si>
    <t>Copyright © 2013 - 2024 Charles Zaiontz</t>
  </si>
  <si>
    <t>Orthogonal Vectors and Matrices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</si>
</sst>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B2DA5-0BE4-44CF-9F98-5265C5FA17CD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7</v>
      </c>
    </row>
    <row r="2" spans="1:2" x14ac:dyDescent="0.35">
      <c r="A2" t="s">
        <v>10</v>
      </c>
    </row>
    <row r="4" spans="1:2" x14ac:dyDescent="0.35">
      <c r="A4" t="s">
        <v>8</v>
      </c>
      <c r="B4" s="18">
        <v>45586</v>
      </c>
    </row>
    <row r="6" spans="1:2" x14ac:dyDescent="0.35">
      <c r="A6" s="19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B1B89-8464-4B7F-BC48-610DC97FC9D7}">
  <sheetPr codeName="Sheet33"/>
  <dimension ref="A1:AA19"/>
  <sheetViews>
    <sheetView workbookViewId="0"/>
  </sheetViews>
  <sheetFormatPr defaultRowHeight="14.5" x14ac:dyDescent="0.35"/>
  <cols>
    <col min="1" max="3" width="6" customWidth="1"/>
    <col min="4" max="4" width="4.26953125" customWidth="1"/>
    <col min="8" max="8" width="4.7265625" customWidth="1"/>
    <col min="9" max="11" width="9.1796875" customWidth="1"/>
    <col min="12" max="12" width="5" customWidth="1"/>
    <col min="13" max="14" width="9.1796875" customWidth="1"/>
    <col min="15" max="15" width="9.26953125" bestFit="1" customWidth="1"/>
    <col min="16" max="16" width="8.7265625" customWidth="1"/>
    <col min="18" max="18" width="3.6328125" style="2" customWidth="1"/>
    <col min="19" max="19" width="3.6328125" customWidth="1"/>
    <col min="22" max="22" width="3.6328125" style="2" customWidth="1"/>
    <col min="23" max="23" width="3.6328125" customWidth="1"/>
    <col min="27" max="27" width="3.6328125" style="2" customWidth="1"/>
  </cols>
  <sheetData>
    <row r="1" spans="1:27" x14ac:dyDescent="0.35">
      <c r="A1" s="1" t="s">
        <v>0</v>
      </c>
    </row>
    <row r="3" spans="1:27" x14ac:dyDescent="0.35">
      <c r="A3" t="s">
        <v>1</v>
      </c>
      <c r="E3" t="s">
        <v>2</v>
      </c>
      <c r="I3" t="s">
        <v>3</v>
      </c>
      <c r="M3" t="s">
        <v>4</v>
      </c>
      <c r="Q3">
        <f>M4</f>
        <v>9.4868329805051381</v>
      </c>
      <c r="T3">
        <f t="array" ref="T3:U3">TRANSPOSE(N4:N5)</f>
        <v>9.6976514911830307</v>
      </c>
      <c r="U3">
        <v>7.8074038934562324</v>
      </c>
      <c r="X3" cm="1">
        <f t="array" ref="X3:Z3">TRANSPOSE(O4:O6)</f>
        <v>7.273238618387273</v>
      </c>
      <c r="Y3">
        <v>2.1091091086587932</v>
      </c>
      <c r="Z3">
        <v>2.9413702194338782</v>
      </c>
    </row>
    <row r="4" spans="1:27" x14ac:dyDescent="0.35">
      <c r="A4" s="3">
        <v>4</v>
      </c>
      <c r="B4" s="4">
        <v>9</v>
      </c>
      <c r="C4" s="5">
        <v>6</v>
      </c>
      <c r="E4" s="3">
        <f t="array" ref="E4:E7">A4:A7</f>
        <v>4</v>
      </c>
      <c r="F4" s="4">
        <f t="array" ref="F4:F7">B4:B7-SUMPRODUCT(B4:B7,I4:I7)*I4:I7</f>
        <v>4.9111111111111105</v>
      </c>
      <c r="G4" s="5">
        <f t="array" ref="G4:G7">C4:C7-SUMPRODUCT(C4:C7,I4:I7)*I4:I7-SUMPRODUCT(C4:C7,J4:J7)*J4:J7</f>
        <v>1.606635071090047</v>
      </c>
      <c r="I4" s="3">
        <f t="array" ref="I4:I7">E4:E7/SQRT(SUMSQ(E4:E7))</f>
        <v>0.4216370213557839</v>
      </c>
      <c r="J4" s="4">
        <f t="array" ref="J4:J7">F4:F7/SQRT(SUMSQ(F4:F7))</f>
        <v>0.62903254117893825</v>
      </c>
      <c r="K4" s="5">
        <f t="array" ref="K4:K7">G4:G7/SQRT(SUMSQ(G4:G7))</f>
        <v>0.54621994214630787</v>
      </c>
      <c r="M4" s="3">
        <f t="array" ref="M4:O6">MMULT(TRANSPOSE(I4:K7),A4:C7)</f>
        <v>9.4868329805051381</v>
      </c>
      <c r="N4" s="4">
        <v>9.6976514911830307</v>
      </c>
      <c r="O4" s="5">
        <v>7.273238618387273</v>
      </c>
      <c r="Q4" s="11">
        <f>I4</f>
        <v>0.4216370213557839</v>
      </c>
      <c r="R4" s="2">
        <f>A4</f>
        <v>4</v>
      </c>
      <c r="T4" s="3">
        <f>I4</f>
        <v>0.4216370213557839</v>
      </c>
      <c r="U4" s="5">
        <f>J4</f>
        <v>0.62903254117893825</v>
      </c>
      <c r="V4" s="2">
        <f>B4</f>
        <v>9</v>
      </c>
      <c r="X4" s="3">
        <f>I4</f>
        <v>0.4216370213557839</v>
      </c>
      <c r="Y4" s="4">
        <f>J4</f>
        <v>0.62903254117893825</v>
      </c>
      <c r="Z4" s="5">
        <f>K4</f>
        <v>0.54621994214630787</v>
      </c>
      <c r="AA4" s="2">
        <f>C4</f>
        <v>6</v>
      </c>
    </row>
    <row r="5" spans="1:27" x14ac:dyDescent="0.35">
      <c r="A5" s="6">
        <v>5</v>
      </c>
      <c r="B5">
        <v>7</v>
      </c>
      <c r="C5" s="9">
        <v>2</v>
      </c>
      <c r="E5" s="6">
        <v>5</v>
      </c>
      <c r="F5">
        <v>1.8888888888888884</v>
      </c>
      <c r="G5" s="9">
        <v>-2.3436018957345977</v>
      </c>
      <c r="I5" s="6">
        <v>0.52704627669472992</v>
      </c>
      <c r="J5">
        <v>0.24193559276113005</v>
      </c>
      <c r="K5" s="9">
        <v>-0.79677215749660579</v>
      </c>
      <c r="M5" s="6">
        <v>-8.8817841970012523E-16</v>
      </c>
      <c r="N5">
        <v>7.8074038934562324</v>
      </c>
      <c r="O5" s="9">
        <v>2.1091091086587932</v>
      </c>
      <c r="Q5" s="12">
        <f>I5</f>
        <v>0.52704627669472992</v>
      </c>
      <c r="R5" s="2">
        <f>A5</f>
        <v>5</v>
      </c>
      <c r="T5" s="6">
        <f>I5</f>
        <v>0.52704627669472992</v>
      </c>
      <c r="U5" s="9">
        <f>J5</f>
        <v>0.24193559276113005</v>
      </c>
      <c r="V5" s="2">
        <f>B5</f>
        <v>7</v>
      </c>
      <c r="X5" s="6">
        <f>I5</f>
        <v>0.52704627669472992</v>
      </c>
      <c r="Y5" s="14">
        <f>J5</f>
        <v>0.24193559276113005</v>
      </c>
      <c r="Z5" s="9">
        <f>K5</f>
        <v>-0.79677215749660579</v>
      </c>
      <c r="AA5" s="2">
        <f>C5</f>
        <v>2</v>
      </c>
    </row>
    <row r="6" spans="1:27" x14ac:dyDescent="0.35">
      <c r="A6" s="6">
        <v>7</v>
      </c>
      <c r="B6">
        <v>3</v>
      </c>
      <c r="C6" s="9">
        <v>5</v>
      </c>
      <c r="E6" s="6">
        <v>7</v>
      </c>
      <c r="F6">
        <v>-4.1555555555555559</v>
      </c>
      <c r="G6" s="9">
        <v>0.7559241706161135</v>
      </c>
      <c r="I6" s="6">
        <v>0.73786478737262184</v>
      </c>
      <c r="J6">
        <v>-0.53225830407448627</v>
      </c>
      <c r="K6" s="9">
        <v>0.25699728841397079</v>
      </c>
      <c r="M6" s="7">
        <v>-1.9984014443252818E-15</v>
      </c>
      <c r="N6" s="8">
        <v>-2.3037127760971998E-15</v>
      </c>
      <c r="O6" s="10">
        <v>2.9413702194338782</v>
      </c>
      <c r="Q6" s="12">
        <f>I6</f>
        <v>0.73786478737262184</v>
      </c>
      <c r="R6" s="2">
        <f>A6</f>
        <v>7</v>
      </c>
      <c r="T6" s="6">
        <f>I6</f>
        <v>0.73786478737262184</v>
      </c>
      <c r="U6" s="9">
        <f>J6</f>
        <v>-0.53225830407448627</v>
      </c>
      <c r="V6" s="2">
        <f>B6</f>
        <v>3</v>
      </c>
      <c r="X6" s="6">
        <f>I6</f>
        <v>0.73786478737262184</v>
      </c>
      <c r="Y6" s="14">
        <f>J6</f>
        <v>-0.53225830407448627</v>
      </c>
      <c r="Z6" s="9">
        <f>K6</f>
        <v>0.25699728841397079</v>
      </c>
      <c r="AA6" s="2">
        <f>C6</f>
        <v>5</v>
      </c>
    </row>
    <row r="7" spans="1:27" x14ac:dyDescent="0.35">
      <c r="A7" s="7">
        <v>0</v>
      </c>
      <c r="B7" s="8">
        <v>4</v>
      </c>
      <c r="C7" s="10">
        <v>1</v>
      </c>
      <c r="E7" s="7">
        <v>0</v>
      </c>
      <c r="F7" s="8">
        <v>4</v>
      </c>
      <c r="G7" s="10">
        <v>-8.0568720379146974E-2</v>
      </c>
      <c r="I7" s="7">
        <v>0</v>
      </c>
      <c r="J7" s="8">
        <v>0.51233419643533429</v>
      </c>
      <c r="K7" s="10">
        <v>-2.7391560520611334E-2</v>
      </c>
      <c r="Q7" s="13">
        <f>I7</f>
        <v>0</v>
      </c>
      <c r="R7" s="2">
        <f>A7</f>
        <v>0</v>
      </c>
      <c r="T7" s="7">
        <f>I7</f>
        <v>0</v>
      </c>
      <c r="U7" s="10">
        <f>J7</f>
        <v>0.51233419643533429</v>
      </c>
      <c r="V7" s="2">
        <f>B7</f>
        <v>4</v>
      </c>
      <c r="X7" s="7">
        <f>I7</f>
        <v>0</v>
      </c>
      <c r="Y7" s="8">
        <f>J7</f>
        <v>0.51233419643533429</v>
      </c>
      <c r="Z7" s="10">
        <f>K7</f>
        <v>-2.7391560520611334E-2</v>
      </c>
      <c r="AA7" s="2">
        <f>C7</f>
        <v>1</v>
      </c>
    </row>
    <row r="9" spans="1:27" ht="16.5" x14ac:dyDescent="0.35">
      <c r="I9" t="s">
        <v>5</v>
      </c>
      <c r="M9" t="s">
        <v>6</v>
      </c>
    </row>
    <row r="10" spans="1:27" x14ac:dyDescent="0.35">
      <c r="I10" s="3">
        <f t="array" ref="I10:K12">MMULT(TRANSPOSE(I4:K7),I4:K7)</f>
        <v>1</v>
      </c>
      <c r="J10" s="4">
        <v>-5.5511151231257827E-17</v>
      </c>
      <c r="K10" s="5">
        <v>-2.2204460492503131E-16</v>
      </c>
      <c r="M10" s="3">
        <f t="array" ref="M10:O13">MMULT(I4:K7,M4:O6)</f>
        <v>3.9999999999999987</v>
      </c>
      <c r="N10" s="4">
        <v>8.9999999999999982</v>
      </c>
      <c r="O10" s="5">
        <v>5.9999999999999991</v>
      </c>
    </row>
    <row r="11" spans="1:27" x14ac:dyDescent="0.35">
      <c r="I11" s="6">
        <v>-5.5511151231257827E-17</v>
      </c>
      <c r="J11">
        <v>1</v>
      </c>
      <c r="K11" s="9">
        <v>-3.8163916471489756E-17</v>
      </c>
      <c r="M11" s="6">
        <v>5.0000000000000018</v>
      </c>
      <c r="N11">
        <v>7.0000000000000018</v>
      </c>
      <c r="O11" s="9">
        <v>2.0000000000000022</v>
      </c>
    </row>
    <row r="12" spans="1:27" x14ac:dyDescent="0.35">
      <c r="I12" s="7">
        <v>-2.2204460492503131E-16</v>
      </c>
      <c r="J12" s="8">
        <v>-3.8163916471489756E-17</v>
      </c>
      <c r="K12" s="10">
        <v>1</v>
      </c>
      <c r="M12" s="6">
        <v>7</v>
      </c>
      <c r="N12">
        <v>3.0000000000000004</v>
      </c>
      <c r="O12" s="9">
        <v>4.9999999999999991</v>
      </c>
    </row>
    <row r="13" spans="1:27" x14ac:dyDescent="0.35">
      <c r="M13" s="7">
        <v>-4.003048428415557E-16</v>
      </c>
      <c r="N13" s="8">
        <v>3.9999999999999991</v>
      </c>
      <c r="O13" s="10">
        <v>1</v>
      </c>
    </row>
    <row r="15" spans="1:27" x14ac:dyDescent="0.35">
      <c r="I15" t="e" cm="1">
        <f t="array" aca="1" ref="I15" ca="1">"Q "&amp;FTEXT(I16)</f>
        <v>#NAME?</v>
      </c>
      <c r="M15" t="e" cm="1">
        <f t="array" aca="1" ref="M15" ca="1">FTEXT(M16)</f>
        <v>#NAME?</v>
      </c>
    </row>
    <row r="16" spans="1:27" x14ac:dyDescent="0.35">
      <c r="I16" s="3" t="e" cm="1">
        <f t="array" aca="1" ref="I16" ca="1">GRAM(A4:C7)</f>
        <v>#NAME?</v>
      </c>
      <c r="J16" s="4"/>
      <c r="K16" s="5"/>
      <c r="M16" s="3" t="e" cm="1">
        <f t="array" aca="1" ref="M16" ca="1">GRAM(A4:C7,4)</f>
        <v>#NAME?</v>
      </c>
      <c r="N16" s="4"/>
      <c r="O16" s="4"/>
      <c r="P16" s="15"/>
    </row>
    <row r="17" spans="9:16" x14ac:dyDescent="0.35">
      <c r="I17" s="6"/>
      <c r="J17" s="14"/>
      <c r="K17" s="9"/>
      <c r="M17" s="6"/>
      <c r="N17" s="14"/>
      <c r="O17" s="14"/>
      <c r="P17" s="16"/>
    </row>
    <row r="18" spans="9:16" x14ac:dyDescent="0.35">
      <c r="I18" s="6"/>
      <c r="J18" s="14"/>
      <c r="K18" s="9"/>
      <c r="M18" s="6"/>
      <c r="N18" s="14"/>
      <c r="O18" s="14"/>
      <c r="P18" s="16"/>
    </row>
    <row r="19" spans="9:16" x14ac:dyDescent="0.35">
      <c r="I19" s="7"/>
      <c r="J19" s="8"/>
      <c r="K19" s="10"/>
      <c r="M19" s="7"/>
      <c r="N19" s="8"/>
      <c r="O19" s="8"/>
      <c r="P19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2024-10-20T17:22:48Z</dcterms:created>
  <dcterms:modified xsi:type="dcterms:W3CDTF">2024-10-21T10:10:38Z</dcterms:modified>
</cp:coreProperties>
</file>