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" documentId="8_{6B9BB4E3-5B4A-419C-995A-C5056B7DFFF1}" xr6:coauthVersionLast="47" xr6:coauthVersionMax="47" xr10:uidLastSave="{C997B1CA-8BCA-4D53-9DD3-A3AB775E6249}"/>
  <bookViews>
    <workbookView xWindow="-110" yWindow="-110" windowWidth="19420" windowHeight="10300" xr2:uid="{993BFE73-47F2-453B-AF05-371173B5547B}"/>
  </bookViews>
  <sheets>
    <sheet name="Title" sheetId="2" r:id="rId1"/>
    <sheet name="MSSD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 a="1"/>
  <c r="H19" i="1" s="1"/>
  <c r="F19" i="1" a="1"/>
  <c r="F19" i="1" s="1"/>
  <c r="H18" i="1" a="1"/>
  <c r="H18" i="1" s="1"/>
  <c r="F18" i="1" a="1"/>
  <c r="F18" i="1" s="1"/>
  <c r="H13" i="1" a="1"/>
  <c r="H13" i="1" s="1"/>
  <c r="E13" i="1" a="1"/>
  <c r="E13" i="1" s="1"/>
  <c r="H10" i="1" a="1"/>
  <c r="H10" i="1" s="1"/>
  <c r="H9" i="1" a="1"/>
  <c r="H9" i="1" s="1"/>
  <c r="H8" i="1" a="1"/>
  <c r="H8" i="1" s="1"/>
  <c r="H7" i="1" a="1"/>
  <c r="H7" i="1" s="1"/>
  <c r="H6" i="1" a="1"/>
  <c r="H6" i="1" s="1"/>
  <c r="L5" i="1" a="1"/>
  <c r="L5" i="1" s="1"/>
  <c r="H5" i="1" a="1"/>
  <c r="H5" i="1" s="1"/>
  <c r="B17" i="1"/>
  <c r="C17" i="1" s="1"/>
  <c r="B16" i="1"/>
  <c r="C16" i="1" s="1"/>
  <c r="C15" i="1"/>
  <c r="B15" i="1"/>
  <c r="C14" i="1"/>
  <c r="B14" i="1"/>
  <c r="B13" i="1"/>
  <c r="C13" i="1" s="1"/>
  <c r="B12" i="1"/>
  <c r="C12" i="1" s="1"/>
  <c r="C11" i="1"/>
  <c r="B11" i="1"/>
  <c r="B10" i="1"/>
  <c r="C10" i="1" s="1"/>
  <c r="B9" i="1"/>
  <c r="C9" i="1" s="1"/>
  <c r="B8" i="1"/>
  <c r="C8" i="1" s="1"/>
  <c r="F7" i="1"/>
  <c r="B7" i="1"/>
  <c r="C7" i="1" s="1"/>
  <c r="F6" i="1"/>
  <c r="B6" i="1"/>
  <c r="C6" i="1" s="1"/>
  <c r="J5" i="1"/>
  <c r="B5" i="1"/>
  <c r="C5" i="1" s="1"/>
  <c r="C4" i="1"/>
  <c r="F5" i="1" s="1"/>
  <c r="B4" i="1"/>
  <c r="F8" i="1" l="1"/>
  <c r="F9" i="1"/>
  <c r="F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<sst xmlns="http://schemas.openxmlformats.org/spreadsheetml/2006/main" count="16" uniqueCount="15">
  <si>
    <t>MSSD</t>
  </si>
  <si>
    <t>data</t>
  </si>
  <si>
    <t>diff</t>
  </si>
  <si>
    <t>diff-sq</t>
  </si>
  <si>
    <t>mssd</t>
  </si>
  <si>
    <t>var</t>
  </si>
  <si>
    <t>n</t>
  </si>
  <si>
    <t>c</t>
  </si>
  <si>
    <t>z-stat</t>
  </si>
  <si>
    <t>p-value</t>
  </si>
  <si>
    <t>z-crit</t>
  </si>
  <si>
    <t>Real Statistics Using Excel</t>
  </si>
  <si>
    <t>Updated</t>
  </si>
  <si>
    <t>Copyright © 2013 - 2024 Charles Zaiontz</t>
  </si>
  <si>
    <t>Sequential Randomness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</si>
</sst>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15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7000-5E33-4B71-BED8-66A75EACE3C0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11</v>
      </c>
    </row>
    <row r="2" spans="1:13" x14ac:dyDescent="0.35">
      <c r="A2" t="s">
        <v>14</v>
      </c>
    </row>
    <row r="4" spans="1:13" x14ac:dyDescent="0.35">
      <c r="A4" t="s">
        <v>12</v>
      </c>
      <c r="B4" s="11">
        <v>45477</v>
      </c>
    </row>
    <row r="6" spans="1:13" x14ac:dyDescent="0.35">
      <c r="A6" s="12" t="s">
        <v>13</v>
      </c>
    </row>
    <row r="10" spans="1:13" ht="18.5" x14ac:dyDescent="0.45">
      <c r="M10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61FFA-4CE5-4792-B4FD-BA9A8120B4FA}">
  <dimension ref="A1:L19"/>
  <sheetViews>
    <sheetView workbookViewId="0"/>
  </sheetViews>
  <sheetFormatPr defaultRowHeight="14.5" x14ac:dyDescent="0.35"/>
  <cols>
    <col min="1" max="3" width="7.6328125" customWidth="1"/>
    <col min="4" max="4" width="4.6328125" customWidth="1"/>
    <col min="7" max="7" width="2.6328125" customWidth="1"/>
    <col min="8" max="8" width="29.6328125" customWidth="1"/>
    <col min="11" max="11" width="3.26953125" customWidth="1"/>
    <col min="12" max="12" width="42.6328125" customWidth="1"/>
  </cols>
  <sheetData>
    <row r="1" spans="1:12" x14ac:dyDescent="0.35">
      <c r="A1" s="1" t="s">
        <v>0</v>
      </c>
    </row>
    <row r="3" spans="1:12" x14ac:dyDescent="0.35">
      <c r="A3" s="2" t="s">
        <v>1</v>
      </c>
      <c r="B3" s="2" t="s">
        <v>2</v>
      </c>
      <c r="C3" s="2" t="s">
        <v>3</v>
      </c>
    </row>
    <row r="4" spans="1:12" x14ac:dyDescent="0.35">
      <c r="A4" s="3">
        <v>40</v>
      </c>
      <c r="B4" s="3">
        <f t="shared" ref="B4:B17" si="0">A5-A4</f>
        <v>4</v>
      </c>
      <c r="C4" s="3">
        <f t="shared" ref="C4:C17" si="1">B4^2</f>
        <v>16</v>
      </c>
    </row>
    <row r="5" spans="1:12" x14ac:dyDescent="0.35">
      <c r="A5" s="3">
        <v>44</v>
      </c>
      <c r="B5" s="3">
        <f t="shared" si="0"/>
        <v>-4</v>
      </c>
      <c r="C5" s="3">
        <f t="shared" si="1"/>
        <v>16</v>
      </c>
      <c r="E5" s="4" t="s">
        <v>4</v>
      </c>
      <c r="F5" s="5">
        <f>AVERAGE(C4:C17)/2</f>
        <v>2.8214285714285716</v>
      </c>
      <c r="H5" t="e" cm="1">
        <f t="array" aca="1" ref="H5" ca="1">FTEXT(F5)</f>
        <v>#NAME?</v>
      </c>
      <c r="J5" s="6">
        <f>SUMXMY2(A5:A18,A4:A17)/(2*COUNT(A4:A17))</f>
        <v>2.8214285714285716</v>
      </c>
      <c r="L5" t="e" cm="1">
        <f t="array" aca="1" ref="L5" ca="1">FTEXT(J5)</f>
        <v>#NAME?</v>
      </c>
    </row>
    <row r="6" spans="1:12" x14ac:dyDescent="0.35">
      <c r="A6" s="3">
        <v>40</v>
      </c>
      <c r="B6" s="3">
        <f t="shared" si="0"/>
        <v>-3</v>
      </c>
      <c r="C6" s="3">
        <f t="shared" si="1"/>
        <v>9</v>
      </c>
      <c r="E6" t="s">
        <v>5</v>
      </c>
      <c r="F6" s="7">
        <f>VAR(A4:A18)</f>
        <v>4.980952380952381</v>
      </c>
      <c r="H6" t="e" cm="1">
        <f t="array" aca="1" ref="H6" ca="1">FTEXT(F6)</f>
        <v>#NAME?</v>
      </c>
    </row>
    <row r="7" spans="1:12" x14ac:dyDescent="0.35">
      <c r="A7" s="3">
        <v>37</v>
      </c>
      <c r="B7" s="3">
        <f t="shared" si="0"/>
        <v>3</v>
      </c>
      <c r="C7" s="3">
        <f t="shared" si="1"/>
        <v>9</v>
      </c>
      <c r="E7" t="s">
        <v>6</v>
      </c>
      <c r="F7" s="7">
        <f>COUNT(A4:A18)</f>
        <v>15</v>
      </c>
      <c r="H7" t="e" cm="1">
        <f t="array" aca="1" ref="H7" ca="1">FTEXT(F7)</f>
        <v>#NAME?</v>
      </c>
    </row>
    <row r="8" spans="1:12" x14ac:dyDescent="0.35">
      <c r="A8" s="3">
        <v>40</v>
      </c>
      <c r="B8" s="3">
        <f t="shared" si="0"/>
        <v>0</v>
      </c>
      <c r="C8" s="3">
        <f t="shared" si="1"/>
        <v>0</v>
      </c>
      <c r="E8" t="s">
        <v>7</v>
      </c>
      <c r="F8" s="7">
        <f>1-F5/F6</f>
        <v>0.43355640535372841</v>
      </c>
      <c r="H8" t="e" cm="1">
        <f t="array" aca="1" ref="H8" ca="1">FTEXT(F8)</f>
        <v>#NAME?</v>
      </c>
    </row>
    <row r="9" spans="1:12" x14ac:dyDescent="0.35">
      <c r="A9" s="3">
        <v>40</v>
      </c>
      <c r="B9" s="3">
        <f t="shared" si="0"/>
        <v>2</v>
      </c>
      <c r="C9" s="3">
        <f t="shared" si="1"/>
        <v>4</v>
      </c>
      <c r="E9" t="s">
        <v>8</v>
      </c>
      <c r="F9" s="7">
        <f>(1-F5/F6)*SQRT((F7^2-1)/(F7-2))</f>
        <v>1.7996909795339695</v>
      </c>
      <c r="H9" t="e" cm="1">
        <f t="array" aca="1" ref="H9" ca="1">FTEXT(F9)</f>
        <v>#NAME?</v>
      </c>
    </row>
    <row r="10" spans="1:12" x14ac:dyDescent="0.35">
      <c r="A10" s="3">
        <v>42</v>
      </c>
      <c r="B10" s="3">
        <f t="shared" si="0"/>
        <v>2</v>
      </c>
      <c r="C10" s="3">
        <f t="shared" si="1"/>
        <v>4</v>
      </c>
      <c r="E10" t="s">
        <v>9</v>
      </c>
      <c r="F10" s="8">
        <f>1-NORMSDIST(F9)</f>
        <v>3.5954723113821752E-2</v>
      </c>
      <c r="H10" t="e" cm="1">
        <f t="array" aca="1" ref="H10" ca="1">FTEXT(F10)</f>
        <v>#NAME?</v>
      </c>
    </row>
    <row r="11" spans="1:12" x14ac:dyDescent="0.35">
      <c r="A11" s="3">
        <v>44</v>
      </c>
      <c r="B11" s="3">
        <f t="shared" si="0"/>
        <v>1</v>
      </c>
      <c r="C11" s="3">
        <f t="shared" si="1"/>
        <v>1</v>
      </c>
    </row>
    <row r="12" spans="1:12" x14ac:dyDescent="0.35">
      <c r="A12" s="3">
        <v>45</v>
      </c>
      <c r="B12" s="3">
        <f t="shared" si="0"/>
        <v>-1</v>
      </c>
      <c r="C12" s="3">
        <f t="shared" si="1"/>
        <v>1</v>
      </c>
    </row>
    <row r="13" spans="1:12" x14ac:dyDescent="0.35">
      <c r="A13" s="3">
        <v>44</v>
      </c>
      <c r="B13" s="3">
        <f t="shared" si="0"/>
        <v>-1</v>
      </c>
      <c r="C13" s="3">
        <f t="shared" si="1"/>
        <v>1</v>
      </c>
      <c r="E13" t="e" cm="1">
        <f t="array" aca="1" ref="E13" ca="1">MSSD(A4:A18,TRUE)</f>
        <v>#NAME?</v>
      </c>
      <c r="F13" s="5"/>
      <c r="H13" t="e" cm="1">
        <f t="array" aca="1" ref="H13" ca="1">FTEXT(E13)</f>
        <v>#NAME?</v>
      </c>
    </row>
    <row r="14" spans="1:12" x14ac:dyDescent="0.35">
      <c r="A14" s="3">
        <v>43</v>
      </c>
      <c r="B14" s="3">
        <f t="shared" si="0"/>
        <v>-2</v>
      </c>
      <c r="C14" s="3">
        <f t="shared" si="1"/>
        <v>4</v>
      </c>
      <c r="F14" s="7"/>
    </row>
    <row r="15" spans="1:12" x14ac:dyDescent="0.35">
      <c r="A15" s="3">
        <v>41</v>
      </c>
      <c r="B15" s="3">
        <f t="shared" si="0"/>
        <v>-2</v>
      </c>
      <c r="C15" s="3">
        <f t="shared" si="1"/>
        <v>4</v>
      </c>
      <c r="F15" s="7"/>
    </row>
    <row r="16" spans="1:12" x14ac:dyDescent="0.35">
      <c r="A16" s="3">
        <v>39</v>
      </c>
      <c r="B16" s="3">
        <f t="shared" si="0"/>
        <v>3</v>
      </c>
      <c r="C16" s="3">
        <f t="shared" si="1"/>
        <v>9</v>
      </c>
      <c r="F16" s="8"/>
    </row>
    <row r="17" spans="1:8" x14ac:dyDescent="0.35">
      <c r="A17" s="3">
        <v>42</v>
      </c>
      <c r="B17" s="3">
        <f t="shared" si="0"/>
        <v>-1</v>
      </c>
      <c r="C17" s="3">
        <f t="shared" si="1"/>
        <v>1</v>
      </c>
    </row>
    <row r="18" spans="1:8" x14ac:dyDescent="0.35">
      <c r="A18" s="9">
        <v>41</v>
      </c>
      <c r="B18" s="10"/>
      <c r="C18" s="10"/>
      <c r="E18" t="s">
        <v>10</v>
      </c>
      <c r="F18" s="5" t="e" cm="1">
        <f t="array" aca="1" ref="F18" ca="1">MSSD_CRIT(F7,0.05)</f>
        <v>#NAME?</v>
      </c>
      <c r="H18" t="e" cm="1">
        <f t="array" aca="1" ref="H18" ca="1">FTEXT(F18)</f>
        <v>#NAME?</v>
      </c>
    </row>
    <row r="19" spans="1:8" x14ac:dyDescent="0.35">
      <c r="B19" s="3"/>
      <c r="E19" t="s">
        <v>9</v>
      </c>
      <c r="F19" s="8" t="e" cm="1">
        <f t="array" aca="1" ref="F19" ca="1">MSSD_PROB(F9,F7)</f>
        <v>#NAME?</v>
      </c>
      <c r="H19" t="e" cm="1">
        <f t="array" aca="1" ref="H19" ca="1">FTEXT(F19)</f>
        <v>#NAME?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MSSD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2024-07-04T18:38:36Z</dcterms:created>
  <dcterms:modified xsi:type="dcterms:W3CDTF">2024-07-04T18:41:41Z</dcterms:modified>
</cp:coreProperties>
</file>