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3" documentId="8_{7C23946B-5827-499A-9F5D-8CD927178283}" xr6:coauthVersionLast="47" xr6:coauthVersionMax="47" xr10:uidLastSave="{C7BCC2EF-A303-4A8D-8848-3CD5C5547A2A}"/>
  <bookViews>
    <workbookView xWindow="-110" yWindow="-110" windowWidth="19420" windowHeight="10300" xr2:uid="{0C85B478-55C6-4AFA-82FE-B526ADE8E131}"/>
  </bookViews>
  <sheets>
    <sheet name="Title" sheetId="2" r:id="rId1"/>
    <sheet name="No missing" sheetId="1" r:id="rId2"/>
    <sheet name="Missing" sheetId="3" r:id="rId3"/>
    <sheet name="NA" sheetId="4" r:id="rId4"/>
  </sheet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3" l="1" a="1"/>
  <c r="Q19" i="3" s="1"/>
  <c r="Q18" i="3"/>
  <c r="Q18" i="3" a="1"/>
  <c r="Q17" i="3" a="1"/>
  <c r="Q17" i="3" s="1"/>
  <c r="O17" i="3"/>
  <c r="Q16" i="3" a="1"/>
  <c r="Q16" i="3" s="1"/>
  <c r="N4" i="3" a="1"/>
  <c r="Q19" i="1"/>
  <c r="Q19" i="1" a="1"/>
  <c r="Q18" i="1" a="1"/>
  <c r="Q18" i="1" s="1"/>
  <c r="Q17" i="1"/>
  <c r="Q17" i="1" a="1"/>
  <c r="O17" i="1"/>
  <c r="Q16" i="1" a="1"/>
  <c r="Q16" i="1" s="1"/>
  <c r="V13" i="1"/>
  <c r="R10" i="1"/>
  <c r="O7" i="1"/>
  <c r="N4" i="1" a="1"/>
  <c r="M7" i="4"/>
  <c r="M8" i="4"/>
  <c r="M12" i="4"/>
  <c r="M13" i="4"/>
  <c r="M14" i="4"/>
  <c r="M15" i="4"/>
  <c r="M4" i="4"/>
  <c r="B19" i="4"/>
  <c r="M5" i="4" s="1"/>
  <c r="L17" i="4"/>
  <c r="K17" i="4"/>
  <c r="J17" i="4"/>
  <c r="I17" i="4"/>
  <c r="H17" i="4"/>
  <c r="G17" i="4"/>
  <c r="F17" i="4"/>
  <c r="E17" i="4"/>
  <c r="D17" i="4"/>
  <c r="C17" i="4"/>
  <c r="B17" i="4"/>
  <c r="L16" i="4"/>
  <c r="K16" i="4"/>
  <c r="J16" i="4"/>
  <c r="I16" i="4"/>
  <c r="H16" i="4"/>
  <c r="G16" i="4"/>
  <c r="F16" i="4"/>
  <c r="E16" i="4"/>
  <c r="D16" i="4"/>
  <c r="C16" i="4"/>
  <c r="B16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U14" i="3" l="1"/>
  <c r="T13" i="3"/>
  <c r="S12" i="3"/>
  <c r="R11" i="3"/>
  <c r="Q10" i="3"/>
  <c r="P9" i="3"/>
  <c r="O8" i="3"/>
  <c r="N7" i="3"/>
  <c r="X5" i="3"/>
  <c r="W4" i="3"/>
  <c r="S13" i="3"/>
  <c r="V9" i="3"/>
  <c r="T14" i="3"/>
  <c r="R12" i="3"/>
  <c r="Q11" i="3"/>
  <c r="P10" i="3"/>
  <c r="O9" i="3"/>
  <c r="N8" i="3"/>
  <c r="X6" i="3"/>
  <c r="W5" i="3"/>
  <c r="V4" i="3"/>
  <c r="X11" i="3"/>
  <c r="S14" i="3"/>
  <c r="R13" i="3"/>
  <c r="Q12" i="3"/>
  <c r="P11" i="3"/>
  <c r="O10" i="3"/>
  <c r="N9" i="3"/>
  <c r="X7" i="3"/>
  <c r="W6" i="3"/>
  <c r="V5" i="3"/>
  <c r="U4" i="3"/>
  <c r="U8" i="3"/>
  <c r="R14" i="3"/>
  <c r="Q13" i="3"/>
  <c r="P12" i="3"/>
  <c r="O11" i="3"/>
  <c r="N10" i="3"/>
  <c r="X8" i="3"/>
  <c r="W7" i="3"/>
  <c r="V6" i="3"/>
  <c r="U5" i="3"/>
  <c r="T4" i="3"/>
  <c r="P14" i="3"/>
  <c r="T6" i="3"/>
  <c r="O14" i="3"/>
  <c r="N14" i="3"/>
  <c r="Q14" i="3"/>
  <c r="P13" i="3"/>
  <c r="O12" i="3"/>
  <c r="N11" i="3"/>
  <c r="X9" i="3"/>
  <c r="W8" i="3"/>
  <c r="V7" i="3"/>
  <c r="U6" i="3"/>
  <c r="T5" i="3"/>
  <c r="S4" i="3"/>
  <c r="O13" i="3"/>
  <c r="N12" i="3"/>
  <c r="X10" i="3"/>
  <c r="W9" i="3"/>
  <c r="V8" i="3"/>
  <c r="U7" i="3"/>
  <c r="S5" i="3"/>
  <c r="R4" i="3"/>
  <c r="N13" i="3"/>
  <c r="W10" i="3"/>
  <c r="T7" i="3"/>
  <c r="S6" i="3"/>
  <c r="R5" i="3"/>
  <c r="Q4" i="3"/>
  <c r="X12" i="3"/>
  <c r="W11" i="3"/>
  <c r="V10" i="3"/>
  <c r="U9" i="3"/>
  <c r="T8" i="3"/>
  <c r="S7" i="3"/>
  <c r="R6" i="3"/>
  <c r="Q5" i="3"/>
  <c r="P4" i="3"/>
  <c r="X13" i="3"/>
  <c r="V11" i="3"/>
  <c r="U10" i="3"/>
  <c r="T9" i="3"/>
  <c r="S8" i="3"/>
  <c r="R7" i="3"/>
  <c r="Q6" i="3"/>
  <c r="P5" i="3"/>
  <c r="O4" i="3"/>
  <c r="Q8" i="3"/>
  <c r="T14" i="1"/>
  <c r="S13" i="1"/>
  <c r="R12" i="1"/>
  <c r="Q11" i="1"/>
  <c r="P10" i="1"/>
  <c r="O9" i="1"/>
  <c r="N8" i="1"/>
  <c r="X6" i="1"/>
  <c r="W5" i="1"/>
  <c r="V4" i="1"/>
  <c r="V5" i="1"/>
  <c r="X13" i="1"/>
  <c r="S14" i="1"/>
  <c r="R13" i="1"/>
  <c r="Q12" i="1"/>
  <c r="P11" i="1"/>
  <c r="O10" i="1"/>
  <c r="N9" i="1"/>
  <c r="X7" i="1"/>
  <c r="W6" i="1"/>
  <c r="U4" i="1"/>
  <c r="R14" i="1"/>
  <c r="Q13" i="1"/>
  <c r="P12" i="1"/>
  <c r="O11" i="1"/>
  <c r="N10" i="1"/>
  <c r="X8" i="1"/>
  <c r="W7" i="1"/>
  <c r="V6" i="1"/>
  <c r="U5" i="1"/>
  <c r="T4" i="1"/>
  <c r="W12" i="1"/>
  <c r="Q14" i="1"/>
  <c r="P13" i="1"/>
  <c r="O12" i="1"/>
  <c r="N11" i="1"/>
  <c r="X9" i="1"/>
  <c r="W8" i="1"/>
  <c r="V7" i="1"/>
  <c r="U6" i="1"/>
  <c r="T5" i="1"/>
  <c r="S4" i="1"/>
  <c r="P14" i="1"/>
  <c r="O13" i="1"/>
  <c r="N12" i="1"/>
  <c r="X10" i="1"/>
  <c r="W9" i="1"/>
  <c r="V8" i="1"/>
  <c r="U7" i="1"/>
  <c r="T6" i="1"/>
  <c r="S5" i="1"/>
  <c r="R4" i="1"/>
  <c r="O14" i="1"/>
  <c r="N13" i="1"/>
  <c r="X11" i="1"/>
  <c r="W10" i="1"/>
  <c r="V9" i="1"/>
  <c r="U8" i="1"/>
  <c r="T7" i="1"/>
  <c r="S6" i="1"/>
  <c r="R5" i="1"/>
  <c r="Q4" i="1"/>
  <c r="N14" i="1"/>
  <c r="X12" i="1"/>
  <c r="W11" i="1"/>
  <c r="V10" i="1"/>
  <c r="U9" i="1"/>
  <c r="T8" i="1"/>
  <c r="S7" i="1"/>
  <c r="R6" i="1"/>
  <c r="Q5" i="1"/>
  <c r="P4" i="1"/>
  <c r="V11" i="1"/>
  <c r="U10" i="1"/>
  <c r="T9" i="1"/>
  <c r="S8" i="1"/>
  <c r="R7" i="1"/>
  <c r="Q6" i="1"/>
  <c r="P5" i="1"/>
  <c r="O4" i="1"/>
  <c r="X14" i="1"/>
  <c r="V12" i="1"/>
  <c r="P7" i="1"/>
  <c r="S10" i="1"/>
  <c r="W13" i="1"/>
  <c r="N4" i="3"/>
  <c r="R8" i="3"/>
  <c r="V12" i="3"/>
  <c r="N4" i="1"/>
  <c r="Q7" i="1"/>
  <c r="T10" i="1"/>
  <c r="U14" i="1"/>
  <c r="X4" i="3"/>
  <c r="Q9" i="3"/>
  <c r="W12" i="3"/>
  <c r="W4" i="1"/>
  <c r="O8" i="1"/>
  <c r="R11" i="1"/>
  <c r="V14" i="1"/>
  <c r="N5" i="3"/>
  <c r="R9" i="3"/>
  <c r="U13" i="3"/>
  <c r="X4" i="1"/>
  <c r="P8" i="1"/>
  <c r="S11" i="1"/>
  <c r="W14" i="1"/>
  <c r="O5" i="3"/>
  <c r="S9" i="3"/>
  <c r="V13" i="3"/>
  <c r="N5" i="1"/>
  <c r="Q8" i="1"/>
  <c r="N6" i="3"/>
  <c r="R10" i="3"/>
  <c r="W13" i="3"/>
  <c r="O5" i="1"/>
  <c r="R8" i="1"/>
  <c r="U11" i="1"/>
  <c r="O6" i="3"/>
  <c r="S10" i="3"/>
  <c r="V14" i="3"/>
  <c r="X5" i="1"/>
  <c r="P9" i="1"/>
  <c r="S12" i="1"/>
  <c r="P6" i="3"/>
  <c r="T10" i="3"/>
  <c r="W14" i="3"/>
  <c r="N6" i="1"/>
  <c r="Q9" i="1"/>
  <c r="T12" i="1"/>
  <c r="O7" i="3"/>
  <c r="S11" i="3"/>
  <c r="X14" i="3"/>
  <c r="O6" i="1"/>
  <c r="R9" i="1"/>
  <c r="U12" i="1"/>
  <c r="P7" i="3"/>
  <c r="T11" i="3"/>
  <c r="P6" i="1"/>
  <c r="S9" i="1"/>
  <c r="T13" i="1"/>
  <c r="Q7" i="3"/>
  <c r="U11" i="3"/>
  <c r="T11" i="1"/>
  <c r="N7" i="1"/>
  <c r="Q10" i="1"/>
  <c r="U13" i="1"/>
  <c r="P8" i="3"/>
  <c r="T12" i="3"/>
  <c r="U12" i="3"/>
  <c r="M11" i="4"/>
  <c r="M10" i="4"/>
  <c r="M9" i="4"/>
  <c r="M6" i="4"/>
  <c r="B21" i="4" s="1"/>
  <c r="M17" i="4"/>
  <c r="B20" i="4" l="1"/>
  <c r="B22" i="4" s="1"/>
  <c r="O16" i="3" l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O18" i="1" l="1"/>
  <c r="O18" i="3"/>
  <c r="O19" i="3" s="1"/>
  <c r="O16" i="1" l="1"/>
  <c r="A6" i="1"/>
  <c r="A5" i="1"/>
  <c r="A7" i="1" l="1"/>
  <c r="O19" i="1" l="1"/>
  <c r="A8" i="1"/>
  <c r="A9" i="1" l="1"/>
  <c r="A10" i="1" l="1"/>
  <c r="A11" i="1" l="1"/>
  <c r="A12" i="1" l="1"/>
  <c r="A13" i="1" l="1"/>
  <c r="A14" i="1" l="1"/>
  <c r="A15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<sst xmlns="http://schemas.openxmlformats.org/spreadsheetml/2006/main" count="67" uniqueCount="27">
  <si>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</si>
  <si>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</si>
  <si>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</si>
  <si>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</si>
  <si>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</si>
  <si>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</si>
  <si>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</si>
  <si>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</si>
  <si>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</si>
  <si>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</si>
  <si>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</si>
  <si>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Total</t>
  </si>
  <si>
    <t>Var</t>
  </si>
  <si>
    <t>k</t>
  </si>
  <si>
    <t>Σvar</t>
  </si>
  <si>
    <t>var</t>
  </si>
  <si>
    <t>α</t>
  </si>
  <si>
    <t>Real Statistics Using Excel</t>
  </si>
  <si>
    <t>Updated</t>
  </si>
  <si>
    <t>Copyright © 2013 - 2024 Charles Zaiontz</t>
  </si>
  <si>
    <t>Population Covariance Matrix</t>
  </si>
  <si>
    <t>x</t>
  </si>
  <si>
    <t>Cronbach's Alpha with Missing Data</t>
  </si>
  <si>
    <t>NA</t>
  </si>
  <si>
    <t>Cronbach's Alpha with N/A</t>
  </si>
  <si>
    <t>Cronbach's Alpha with missing data</t>
  </si>
  <si>
    <t>Cronbach's Alpha with no missing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</si>
</sst>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9" xfId="0" applyBorder="1"/>
    <xf numFmtId="0" fontId="3" fillId="0" borderId="0" xfId="0" applyFont="1" applyAlignment="1">
      <alignment horizontal="center"/>
    </xf>
    <xf numFmtId="0" fontId="0" fillId="0" borderId="10" xfId="0" applyBorder="1"/>
    <xf numFmtId="0" fontId="4" fillId="0" borderId="0" xfId="0" applyFont="1" applyAlignment="1">
      <alignment horizontal="center" wrapText="1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15" fontId="0" fillId="0" borderId="0" xfId="0" applyNumberFormat="1"/>
    <xf numFmtId="0" fontId="5" fillId="0" borderId="0" xfId="0" applyFont="1"/>
    <xf numFmtId="0" fontId="6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15" xfId="0" applyBorder="1"/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0CB9-3103-44E6-A0A4-A6183AC0E130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17</v>
      </c>
    </row>
    <row r="2" spans="1:13" x14ac:dyDescent="0.35">
      <c r="A2" t="s">
        <v>22</v>
      </c>
    </row>
    <row r="4" spans="1:13" x14ac:dyDescent="0.35">
      <c r="A4" t="s">
        <v>18</v>
      </c>
      <c r="B4" s="20">
        <v>45496</v>
      </c>
    </row>
    <row r="6" spans="1:13" x14ac:dyDescent="0.35">
      <c r="A6" s="21" t="s">
        <v>19</v>
      </c>
    </row>
    <row r="10" spans="1:13" ht="18.5" x14ac:dyDescent="0.45">
      <c r="M10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AB7E-B41B-47E0-BCF6-6DC05DE51502}">
  <sheetPr codeName="Sheet8"/>
  <dimension ref="A1:X23"/>
  <sheetViews>
    <sheetView workbookViewId="0"/>
  </sheetViews>
  <sheetFormatPr defaultRowHeight="14.5" x14ac:dyDescent="0.35"/>
  <cols>
    <col min="1" max="13" width="7.7265625" customWidth="1"/>
    <col min="14" max="21" width="8.81640625" bestFit="1" customWidth="1"/>
    <col min="22" max="22" width="8.81640625" customWidth="1"/>
    <col min="23" max="24" width="8.81640625" bestFit="1" customWidth="1"/>
  </cols>
  <sheetData>
    <row r="1" spans="1:24" x14ac:dyDescent="0.35">
      <c r="A1" s="1" t="s">
        <v>26</v>
      </c>
    </row>
    <row r="2" spans="1:24" x14ac:dyDescent="0.35">
      <c r="N2" t="s">
        <v>20</v>
      </c>
    </row>
    <row r="3" spans="1:24" x14ac:dyDescent="0.3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24" x14ac:dyDescent="0.35">
      <c r="A4" s="3">
        <v>1</v>
      </c>
      <c r="B4" s="4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6">
        <v>1</v>
      </c>
      <c r="N4" s="23" t="e">
        <f t="array" aca="1" ref="N4:X14" ca="1">COVP(B4:L15)</f>
        <v>#NAME?</v>
      </c>
      <c r="O4" s="24" t="e">
        <f ca="1"/>
        <v>#NAME?</v>
      </c>
      <c r="P4" s="24" t="e">
        <f ca="1"/>
        <v>#NAME?</v>
      </c>
      <c r="Q4" s="24" t="e">
        <f ca="1"/>
        <v>#NAME?</v>
      </c>
      <c r="R4" s="24" t="e">
        <f ca="1"/>
        <v>#NAME?</v>
      </c>
      <c r="S4" s="24" t="e">
        <f ca="1"/>
        <v>#NAME?</v>
      </c>
      <c r="T4" s="24" t="e">
        <f ca="1"/>
        <v>#NAME?</v>
      </c>
      <c r="U4" s="24" t="e">
        <f ca="1"/>
        <v>#NAME?</v>
      </c>
      <c r="V4" s="24" t="e">
        <f ca="1"/>
        <v>#NAME?</v>
      </c>
      <c r="W4" s="24" t="e">
        <f ca="1"/>
        <v>#NAME?</v>
      </c>
      <c r="X4" s="25" t="e">
        <f ca="1"/>
        <v>#NAME?</v>
      </c>
    </row>
    <row r="5" spans="1:24" x14ac:dyDescent="0.35">
      <c r="A5" s="3">
        <f t="shared" ref="A5:A15" si="0">A4+1</f>
        <v>2</v>
      </c>
      <c r="B5" s="7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0</v>
      </c>
      <c r="K5" s="3">
        <v>1</v>
      </c>
      <c r="L5" s="8">
        <v>0</v>
      </c>
      <c r="N5" s="17" t="e">
        <f ca="1"/>
        <v>#NAME?</v>
      </c>
      <c r="O5" s="26" t="e">
        <f ca="1"/>
        <v>#NAME?</v>
      </c>
      <c r="P5" s="26" t="e">
        <f ca="1"/>
        <v>#NAME?</v>
      </c>
      <c r="Q5" s="26" t="e">
        <f ca="1"/>
        <v>#NAME?</v>
      </c>
      <c r="R5" s="26" t="e">
        <f ca="1"/>
        <v>#NAME?</v>
      </c>
      <c r="S5" s="26" t="e">
        <f ca="1"/>
        <v>#NAME?</v>
      </c>
      <c r="T5" s="26" t="e">
        <f ca="1"/>
        <v>#NAME?</v>
      </c>
      <c r="U5" s="26" t="e">
        <f ca="1"/>
        <v>#NAME?</v>
      </c>
      <c r="V5" s="26" t="e">
        <f ca="1"/>
        <v>#NAME?</v>
      </c>
      <c r="W5" s="26" t="e">
        <f ca="1"/>
        <v>#NAME?</v>
      </c>
      <c r="X5" s="18" t="e">
        <f ca="1"/>
        <v>#NAME?</v>
      </c>
    </row>
    <row r="6" spans="1:24" x14ac:dyDescent="0.35">
      <c r="A6" s="3">
        <f t="shared" si="0"/>
        <v>3</v>
      </c>
      <c r="B6" s="7">
        <v>1</v>
      </c>
      <c r="C6" s="3">
        <v>0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0</v>
      </c>
      <c r="L6" s="8">
        <v>0</v>
      </c>
      <c r="N6" s="17" t="e">
        <f ca="1"/>
        <v>#NAME?</v>
      </c>
      <c r="O6" s="26" t="e">
        <f ca="1"/>
        <v>#NAME?</v>
      </c>
      <c r="P6" s="26" t="e">
        <f ca="1"/>
        <v>#NAME?</v>
      </c>
      <c r="Q6" s="26" t="e">
        <f ca="1"/>
        <v>#NAME?</v>
      </c>
      <c r="R6" s="26" t="e">
        <f ca="1"/>
        <v>#NAME?</v>
      </c>
      <c r="S6" s="26" t="e">
        <f ca="1"/>
        <v>#NAME?</v>
      </c>
      <c r="T6" s="26" t="e">
        <f ca="1"/>
        <v>#NAME?</v>
      </c>
      <c r="U6" s="26" t="e">
        <f ca="1"/>
        <v>#NAME?</v>
      </c>
      <c r="V6" s="26" t="e">
        <f ca="1"/>
        <v>#NAME?</v>
      </c>
      <c r="W6" s="26" t="e">
        <f ca="1"/>
        <v>#NAME?</v>
      </c>
      <c r="X6" s="18" t="e">
        <f ca="1"/>
        <v>#NAME?</v>
      </c>
    </row>
    <row r="7" spans="1:24" x14ac:dyDescent="0.35">
      <c r="A7" s="3">
        <f t="shared" si="0"/>
        <v>4</v>
      </c>
      <c r="B7" s="7">
        <v>1</v>
      </c>
      <c r="C7" s="3">
        <v>1</v>
      </c>
      <c r="D7" s="3">
        <v>1</v>
      </c>
      <c r="E7" s="3">
        <v>0</v>
      </c>
      <c r="F7" s="3">
        <v>1</v>
      </c>
      <c r="G7" s="3">
        <v>1</v>
      </c>
      <c r="H7" s="3">
        <v>0</v>
      </c>
      <c r="I7" s="3">
        <v>1</v>
      </c>
      <c r="J7" s="3">
        <v>1</v>
      </c>
      <c r="K7" s="3">
        <v>0</v>
      </c>
      <c r="L7" s="8">
        <v>0</v>
      </c>
      <c r="N7" s="17" t="e">
        <f ca="1"/>
        <v>#NAME?</v>
      </c>
      <c r="O7" s="26" t="e">
        <f ca="1"/>
        <v>#NAME?</v>
      </c>
      <c r="P7" s="26" t="e">
        <f ca="1"/>
        <v>#NAME?</v>
      </c>
      <c r="Q7" s="26" t="e">
        <f ca="1"/>
        <v>#NAME?</v>
      </c>
      <c r="R7" s="26" t="e">
        <f ca="1"/>
        <v>#NAME?</v>
      </c>
      <c r="S7" s="26" t="e">
        <f ca="1"/>
        <v>#NAME?</v>
      </c>
      <c r="T7" s="26" t="e">
        <f ca="1"/>
        <v>#NAME?</v>
      </c>
      <c r="U7" s="26" t="e">
        <f ca="1"/>
        <v>#NAME?</v>
      </c>
      <c r="V7" s="26" t="e">
        <f ca="1"/>
        <v>#NAME?</v>
      </c>
      <c r="W7" s="26" t="e">
        <f ca="1"/>
        <v>#NAME?</v>
      </c>
      <c r="X7" s="18" t="e">
        <f ca="1"/>
        <v>#NAME?</v>
      </c>
    </row>
    <row r="8" spans="1:24" x14ac:dyDescent="0.35">
      <c r="A8" s="3">
        <f t="shared" si="0"/>
        <v>5</v>
      </c>
      <c r="B8" s="7">
        <v>1</v>
      </c>
      <c r="C8" s="3">
        <v>1</v>
      </c>
      <c r="D8" s="3">
        <v>1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1</v>
      </c>
      <c r="K8" s="3">
        <v>0</v>
      </c>
      <c r="L8" s="8">
        <v>0</v>
      </c>
      <c r="N8" s="17" t="e">
        <f ca="1"/>
        <v>#NAME?</v>
      </c>
      <c r="O8" s="26" t="e">
        <f ca="1"/>
        <v>#NAME?</v>
      </c>
      <c r="P8" s="26" t="e">
        <f ca="1"/>
        <v>#NAME?</v>
      </c>
      <c r="Q8" s="26" t="e">
        <f ca="1"/>
        <v>#NAME?</v>
      </c>
      <c r="R8" s="26" t="e">
        <f ca="1"/>
        <v>#NAME?</v>
      </c>
      <c r="S8" s="26" t="e">
        <f ca="1"/>
        <v>#NAME?</v>
      </c>
      <c r="T8" s="26" t="e">
        <f ca="1"/>
        <v>#NAME?</v>
      </c>
      <c r="U8" s="26" t="e">
        <f ca="1"/>
        <v>#NAME?</v>
      </c>
      <c r="V8" s="26" t="e">
        <f ca="1"/>
        <v>#NAME?</v>
      </c>
      <c r="W8" s="26" t="e">
        <f ca="1"/>
        <v>#NAME?</v>
      </c>
      <c r="X8" s="18" t="e">
        <f ca="1"/>
        <v>#NAME?</v>
      </c>
    </row>
    <row r="9" spans="1:24" x14ac:dyDescent="0.35">
      <c r="A9" s="3">
        <f t="shared" si="0"/>
        <v>6</v>
      </c>
      <c r="B9" s="7">
        <v>0</v>
      </c>
      <c r="C9" s="3">
        <v>1</v>
      </c>
      <c r="D9" s="3">
        <v>1</v>
      </c>
      <c r="E9" s="3">
        <v>0</v>
      </c>
      <c r="F9" s="3">
        <v>1</v>
      </c>
      <c r="G9" s="3">
        <v>1</v>
      </c>
      <c r="H9" s="3">
        <v>1</v>
      </c>
      <c r="I9" s="3">
        <v>1</v>
      </c>
      <c r="J9" s="3">
        <v>0</v>
      </c>
      <c r="K9" s="3">
        <v>0</v>
      </c>
      <c r="L9" s="8">
        <v>0</v>
      </c>
      <c r="N9" s="17" t="e">
        <f ca="1"/>
        <v>#NAME?</v>
      </c>
      <c r="O9" s="26" t="e">
        <f ca="1"/>
        <v>#NAME?</v>
      </c>
      <c r="P9" s="26" t="e">
        <f ca="1"/>
        <v>#NAME?</v>
      </c>
      <c r="Q9" s="26" t="e">
        <f ca="1"/>
        <v>#NAME?</v>
      </c>
      <c r="R9" s="26" t="e">
        <f ca="1"/>
        <v>#NAME?</v>
      </c>
      <c r="S9" s="26" t="e">
        <f ca="1"/>
        <v>#NAME?</v>
      </c>
      <c r="T9" s="26" t="e">
        <f ca="1"/>
        <v>#NAME?</v>
      </c>
      <c r="U9" s="26" t="e">
        <f ca="1"/>
        <v>#NAME?</v>
      </c>
      <c r="V9" s="26" t="e">
        <f ca="1"/>
        <v>#NAME?</v>
      </c>
      <c r="W9" s="26" t="e">
        <f ca="1"/>
        <v>#NAME?</v>
      </c>
      <c r="X9" s="18" t="e">
        <f ca="1"/>
        <v>#NAME?</v>
      </c>
    </row>
    <row r="10" spans="1:24" x14ac:dyDescent="0.35">
      <c r="A10" s="3">
        <f t="shared" si="0"/>
        <v>7</v>
      </c>
      <c r="B10" s="7">
        <v>1</v>
      </c>
      <c r="C10" s="3">
        <v>1</v>
      </c>
      <c r="D10" s="3">
        <v>1</v>
      </c>
      <c r="E10" s="3">
        <v>1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8">
        <v>0</v>
      </c>
      <c r="N10" s="17" t="e">
        <f ca="1"/>
        <v>#NAME?</v>
      </c>
      <c r="O10" s="26" t="e">
        <f ca="1"/>
        <v>#NAME?</v>
      </c>
      <c r="P10" s="26" t="e">
        <f ca="1"/>
        <v>#NAME?</v>
      </c>
      <c r="Q10" s="26" t="e">
        <f ca="1"/>
        <v>#NAME?</v>
      </c>
      <c r="R10" s="26" t="e">
        <f ca="1"/>
        <v>#NAME?</v>
      </c>
      <c r="S10" s="26" t="e">
        <f ca="1"/>
        <v>#NAME?</v>
      </c>
      <c r="T10" s="26" t="e">
        <f ca="1"/>
        <v>#NAME?</v>
      </c>
      <c r="U10" s="26" t="e">
        <f ca="1"/>
        <v>#NAME?</v>
      </c>
      <c r="V10" s="26" t="e">
        <f ca="1"/>
        <v>#NAME?</v>
      </c>
      <c r="W10" s="26" t="e">
        <f ca="1"/>
        <v>#NAME?</v>
      </c>
      <c r="X10" s="18" t="e">
        <f ca="1"/>
        <v>#NAME?</v>
      </c>
    </row>
    <row r="11" spans="1:24" x14ac:dyDescent="0.35">
      <c r="A11" s="3">
        <f t="shared" si="0"/>
        <v>8</v>
      </c>
      <c r="B11" s="7">
        <v>1</v>
      </c>
      <c r="C11" s="3">
        <v>1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8">
        <v>0</v>
      </c>
      <c r="N11" s="17" t="e">
        <f ca="1"/>
        <v>#NAME?</v>
      </c>
      <c r="O11" s="26" t="e">
        <f ca="1"/>
        <v>#NAME?</v>
      </c>
      <c r="P11" s="26" t="e">
        <f ca="1"/>
        <v>#NAME?</v>
      </c>
      <c r="Q11" s="26" t="e">
        <f ca="1"/>
        <v>#NAME?</v>
      </c>
      <c r="R11" s="26" t="e">
        <f ca="1"/>
        <v>#NAME?</v>
      </c>
      <c r="S11" s="26" t="e">
        <f ca="1"/>
        <v>#NAME?</v>
      </c>
      <c r="T11" s="26" t="e">
        <f ca="1"/>
        <v>#NAME?</v>
      </c>
      <c r="U11" s="26" t="e">
        <f ca="1"/>
        <v>#NAME?</v>
      </c>
      <c r="V11" s="26" t="e">
        <f ca="1"/>
        <v>#NAME?</v>
      </c>
      <c r="W11" s="26" t="e">
        <f ca="1"/>
        <v>#NAME?</v>
      </c>
      <c r="X11" s="18" t="e">
        <f ca="1"/>
        <v>#NAME?</v>
      </c>
    </row>
    <row r="12" spans="1:24" x14ac:dyDescent="0.35">
      <c r="A12" s="3">
        <f t="shared" si="0"/>
        <v>9</v>
      </c>
      <c r="B12" s="7">
        <v>0</v>
      </c>
      <c r="C12" s="3">
        <v>1</v>
      </c>
      <c r="D12" s="3">
        <v>0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8">
        <v>0</v>
      </c>
      <c r="N12" s="17" t="e">
        <f ca="1"/>
        <v>#NAME?</v>
      </c>
      <c r="O12" s="26" t="e">
        <f ca="1"/>
        <v>#NAME?</v>
      </c>
      <c r="P12" s="26" t="e">
        <f ca="1"/>
        <v>#NAME?</v>
      </c>
      <c r="Q12" s="26" t="e">
        <f ca="1"/>
        <v>#NAME?</v>
      </c>
      <c r="R12" s="26" t="e">
        <f ca="1"/>
        <v>#NAME?</v>
      </c>
      <c r="S12" s="26" t="e">
        <f ca="1"/>
        <v>#NAME?</v>
      </c>
      <c r="T12" s="26" t="e">
        <f ca="1"/>
        <v>#NAME?</v>
      </c>
      <c r="U12" s="26" t="e">
        <f ca="1"/>
        <v>#NAME?</v>
      </c>
      <c r="V12" s="26" t="e">
        <f ca="1"/>
        <v>#NAME?</v>
      </c>
      <c r="W12" s="26" t="e">
        <f ca="1"/>
        <v>#NAME?</v>
      </c>
      <c r="X12" s="18" t="e">
        <f ca="1"/>
        <v>#NAME?</v>
      </c>
    </row>
    <row r="13" spans="1:24" x14ac:dyDescent="0.35">
      <c r="A13" s="3">
        <f t="shared" si="0"/>
        <v>10</v>
      </c>
      <c r="B13" s="7">
        <v>1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8">
        <v>0</v>
      </c>
      <c r="N13" s="17" t="e">
        <f ca="1"/>
        <v>#NAME?</v>
      </c>
      <c r="O13" s="26" t="e">
        <f ca="1"/>
        <v>#NAME?</v>
      </c>
      <c r="P13" s="26" t="e">
        <f ca="1"/>
        <v>#NAME?</v>
      </c>
      <c r="Q13" s="26" t="e">
        <f ca="1"/>
        <v>#NAME?</v>
      </c>
      <c r="R13" s="26" t="e">
        <f ca="1"/>
        <v>#NAME?</v>
      </c>
      <c r="S13" s="26" t="e">
        <f ca="1"/>
        <v>#NAME?</v>
      </c>
      <c r="T13" s="26" t="e">
        <f ca="1"/>
        <v>#NAME?</v>
      </c>
      <c r="U13" s="26" t="e">
        <f ca="1"/>
        <v>#NAME?</v>
      </c>
      <c r="V13" s="26" t="e">
        <f ca="1"/>
        <v>#NAME?</v>
      </c>
      <c r="W13" s="26" t="e">
        <f ca="1"/>
        <v>#NAME?</v>
      </c>
      <c r="X13" s="18" t="e">
        <f ca="1"/>
        <v>#NAME?</v>
      </c>
    </row>
    <row r="14" spans="1:24" x14ac:dyDescent="0.35">
      <c r="A14" s="3">
        <f t="shared" si="0"/>
        <v>11</v>
      </c>
      <c r="B14" s="7">
        <v>1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8">
        <v>0</v>
      </c>
      <c r="N14" s="27" t="e">
        <f ca="1"/>
        <v>#NAME?</v>
      </c>
      <c r="O14" s="19" t="e">
        <f ca="1"/>
        <v>#NAME?</v>
      </c>
      <c r="P14" s="19" t="e">
        <f ca="1"/>
        <v>#NAME?</v>
      </c>
      <c r="Q14" s="19" t="e">
        <f ca="1"/>
        <v>#NAME?</v>
      </c>
      <c r="R14" s="19" t="e">
        <f ca="1"/>
        <v>#NAME?</v>
      </c>
      <c r="S14" s="19" t="e">
        <f ca="1"/>
        <v>#NAME?</v>
      </c>
      <c r="T14" s="19" t="e">
        <f ca="1"/>
        <v>#NAME?</v>
      </c>
      <c r="U14" s="19" t="e">
        <f ca="1"/>
        <v>#NAME?</v>
      </c>
      <c r="V14" s="19" t="e">
        <f ca="1"/>
        <v>#NAME?</v>
      </c>
      <c r="W14" s="19" t="e">
        <f ca="1"/>
        <v>#NAME?</v>
      </c>
      <c r="X14" s="28" t="e">
        <f ca="1"/>
        <v>#NAME?</v>
      </c>
    </row>
    <row r="15" spans="1:24" x14ac:dyDescent="0.35">
      <c r="A15" s="3">
        <f t="shared" si="0"/>
        <v>12</v>
      </c>
      <c r="B15" s="9">
        <v>1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1">
        <v>0</v>
      </c>
    </row>
    <row r="16" spans="1:24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N16" s="3" t="s">
        <v>13</v>
      </c>
      <c r="O16" s="12">
        <f>COUNTA(B3:L3)</f>
        <v>11</v>
      </c>
      <c r="Q16" t="e" cm="1">
        <f t="array" aca="1" ref="Q16" ca="1">FTEXT(O16)</f>
        <v>#NAME?</v>
      </c>
    </row>
    <row r="17" spans="1:17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N17" s="13" t="s">
        <v>14</v>
      </c>
      <c r="O17" s="14" t="e">
        <f ca="1">SUM(DIAG(N4:X14))</f>
        <v>#NAME?</v>
      </c>
      <c r="Q17" t="e" cm="1">
        <f t="array" aca="1" ref="Q17" ca="1">FTEXT(O17)</f>
        <v>#NAME?</v>
      </c>
    </row>
    <row r="18" spans="1:17" x14ac:dyDescent="0.35">
      <c r="N18" s="3" t="s">
        <v>15</v>
      </c>
      <c r="O18" s="14" t="e">
        <f ca="1">SUM(N4:X14)</f>
        <v>#NAME?</v>
      </c>
      <c r="Q18" t="e" cm="1">
        <f t="array" aca="1" ref="Q18" ca="1">FTEXT(O18)</f>
        <v>#NAME?</v>
      </c>
    </row>
    <row r="19" spans="1:17" x14ac:dyDescent="0.35">
      <c r="N19" s="15" t="s">
        <v>16</v>
      </c>
      <c r="O19" s="16" t="e">
        <f ca="1">(O16/(O16-1))*(1-O17/O18)</f>
        <v>#NAME?</v>
      </c>
      <c r="Q19" t="e" cm="1">
        <f t="array" aca="1" ref="Q19" ca="1">FTEXT(O19)</f>
        <v>#NAME?</v>
      </c>
    </row>
    <row r="23" spans="1:17" x14ac:dyDescent="0.35">
      <c r="A23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47C62-28FD-4E5F-90EF-D6A3E2532DC1}">
  <sheetPr codeName="Sheet2"/>
  <dimension ref="A1:X23"/>
  <sheetViews>
    <sheetView workbookViewId="0"/>
  </sheetViews>
  <sheetFormatPr defaultRowHeight="14.5" x14ac:dyDescent="0.35"/>
  <cols>
    <col min="1" max="13" width="7.7265625" customWidth="1"/>
    <col min="14" max="21" width="8.81640625" bestFit="1" customWidth="1"/>
    <col min="22" max="22" width="8.81640625" customWidth="1"/>
    <col min="23" max="24" width="8.81640625" bestFit="1" customWidth="1"/>
  </cols>
  <sheetData>
    <row r="1" spans="1:24" x14ac:dyDescent="0.35">
      <c r="A1" s="1" t="s">
        <v>25</v>
      </c>
    </row>
    <row r="2" spans="1:24" x14ac:dyDescent="0.35">
      <c r="N2" t="s">
        <v>20</v>
      </c>
    </row>
    <row r="3" spans="1:24" x14ac:dyDescent="0.3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24" x14ac:dyDescent="0.35">
      <c r="A4" s="3">
        <v>1</v>
      </c>
      <c r="B4" s="4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6">
        <v>1</v>
      </c>
      <c r="N4" s="23" t="e">
        <f t="array" aca="1" ref="N4:X14" ca="1">COVP(B4:L15,FALSE)</f>
        <v>#NAME?</v>
      </c>
      <c r="O4" s="24" t="e">
        <f ca="1"/>
        <v>#NAME?</v>
      </c>
      <c r="P4" s="24" t="e">
        <f ca="1"/>
        <v>#NAME?</v>
      </c>
      <c r="Q4" s="24" t="e">
        <f ca="1"/>
        <v>#NAME?</v>
      </c>
      <c r="R4" s="24" t="e">
        <f ca="1"/>
        <v>#NAME?</v>
      </c>
      <c r="S4" s="24" t="e">
        <f ca="1"/>
        <v>#NAME?</v>
      </c>
      <c r="T4" s="24" t="e">
        <f ca="1"/>
        <v>#NAME?</v>
      </c>
      <c r="U4" s="24" t="e">
        <f ca="1"/>
        <v>#NAME?</v>
      </c>
      <c r="V4" s="24" t="e">
        <f ca="1"/>
        <v>#NAME?</v>
      </c>
      <c r="W4" s="24" t="e">
        <f ca="1"/>
        <v>#NAME?</v>
      </c>
      <c r="X4" s="25" t="e">
        <f ca="1"/>
        <v>#NAME?</v>
      </c>
    </row>
    <row r="5" spans="1:24" x14ac:dyDescent="0.35">
      <c r="A5" s="3">
        <f t="shared" ref="A5:A15" si="0">A4+1</f>
        <v>2</v>
      </c>
      <c r="B5" s="7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0</v>
      </c>
      <c r="K5" s="3">
        <v>1</v>
      </c>
      <c r="L5" s="8">
        <v>0</v>
      </c>
      <c r="N5" s="17" t="e">
        <f ca="1"/>
        <v>#NAME?</v>
      </c>
      <c r="O5" s="26" t="e">
        <f ca="1"/>
        <v>#NAME?</v>
      </c>
      <c r="P5" s="26" t="e">
        <f ca="1"/>
        <v>#NAME?</v>
      </c>
      <c r="Q5" s="26" t="e">
        <f ca="1"/>
        <v>#NAME?</v>
      </c>
      <c r="R5" s="26" t="e">
        <f ca="1"/>
        <v>#NAME?</v>
      </c>
      <c r="S5" s="26" t="e">
        <f ca="1"/>
        <v>#NAME?</v>
      </c>
      <c r="T5" s="26" t="e">
        <f ca="1"/>
        <v>#NAME?</v>
      </c>
      <c r="U5" s="26" t="e">
        <f ca="1"/>
        <v>#NAME?</v>
      </c>
      <c r="V5" s="26" t="e">
        <f ca="1"/>
        <v>#NAME?</v>
      </c>
      <c r="W5" s="26" t="e">
        <f ca="1"/>
        <v>#NAME?</v>
      </c>
      <c r="X5" s="18" t="e">
        <f ca="1"/>
        <v>#NAME?</v>
      </c>
    </row>
    <row r="6" spans="1:24" x14ac:dyDescent="0.35">
      <c r="A6" s="3">
        <f t="shared" si="0"/>
        <v>3</v>
      </c>
      <c r="B6" s="7">
        <v>1</v>
      </c>
      <c r="C6" s="3" t="s">
        <v>21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0</v>
      </c>
      <c r="L6" s="8">
        <v>0</v>
      </c>
      <c r="N6" s="17" t="e">
        <f ca="1"/>
        <v>#NAME?</v>
      </c>
      <c r="O6" s="26" t="e">
        <f ca="1"/>
        <v>#NAME?</v>
      </c>
      <c r="P6" s="26" t="e">
        <f ca="1"/>
        <v>#NAME?</v>
      </c>
      <c r="Q6" s="26" t="e">
        <f ca="1"/>
        <v>#NAME?</v>
      </c>
      <c r="R6" s="26" t="e">
        <f ca="1"/>
        <v>#NAME?</v>
      </c>
      <c r="S6" s="26" t="e">
        <f ca="1"/>
        <v>#NAME?</v>
      </c>
      <c r="T6" s="26" t="e">
        <f ca="1"/>
        <v>#NAME?</v>
      </c>
      <c r="U6" s="26" t="e">
        <f ca="1"/>
        <v>#NAME?</v>
      </c>
      <c r="V6" s="26" t="e">
        <f ca="1"/>
        <v>#NAME?</v>
      </c>
      <c r="W6" s="26" t="e">
        <f ca="1"/>
        <v>#NAME?</v>
      </c>
      <c r="X6" s="18" t="e">
        <f ca="1"/>
        <v>#NAME?</v>
      </c>
    </row>
    <row r="7" spans="1:24" x14ac:dyDescent="0.35">
      <c r="A7" s="3">
        <f t="shared" si="0"/>
        <v>4</v>
      </c>
      <c r="B7" s="7">
        <v>1</v>
      </c>
      <c r="C7" s="3">
        <v>1</v>
      </c>
      <c r="D7" s="3">
        <v>1</v>
      </c>
      <c r="E7" s="3">
        <v>0</v>
      </c>
      <c r="F7" s="3">
        <v>1</v>
      </c>
      <c r="G7" s="3">
        <v>1</v>
      </c>
      <c r="H7" s="3">
        <v>0</v>
      </c>
      <c r="I7" s="3">
        <v>1</v>
      </c>
      <c r="J7" s="3">
        <v>1</v>
      </c>
      <c r="K7" s="3">
        <v>0</v>
      </c>
      <c r="L7" s="8">
        <v>0</v>
      </c>
      <c r="N7" s="17" t="e">
        <f ca="1"/>
        <v>#NAME?</v>
      </c>
      <c r="O7" s="26" t="e">
        <f ca="1"/>
        <v>#NAME?</v>
      </c>
      <c r="P7" s="26" t="e">
        <f ca="1"/>
        <v>#NAME?</v>
      </c>
      <c r="Q7" s="26" t="e">
        <f ca="1"/>
        <v>#NAME?</v>
      </c>
      <c r="R7" s="26" t="e">
        <f ca="1"/>
        <v>#NAME?</v>
      </c>
      <c r="S7" s="26" t="e">
        <f ca="1"/>
        <v>#NAME?</v>
      </c>
      <c r="T7" s="26" t="e">
        <f ca="1"/>
        <v>#NAME?</v>
      </c>
      <c r="U7" s="26" t="e">
        <f ca="1"/>
        <v>#NAME?</v>
      </c>
      <c r="V7" s="26" t="e">
        <f ca="1"/>
        <v>#NAME?</v>
      </c>
      <c r="W7" s="26" t="e">
        <f ca="1"/>
        <v>#NAME?</v>
      </c>
      <c r="X7" s="18" t="e">
        <f ca="1"/>
        <v>#NAME?</v>
      </c>
    </row>
    <row r="8" spans="1:24" x14ac:dyDescent="0.35">
      <c r="A8" s="3">
        <f t="shared" si="0"/>
        <v>5</v>
      </c>
      <c r="B8" s="7">
        <v>1</v>
      </c>
      <c r="C8" s="3">
        <v>1</v>
      </c>
      <c r="D8" s="3">
        <v>1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1</v>
      </c>
      <c r="K8" s="3">
        <v>0</v>
      </c>
      <c r="L8" s="8">
        <v>0</v>
      </c>
      <c r="N8" s="17" t="e">
        <f ca="1"/>
        <v>#NAME?</v>
      </c>
      <c r="O8" s="26" t="e">
        <f ca="1"/>
        <v>#NAME?</v>
      </c>
      <c r="P8" s="26" t="e">
        <f ca="1"/>
        <v>#NAME?</v>
      </c>
      <c r="Q8" s="26" t="e">
        <f ca="1"/>
        <v>#NAME?</v>
      </c>
      <c r="R8" s="26" t="e">
        <f ca="1"/>
        <v>#NAME?</v>
      </c>
      <c r="S8" s="26" t="e">
        <f ca="1"/>
        <v>#NAME?</v>
      </c>
      <c r="T8" s="26" t="e">
        <f ca="1"/>
        <v>#NAME?</v>
      </c>
      <c r="U8" s="26" t="e">
        <f ca="1"/>
        <v>#NAME?</v>
      </c>
      <c r="V8" s="26" t="e">
        <f ca="1"/>
        <v>#NAME?</v>
      </c>
      <c r="W8" s="26" t="e">
        <f ca="1"/>
        <v>#NAME?</v>
      </c>
      <c r="X8" s="18" t="e">
        <f ca="1"/>
        <v>#NAME?</v>
      </c>
    </row>
    <row r="9" spans="1:24" x14ac:dyDescent="0.35">
      <c r="A9" s="3">
        <f t="shared" si="0"/>
        <v>6</v>
      </c>
      <c r="B9" s="7">
        <v>0</v>
      </c>
      <c r="C9" s="3">
        <v>1</v>
      </c>
      <c r="D9" s="3">
        <v>1</v>
      </c>
      <c r="E9" s="3">
        <v>0</v>
      </c>
      <c r="F9" s="3">
        <v>1</v>
      </c>
      <c r="G9" s="3">
        <v>1</v>
      </c>
      <c r="H9" s="3">
        <v>1</v>
      </c>
      <c r="I9" s="3">
        <v>1</v>
      </c>
      <c r="J9" s="3">
        <v>0</v>
      </c>
      <c r="K9" s="3">
        <v>0</v>
      </c>
      <c r="L9" s="8" t="s">
        <v>21</v>
      </c>
      <c r="N9" s="17" t="e">
        <f ca="1"/>
        <v>#NAME?</v>
      </c>
      <c r="O9" s="26" t="e">
        <f ca="1"/>
        <v>#NAME?</v>
      </c>
      <c r="P9" s="26" t="e">
        <f ca="1"/>
        <v>#NAME?</v>
      </c>
      <c r="Q9" s="26" t="e">
        <f ca="1"/>
        <v>#NAME?</v>
      </c>
      <c r="R9" s="26" t="e">
        <f ca="1"/>
        <v>#NAME?</v>
      </c>
      <c r="S9" s="26" t="e">
        <f ca="1"/>
        <v>#NAME?</v>
      </c>
      <c r="T9" s="26" t="e">
        <f ca="1"/>
        <v>#NAME?</v>
      </c>
      <c r="U9" s="26" t="e">
        <f ca="1"/>
        <v>#NAME?</v>
      </c>
      <c r="V9" s="26" t="e">
        <f ca="1"/>
        <v>#NAME?</v>
      </c>
      <c r="W9" s="26" t="e">
        <f ca="1"/>
        <v>#NAME?</v>
      </c>
      <c r="X9" s="18" t="e">
        <f ca="1"/>
        <v>#NAME?</v>
      </c>
    </row>
    <row r="10" spans="1:24" x14ac:dyDescent="0.35">
      <c r="A10" s="3">
        <f t="shared" si="0"/>
        <v>7</v>
      </c>
      <c r="B10" s="7">
        <v>1</v>
      </c>
      <c r="C10" s="3">
        <v>1</v>
      </c>
      <c r="D10" s="3">
        <v>1</v>
      </c>
      <c r="E10" s="3">
        <v>1</v>
      </c>
      <c r="F10" s="3">
        <v>0</v>
      </c>
      <c r="G10" s="3">
        <v>0</v>
      </c>
      <c r="H10" s="3" t="s">
        <v>21</v>
      </c>
      <c r="I10" s="3">
        <v>0</v>
      </c>
      <c r="J10" s="3">
        <v>0</v>
      </c>
      <c r="K10" s="3" t="s">
        <v>21</v>
      </c>
      <c r="L10" s="8">
        <v>0</v>
      </c>
      <c r="N10" s="17" t="e">
        <f ca="1"/>
        <v>#NAME?</v>
      </c>
      <c r="O10" s="26" t="e">
        <f ca="1"/>
        <v>#NAME?</v>
      </c>
      <c r="P10" s="26" t="e">
        <f ca="1"/>
        <v>#NAME?</v>
      </c>
      <c r="Q10" s="26" t="e">
        <f ca="1"/>
        <v>#NAME?</v>
      </c>
      <c r="R10" s="26" t="e">
        <f ca="1"/>
        <v>#NAME?</v>
      </c>
      <c r="S10" s="26" t="e">
        <f ca="1"/>
        <v>#NAME?</v>
      </c>
      <c r="T10" s="26" t="e">
        <f ca="1"/>
        <v>#NAME?</v>
      </c>
      <c r="U10" s="26" t="e">
        <f ca="1"/>
        <v>#NAME?</v>
      </c>
      <c r="V10" s="26" t="e">
        <f ca="1"/>
        <v>#NAME?</v>
      </c>
      <c r="W10" s="26" t="e">
        <f ca="1"/>
        <v>#NAME?</v>
      </c>
      <c r="X10" s="18" t="e">
        <f ca="1"/>
        <v>#NAME?</v>
      </c>
    </row>
    <row r="11" spans="1:24" x14ac:dyDescent="0.35">
      <c r="A11" s="3">
        <f t="shared" si="0"/>
        <v>8</v>
      </c>
      <c r="B11" s="7">
        <v>1</v>
      </c>
      <c r="C11" s="3">
        <v>1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8">
        <v>0</v>
      </c>
      <c r="N11" s="17" t="e">
        <f ca="1"/>
        <v>#NAME?</v>
      </c>
      <c r="O11" s="26" t="e">
        <f ca="1"/>
        <v>#NAME?</v>
      </c>
      <c r="P11" s="26" t="e">
        <f ca="1"/>
        <v>#NAME?</v>
      </c>
      <c r="Q11" s="26" t="e">
        <f ca="1"/>
        <v>#NAME?</v>
      </c>
      <c r="R11" s="26" t="e">
        <f ca="1"/>
        <v>#NAME?</v>
      </c>
      <c r="S11" s="26" t="e">
        <f ca="1"/>
        <v>#NAME?</v>
      </c>
      <c r="T11" s="26" t="e">
        <f ca="1"/>
        <v>#NAME?</v>
      </c>
      <c r="U11" s="26" t="e">
        <f ca="1"/>
        <v>#NAME?</v>
      </c>
      <c r="V11" s="26" t="e">
        <f ca="1"/>
        <v>#NAME?</v>
      </c>
      <c r="W11" s="26" t="e">
        <f ca="1"/>
        <v>#NAME?</v>
      </c>
      <c r="X11" s="18" t="e">
        <f ca="1"/>
        <v>#NAME?</v>
      </c>
    </row>
    <row r="12" spans="1:24" x14ac:dyDescent="0.35">
      <c r="A12" s="3">
        <f t="shared" si="0"/>
        <v>9</v>
      </c>
      <c r="B12" s="7">
        <v>0</v>
      </c>
      <c r="C12" s="3">
        <v>1</v>
      </c>
      <c r="D12" s="3">
        <v>0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8">
        <v>0</v>
      </c>
      <c r="N12" s="17" t="e">
        <f ca="1"/>
        <v>#NAME?</v>
      </c>
      <c r="O12" s="26" t="e">
        <f ca="1"/>
        <v>#NAME?</v>
      </c>
      <c r="P12" s="26" t="e">
        <f ca="1"/>
        <v>#NAME?</v>
      </c>
      <c r="Q12" s="26" t="e">
        <f ca="1"/>
        <v>#NAME?</v>
      </c>
      <c r="R12" s="26" t="e">
        <f ca="1"/>
        <v>#NAME?</v>
      </c>
      <c r="S12" s="26" t="e">
        <f ca="1"/>
        <v>#NAME?</v>
      </c>
      <c r="T12" s="26" t="e">
        <f ca="1"/>
        <v>#NAME?</v>
      </c>
      <c r="U12" s="26" t="e">
        <f ca="1"/>
        <v>#NAME?</v>
      </c>
      <c r="V12" s="26" t="e">
        <f ca="1"/>
        <v>#NAME?</v>
      </c>
      <c r="W12" s="26" t="e">
        <f ca="1"/>
        <v>#NAME?</v>
      </c>
      <c r="X12" s="18" t="e">
        <f ca="1"/>
        <v>#NAME?</v>
      </c>
    </row>
    <row r="13" spans="1:24" x14ac:dyDescent="0.35">
      <c r="A13" s="3">
        <f t="shared" si="0"/>
        <v>10</v>
      </c>
      <c r="B13" s="7">
        <v>1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 t="s">
        <v>21</v>
      </c>
      <c r="L13" s="8">
        <v>0</v>
      </c>
      <c r="N13" s="17" t="e">
        <f ca="1"/>
        <v>#NAME?</v>
      </c>
      <c r="O13" s="26" t="e">
        <f ca="1"/>
        <v>#NAME?</v>
      </c>
      <c r="P13" s="26" t="e">
        <f ca="1"/>
        <v>#NAME?</v>
      </c>
      <c r="Q13" s="26" t="e">
        <f ca="1"/>
        <v>#NAME?</v>
      </c>
      <c r="R13" s="26" t="e">
        <f ca="1"/>
        <v>#NAME?</v>
      </c>
      <c r="S13" s="26" t="e">
        <f ca="1"/>
        <v>#NAME?</v>
      </c>
      <c r="T13" s="26" t="e">
        <f ca="1"/>
        <v>#NAME?</v>
      </c>
      <c r="U13" s="26" t="e">
        <f ca="1"/>
        <v>#NAME?</v>
      </c>
      <c r="V13" s="26" t="e">
        <f ca="1"/>
        <v>#NAME?</v>
      </c>
      <c r="W13" s="26" t="e">
        <f ca="1"/>
        <v>#NAME?</v>
      </c>
      <c r="X13" s="18" t="e">
        <f ca="1"/>
        <v>#NAME?</v>
      </c>
    </row>
    <row r="14" spans="1:24" x14ac:dyDescent="0.35">
      <c r="A14" s="3">
        <f t="shared" si="0"/>
        <v>11</v>
      </c>
      <c r="B14" s="7">
        <v>1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8">
        <v>0</v>
      </c>
      <c r="N14" s="27" t="e">
        <f ca="1"/>
        <v>#NAME?</v>
      </c>
      <c r="O14" s="19" t="e">
        <f ca="1"/>
        <v>#NAME?</v>
      </c>
      <c r="P14" s="19" t="e">
        <f ca="1"/>
        <v>#NAME?</v>
      </c>
      <c r="Q14" s="19" t="e">
        <f ca="1"/>
        <v>#NAME?</v>
      </c>
      <c r="R14" s="19" t="e">
        <f ca="1"/>
        <v>#NAME?</v>
      </c>
      <c r="S14" s="19" t="e">
        <f ca="1"/>
        <v>#NAME?</v>
      </c>
      <c r="T14" s="19" t="e">
        <f ca="1"/>
        <v>#NAME?</v>
      </c>
      <c r="U14" s="19" t="e">
        <f ca="1"/>
        <v>#NAME?</v>
      </c>
      <c r="V14" s="19" t="e">
        <f ca="1"/>
        <v>#NAME?</v>
      </c>
      <c r="W14" s="19" t="e">
        <f ca="1"/>
        <v>#NAME?</v>
      </c>
      <c r="X14" s="28" t="e">
        <f ca="1"/>
        <v>#NAME?</v>
      </c>
    </row>
    <row r="15" spans="1:24" x14ac:dyDescent="0.35">
      <c r="A15" s="3">
        <f t="shared" si="0"/>
        <v>12</v>
      </c>
      <c r="B15" s="9">
        <v>1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1">
        <v>0</v>
      </c>
    </row>
    <row r="16" spans="1:24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N16" s="3" t="s">
        <v>13</v>
      </c>
      <c r="O16" s="12">
        <f>COUNTA(B3:L3)</f>
        <v>11</v>
      </c>
      <c r="Q16" t="e" cm="1">
        <f t="array" aca="1" ref="Q16" ca="1">FTEXT(O16)</f>
        <v>#NAME?</v>
      </c>
    </row>
    <row r="17" spans="1:17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N17" s="13" t="s">
        <v>14</v>
      </c>
      <c r="O17" s="14" t="e">
        <f ca="1">SUM(DIAG(N4:X14))</f>
        <v>#NAME?</v>
      </c>
      <c r="Q17" t="e" cm="1">
        <f t="array" aca="1" ref="Q17" ca="1">FTEXT(O17)</f>
        <v>#NAME?</v>
      </c>
    </row>
    <row r="18" spans="1:17" x14ac:dyDescent="0.35">
      <c r="N18" s="3" t="s">
        <v>15</v>
      </c>
      <c r="O18" s="14" t="e">
        <f ca="1">SUM(N4:X14)</f>
        <v>#NAME?</v>
      </c>
      <c r="Q18" t="e" cm="1">
        <f t="array" aca="1" ref="Q18" ca="1">FTEXT(O18)</f>
        <v>#NAME?</v>
      </c>
    </row>
    <row r="19" spans="1:17" x14ac:dyDescent="0.35">
      <c r="N19" s="15" t="s">
        <v>16</v>
      </c>
      <c r="O19" s="16" t="e">
        <f ca="1">(O16/(O16-1))*(1-O17/O18)</f>
        <v>#NAME?</v>
      </c>
      <c r="Q19" t="e" cm="1">
        <f t="array" aca="1" ref="Q19" ca="1">FTEXT(O19)</f>
        <v>#NAME?</v>
      </c>
    </row>
    <row r="23" spans="1:17" x14ac:dyDescent="0.35">
      <c r="A23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2F416-C968-465C-8B3E-3ACD51281269}">
  <sheetPr codeName="Sheet3"/>
  <dimension ref="A1:M22"/>
  <sheetViews>
    <sheetView workbookViewId="0"/>
  </sheetViews>
  <sheetFormatPr defaultRowHeight="14.5" x14ac:dyDescent="0.35"/>
  <cols>
    <col min="1" max="13" width="7.7265625" customWidth="1"/>
  </cols>
  <sheetData>
    <row r="1" spans="1:13" x14ac:dyDescent="0.35">
      <c r="A1" s="1" t="s">
        <v>24</v>
      </c>
    </row>
    <row r="3" spans="1:13" x14ac:dyDescent="0.3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</row>
    <row r="4" spans="1:13" x14ac:dyDescent="0.35">
      <c r="A4" s="3">
        <v>1</v>
      </c>
      <c r="B4" s="4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6">
        <v>1</v>
      </c>
      <c r="M4" s="30">
        <f>SUM(B4:L4)*$B$19/COUNT(B4:L4)</f>
        <v>11</v>
      </c>
    </row>
    <row r="5" spans="1:13" x14ac:dyDescent="0.35">
      <c r="A5" s="3">
        <f t="shared" ref="A5:A15" si="0">A4+1</f>
        <v>2</v>
      </c>
      <c r="B5" s="7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0</v>
      </c>
      <c r="K5" s="3">
        <v>1</v>
      </c>
      <c r="L5" s="8">
        <v>0</v>
      </c>
      <c r="M5" s="30">
        <f t="shared" ref="M5:M15" si="1">SUM(B5:L5)*$B$19/COUNT(B5:L5)</f>
        <v>9</v>
      </c>
    </row>
    <row r="6" spans="1:13" x14ac:dyDescent="0.35">
      <c r="A6" s="3">
        <f t="shared" si="0"/>
        <v>3</v>
      </c>
      <c r="B6" s="7">
        <v>1</v>
      </c>
      <c r="C6" s="3" t="s">
        <v>23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0</v>
      </c>
      <c r="L6" s="8">
        <v>0</v>
      </c>
      <c r="M6" s="30">
        <f t="shared" si="1"/>
        <v>8.8000000000000007</v>
      </c>
    </row>
    <row r="7" spans="1:13" x14ac:dyDescent="0.35">
      <c r="A7" s="3">
        <f t="shared" si="0"/>
        <v>4</v>
      </c>
      <c r="B7" s="7">
        <v>1</v>
      </c>
      <c r="C7" s="3">
        <v>1</v>
      </c>
      <c r="D7" s="3">
        <v>1</v>
      </c>
      <c r="E7" s="3">
        <v>0</v>
      </c>
      <c r="F7" s="3">
        <v>1</v>
      </c>
      <c r="G7" s="3">
        <v>1</v>
      </c>
      <c r="H7" s="3">
        <v>0</v>
      </c>
      <c r="I7" s="3">
        <v>1</v>
      </c>
      <c r="J7" s="3">
        <v>1</v>
      </c>
      <c r="K7" s="3">
        <v>0</v>
      </c>
      <c r="L7" s="8">
        <v>0</v>
      </c>
      <c r="M7" s="30">
        <f t="shared" si="1"/>
        <v>7</v>
      </c>
    </row>
    <row r="8" spans="1:13" x14ac:dyDescent="0.35">
      <c r="A8" s="3">
        <f t="shared" si="0"/>
        <v>5</v>
      </c>
      <c r="B8" s="7">
        <v>1</v>
      </c>
      <c r="C8" s="3">
        <v>1</v>
      </c>
      <c r="D8" s="3">
        <v>1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1</v>
      </c>
      <c r="K8" s="3">
        <v>0</v>
      </c>
      <c r="L8" s="8">
        <v>0</v>
      </c>
      <c r="M8" s="30">
        <f t="shared" si="1"/>
        <v>6</v>
      </c>
    </row>
    <row r="9" spans="1:13" x14ac:dyDescent="0.35">
      <c r="A9" s="3">
        <f t="shared" si="0"/>
        <v>6</v>
      </c>
      <c r="B9" s="7">
        <v>0</v>
      </c>
      <c r="C9" s="3">
        <v>1</v>
      </c>
      <c r="D9" s="3">
        <v>1</v>
      </c>
      <c r="E9" s="3">
        <v>0</v>
      </c>
      <c r="F9" s="3">
        <v>1</v>
      </c>
      <c r="G9" s="3">
        <v>1</v>
      </c>
      <c r="H9" s="3">
        <v>1</v>
      </c>
      <c r="I9" s="3">
        <v>1</v>
      </c>
      <c r="J9" s="3">
        <v>0</v>
      </c>
      <c r="K9" s="3">
        <v>0</v>
      </c>
      <c r="L9" s="8" t="s">
        <v>23</v>
      </c>
      <c r="M9" s="30">
        <f t="shared" si="1"/>
        <v>6.6</v>
      </c>
    </row>
    <row r="10" spans="1:13" x14ac:dyDescent="0.35">
      <c r="A10" s="3">
        <f t="shared" si="0"/>
        <v>7</v>
      </c>
      <c r="B10" s="7">
        <v>1</v>
      </c>
      <c r="C10" s="3">
        <v>1</v>
      </c>
      <c r="D10" s="3">
        <v>1</v>
      </c>
      <c r="E10" s="3">
        <v>1</v>
      </c>
      <c r="F10" s="3">
        <v>0</v>
      </c>
      <c r="G10" s="3">
        <v>0</v>
      </c>
      <c r="H10" s="3" t="s">
        <v>23</v>
      </c>
      <c r="I10" s="3">
        <v>0</v>
      </c>
      <c r="J10" s="3">
        <v>0</v>
      </c>
      <c r="K10" s="3" t="s">
        <v>23</v>
      </c>
      <c r="L10" s="8">
        <v>0</v>
      </c>
      <c r="M10" s="30">
        <f t="shared" si="1"/>
        <v>4.8888888888888893</v>
      </c>
    </row>
    <row r="11" spans="1:13" x14ac:dyDescent="0.35">
      <c r="A11" s="3">
        <f t="shared" si="0"/>
        <v>8</v>
      </c>
      <c r="B11" s="7">
        <v>1</v>
      </c>
      <c r="C11" s="3">
        <v>1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8">
        <v>0</v>
      </c>
      <c r="M11" s="30">
        <f t="shared" si="1"/>
        <v>5</v>
      </c>
    </row>
    <row r="12" spans="1:13" x14ac:dyDescent="0.35">
      <c r="A12" s="3">
        <f t="shared" si="0"/>
        <v>9</v>
      </c>
      <c r="B12" s="7">
        <v>0</v>
      </c>
      <c r="C12" s="3">
        <v>1</v>
      </c>
      <c r="D12" s="3">
        <v>0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8">
        <v>0</v>
      </c>
      <c r="M12" s="30">
        <f t="shared" si="1"/>
        <v>4</v>
      </c>
    </row>
    <row r="13" spans="1:13" x14ac:dyDescent="0.35">
      <c r="A13" s="3">
        <f t="shared" si="0"/>
        <v>10</v>
      </c>
      <c r="B13" s="7">
        <v>1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 t="s">
        <v>23</v>
      </c>
      <c r="L13" s="8">
        <v>0</v>
      </c>
      <c r="M13" s="30">
        <f t="shared" si="1"/>
        <v>3.3</v>
      </c>
    </row>
    <row r="14" spans="1:13" x14ac:dyDescent="0.35">
      <c r="A14" s="3">
        <f t="shared" si="0"/>
        <v>11</v>
      </c>
      <c r="B14" s="7">
        <v>1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8">
        <v>0</v>
      </c>
      <c r="M14" s="30">
        <f t="shared" si="1"/>
        <v>3</v>
      </c>
    </row>
    <row r="15" spans="1:13" x14ac:dyDescent="0.35">
      <c r="A15" s="3">
        <f t="shared" si="0"/>
        <v>12</v>
      </c>
      <c r="B15" s="9">
        <v>1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1">
        <v>0</v>
      </c>
      <c r="M15" s="30">
        <f t="shared" si="1"/>
        <v>2</v>
      </c>
    </row>
    <row r="16" spans="1:13" x14ac:dyDescent="0.35">
      <c r="A16" s="3" t="s">
        <v>11</v>
      </c>
      <c r="B16" s="3">
        <f t="shared" ref="B16:L16" si="2">SUM(B4:B15)</f>
        <v>10</v>
      </c>
      <c r="C16" s="3">
        <f t="shared" si="2"/>
        <v>9</v>
      </c>
      <c r="D16" s="3">
        <f t="shared" si="2"/>
        <v>9</v>
      </c>
      <c r="E16" s="3">
        <f t="shared" si="2"/>
        <v>9</v>
      </c>
      <c r="F16" s="3">
        <f t="shared" si="2"/>
        <v>8</v>
      </c>
      <c r="G16" s="3">
        <f t="shared" si="2"/>
        <v>6</v>
      </c>
      <c r="H16" s="3">
        <f t="shared" si="2"/>
        <v>4</v>
      </c>
      <c r="I16" s="3">
        <f t="shared" si="2"/>
        <v>5</v>
      </c>
      <c r="J16" s="3">
        <f t="shared" si="2"/>
        <v>4</v>
      </c>
      <c r="K16" s="3">
        <f t="shared" si="2"/>
        <v>3</v>
      </c>
      <c r="L16" s="3">
        <f t="shared" si="2"/>
        <v>1</v>
      </c>
      <c r="M16" s="3"/>
    </row>
    <row r="17" spans="1:13" x14ac:dyDescent="0.35">
      <c r="A17" s="3" t="s">
        <v>12</v>
      </c>
      <c r="B17" s="3">
        <f t="shared" ref="B17:L17" si="3">VARP(B4:B15)</f>
        <v>0.1388888888888889</v>
      </c>
      <c r="C17" s="3">
        <f t="shared" si="3"/>
        <v>0.1487603305785124</v>
      </c>
      <c r="D17" s="3">
        <f t="shared" si="3"/>
        <v>0.1875</v>
      </c>
      <c r="E17" s="3">
        <f t="shared" si="3"/>
        <v>0.1875</v>
      </c>
      <c r="F17" s="3">
        <f t="shared" si="3"/>
        <v>0.22222222222222221</v>
      </c>
      <c r="G17" s="3">
        <f t="shared" si="3"/>
        <v>0.25</v>
      </c>
      <c r="H17" s="3">
        <f t="shared" si="3"/>
        <v>0.23140495867768596</v>
      </c>
      <c r="I17" s="3">
        <f t="shared" si="3"/>
        <v>0.24305555555555555</v>
      </c>
      <c r="J17" s="3">
        <f t="shared" si="3"/>
        <v>0.22222222222222221</v>
      </c>
      <c r="K17" s="3">
        <f t="shared" si="3"/>
        <v>0.21</v>
      </c>
      <c r="L17" s="3">
        <f t="shared" si="3"/>
        <v>8.2644628099173556E-2</v>
      </c>
      <c r="M17" s="3">
        <f t="shared" ref="M17" si="4">SUM(B17:L17)</f>
        <v>2.1241988062442609</v>
      </c>
    </row>
    <row r="19" spans="1:13" x14ac:dyDescent="0.35">
      <c r="A19" s="3" t="s">
        <v>13</v>
      </c>
      <c r="B19" s="29">
        <f>COUNTA(B3:L3)</f>
        <v>11</v>
      </c>
    </row>
    <row r="20" spans="1:13" x14ac:dyDescent="0.35">
      <c r="A20" s="13" t="s">
        <v>14</v>
      </c>
      <c r="B20" s="14">
        <f>M17</f>
        <v>2.1241988062442609</v>
      </c>
    </row>
    <row r="21" spans="1:13" x14ac:dyDescent="0.35">
      <c r="A21" s="3" t="s">
        <v>15</v>
      </c>
      <c r="B21" s="14">
        <f xml:space="preserve"> VARP(M4:M15)</f>
        <v>6.7965526406035606</v>
      </c>
    </row>
    <row r="22" spans="1:13" x14ac:dyDescent="0.35">
      <c r="A22" s="15" t="s">
        <v>16</v>
      </c>
      <c r="B22" s="16">
        <f>(B19/(B19-1))*(1-B20/B21)</f>
        <v>0.75620531313045403</v>
      </c>
    </row>
  </sheetData>
  <pageMargins left="0.7" right="0.7" top="0.75" bottom="0.75" header="0.3" footer="0.3"/>
  <ignoredErrors>
    <ignoredError sqref="M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No missing</vt:lpstr>
      <vt:lpstr>Missing</vt:lpstr>
      <vt:lpstr>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2024-07-23T14:35:01Z</dcterms:created>
  <dcterms:modified xsi:type="dcterms:W3CDTF">2024-07-23T20:17:16Z</dcterms:modified>
</cp:coreProperties>
</file>