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91BCEF3-8D48-43A5-82FD-7185B347E934}" xr6:coauthVersionLast="47" xr6:coauthVersionMax="47" xr10:uidLastSave="{00000000-0000-0000-0000-000000000000}"/>
  <bookViews>
    <workbookView xWindow="-110" yWindow="-110" windowWidth="19420" windowHeight="10300" xr2:uid="{B8CA7830-8F65-4C64-BC43-9D032C6622E8}"/>
  </bookViews>
  <sheets>
    <sheet name="Title" sheetId="5" r:id="rId1"/>
    <sheet name="Level 3" sheetId="1" r:id="rId2"/>
    <sheet name="Interact 3" sheetId="2" r:id="rId3"/>
    <sheet name="No Interaction" sheetId="3" r:id="rId4"/>
    <sheet name="Interactio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 a="1"/>
  <c r="E34" i="4" s="1"/>
  <c r="B34" i="4" a="1"/>
  <c r="B34" i="4" s="1"/>
  <c r="E33" i="4"/>
  <c r="E33" i="4" a="1"/>
  <c r="B33" i="4" a="1"/>
  <c r="B33" i="4" s="1"/>
  <c r="E32" i="4" a="1"/>
  <c r="E32" i="4" s="1"/>
  <c r="B32" i="4" a="1"/>
  <c r="B32" i="4" s="1"/>
  <c r="AH2" i="4" a="1"/>
  <c r="AK29" i="4" s="1"/>
  <c r="Z21" i="3"/>
  <c r="Y21" i="3"/>
  <c r="X21" i="3"/>
  <c r="W21" i="3"/>
  <c r="AB20" i="3"/>
  <c r="AA20" i="3"/>
  <c r="Z20" i="3"/>
  <c r="Y20" i="3"/>
  <c r="W20" i="3" a="1"/>
  <c r="AC20" i="3" s="1"/>
  <c r="AF2" i="3" a="1"/>
  <c r="AF2" i="3" s="1"/>
  <c r="Y26" i="4"/>
  <c r="X26" i="4"/>
  <c r="X25" i="4"/>
  <c r="AD15" i="4"/>
  <c r="AC15" i="4"/>
  <c r="AB15" i="4"/>
  <c r="AA15" i="4"/>
  <c r="Z15" i="4"/>
  <c r="Y15" i="4"/>
  <c r="X15" i="4"/>
  <c r="Z13" i="4"/>
  <c r="Y13" i="4"/>
  <c r="Q11" i="4"/>
  <c r="Q10" i="4"/>
  <c r="S10" i="4" s="1"/>
  <c r="S9" i="4"/>
  <c r="Q9" i="4"/>
  <c r="X9" i="4" s="1"/>
  <c r="Q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Q7" i="4"/>
  <c r="X6" i="4"/>
  <c r="S6" i="4"/>
  <c r="Q6" i="4"/>
  <c r="R6" i="4" s="1"/>
  <c r="X5" i="4"/>
  <c r="X18" i="4" s="1"/>
  <c r="S5" i="4"/>
  <c r="R5" i="4"/>
  <c r="Q5" i="4"/>
  <c r="X4" i="4"/>
  <c r="X17" i="4" s="1"/>
  <c r="S4" i="4"/>
  <c r="Q4" i="4"/>
  <c r="R4" i="4" s="1"/>
  <c r="A4" i="4"/>
  <c r="A5" i="4" s="1"/>
  <c r="A6" i="4" s="1"/>
  <c r="A7" i="4" s="1"/>
  <c r="X3" i="4"/>
  <c r="X16" i="4" s="1"/>
  <c r="R3" i="4"/>
  <c r="Q3" i="4"/>
  <c r="S2" i="4"/>
  <c r="T2" i="4" s="1"/>
  <c r="T9" i="4" s="1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M20" i="3"/>
  <c r="M20" i="3" a="1"/>
  <c r="M19" i="3" a="1"/>
  <c r="M19" i="3" s="1"/>
  <c r="V18" i="3"/>
  <c r="M18" i="3"/>
  <c r="M18" i="3" a="1"/>
  <c r="V17" i="3"/>
  <c r="M17" i="3" a="1"/>
  <c r="M17" i="3" s="1"/>
  <c r="AD16" i="3"/>
  <c r="AC16" i="3"/>
  <c r="AB16" i="3"/>
  <c r="AA16" i="3"/>
  <c r="Z16" i="3"/>
  <c r="Y16" i="3"/>
  <c r="X16" i="3"/>
  <c r="W16" i="3"/>
  <c r="M16" i="3" a="1"/>
  <c r="M16" i="3" s="1"/>
  <c r="Q3" i="3" s="1"/>
  <c r="M15" i="3"/>
  <c r="M15" i="3" a="1"/>
  <c r="AD14" i="3"/>
  <c r="AC14" i="3"/>
  <c r="AB14" i="3"/>
  <c r="AA14" i="3"/>
  <c r="Z14" i="3"/>
  <c r="Y14" i="3"/>
  <c r="X14" i="3"/>
  <c r="W14" i="3"/>
  <c r="M14" i="3"/>
  <c r="M14" i="3" a="1"/>
  <c r="M13" i="3" a="1"/>
  <c r="M13" i="3" s="1"/>
  <c r="M12" i="3" a="1"/>
  <c r="M12" i="3" s="1"/>
  <c r="AB11" i="3"/>
  <c r="AA11" i="3"/>
  <c r="Z11" i="3"/>
  <c r="Y11" i="3"/>
  <c r="X11" i="3"/>
  <c r="W11" i="3"/>
  <c r="V11" i="3"/>
  <c r="M11" i="3" a="1"/>
  <c r="M11" i="3" s="1"/>
  <c r="M10" i="3" a="1"/>
  <c r="M10" i="3" s="1"/>
  <c r="P7" i="3" s="1"/>
  <c r="M9" i="3" a="1"/>
  <c r="M9" i="3" s="1"/>
  <c r="M8" i="3" a="1"/>
  <c r="M8" i="3" s="1"/>
  <c r="V7" i="3"/>
  <c r="O7" i="3"/>
  <c r="M7" i="3"/>
  <c r="M7" i="3" a="1"/>
  <c r="V6" i="3"/>
  <c r="V15" i="3" s="1"/>
  <c r="O6" i="3"/>
  <c r="M6" i="3" a="1"/>
  <c r="M6" i="3" s="1"/>
  <c r="P4" i="3" s="1"/>
  <c r="O5" i="3"/>
  <c r="M5" i="3"/>
  <c r="M5" i="3" a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O4" i="3"/>
  <c r="M4" i="3" a="1"/>
  <c r="M4" i="3" s="1"/>
  <c r="A4" i="3"/>
  <c r="V3" i="3"/>
  <c r="O3" i="3"/>
  <c r="M3" i="3"/>
  <c r="M3" i="3" a="1"/>
  <c r="R2" i="3"/>
  <c r="Q2" i="3"/>
  <c r="C1" i="3"/>
  <c r="D1" i="3" s="1"/>
  <c r="E1" i="3" s="1"/>
  <c r="F1" i="3" s="1"/>
  <c r="G1" i="3" s="1"/>
  <c r="H1" i="3" s="1"/>
  <c r="I1" i="3" s="1"/>
  <c r="BW13" i="1"/>
  <c r="BW14" i="1" s="1"/>
  <c r="BW15" i="1" s="1"/>
  <c r="BW16" i="1" s="1"/>
  <c r="BW17" i="1" s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BW34" i="1" s="1"/>
  <c r="BW35" i="1" s="1"/>
  <c r="BW36" i="1" s="1"/>
  <c r="BW37" i="1" s="1"/>
  <c r="BW38" i="1" s="1"/>
  <c r="BW39" i="1" s="1"/>
  <c r="BW40" i="1" s="1"/>
  <c r="BW41" i="1" s="1"/>
  <c r="BW42" i="1" s="1"/>
  <c r="BW43" i="1" s="1"/>
  <c r="BW44" i="1" s="1"/>
  <c r="BW45" i="1" s="1"/>
  <c r="BW46" i="1" s="1"/>
  <c r="BW47" i="1" s="1"/>
  <c r="BW48" i="1" s="1"/>
  <c r="BW49" i="1" s="1"/>
  <c r="BW50" i="1" s="1"/>
  <c r="BW51" i="1" s="1"/>
  <c r="BW52" i="1" s="1"/>
  <c r="BW53" i="1" s="1"/>
  <c r="BW54" i="1" s="1"/>
  <c r="BW55" i="1" s="1"/>
  <c r="BW56" i="1" s="1"/>
  <c r="AX13" i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BW9" i="1"/>
  <c r="BW10" i="1" s="1"/>
  <c r="BW11" i="1" s="1"/>
  <c r="BW12" i="1" s="1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BW7" i="1"/>
  <c r="BW8" i="1" s="1"/>
  <c r="AF6" i="1"/>
  <c r="AF7" i="1" s="1"/>
  <c r="V6" i="1"/>
  <c r="V7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A5" i="1"/>
  <c r="A6" i="1" s="1"/>
  <c r="A7" i="1" s="1"/>
  <c r="A8" i="1" s="1"/>
  <c r="A9" i="1" s="1"/>
  <c r="A10" i="1" s="1"/>
  <c r="A11" i="1" s="1"/>
  <c r="CY4" i="1"/>
  <c r="CY5" i="1" s="1"/>
  <c r="CY6" i="1" s="1"/>
  <c r="CY7" i="1" s="1"/>
  <c r="CY8" i="1" s="1"/>
  <c r="CY9" i="1" s="1"/>
  <c r="CY10" i="1" s="1"/>
  <c r="CY11" i="1" s="1"/>
  <c r="CY12" i="1" s="1"/>
  <c r="CY13" i="1" s="1"/>
  <c r="CY14" i="1" s="1"/>
  <c r="CY15" i="1" s="1"/>
  <c r="CY16" i="1" s="1"/>
  <c r="CY17" i="1" s="1"/>
  <c r="CY18" i="1" s="1"/>
  <c r="CY19" i="1" s="1"/>
  <c r="CY20" i="1" s="1"/>
  <c r="BW4" i="1"/>
  <c r="BW5" i="1" s="1"/>
  <c r="BW6" i="1" s="1"/>
  <c r="AX4" i="1"/>
  <c r="AX5" i="1" s="1"/>
  <c r="AX6" i="1" s="1"/>
  <c r="AX7" i="1" s="1"/>
  <c r="AX8" i="1" s="1"/>
  <c r="AX9" i="1" s="1"/>
  <c r="AX10" i="1" s="1"/>
  <c r="AX11" i="1" s="1"/>
  <c r="AX12" i="1" s="1"/>
  <c r="AF4" i="1"/>
  <c r="AF5" i="1" s="1"/>
  <c r="V4" i="1"/>
  <c r="V5" i="1" s="1"/>
  <c r="G4" i="1"/>
  <c r="A4" i="1"/>
  <c r="DA1" i="1"/>
  <c r="DB1" i="1" s="1"/>
  <c r="DC1" i="1" s="1"/>
  <c r="DD1" i="1" s="1"/>
  <c r="DE1" i="1" s="1"/>
  <c r="DF1" i="1" s="1"/>
  <c r="BY1" i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BF1" i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A1" i="1"/>
  <c r="BB1" i="1" s="1"/>
  <c r="BC1" i="1" s="1"/>
  <c r="BD1" i="1" s="1"/>
  <c r="BE1" i="1" s="1"/>
  <c r="AZ1" i="1"/>
  <c r="AI1" i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H1" i="1"/>
  <c r="Z1" i="1"/>
  <c r="AA1" i="1" s="1"/>
  <c r="AB1" i="1" s="1"/>
  <c r="AC1" i="1" s="1"/>
  <c r="AD1" i="1" s="1"/>
  <c r="Y1" i="1"/>
  <c r="X1" i="1"/>
  <c r="K1" i="1"/>
  <c r="L1" i="1" s="1"/>
  <c r="M1" i="1" s="1"/>
  <c r="N1" i="1" s="1"/>
  <c r="O1" i="1" s="1"/>
  <c r="P1" i="1" s="1"/>
  <c r="Q1" i="1" s="1"/>
  <c r="R1" i="1" s="1"/>
  <c r="S1" i="1" s="1"/>
  <c r="T1" i="1" s="1"/>
  <c r="J1" i="1"/>
  <c r="I1" i="1"/>
  <c r="C1" i="1"/>
  <c r="D1" i="1" s="1"/>
  <c r="E1" i="1" s="1"/>
  <c r="AK4" i="4" l="1"/>
  <c r="AK7" i="4"/>
  <c r="AK13" i="4"/>
  <c r="AK16" i="4"/>
  <c r="AK19" i="4"/>
  <c r="AK22" i="4"/>
  <c r="AH3" i="4"/>
  <c r="AH6" i="4"/>
  <c r="AH9" i="4"/>
  <c r="AH12" i="4"/>
  <c r="AH15" i="4"/>
  <c r="AH18" i="4"/>
  <c r="AH21" i="4"/>
  <c r="AH24" i="4"/>
  <c r="AH27" i="4"/>
  <c r="AI3" i="4"/>
  <c r="AI6" i="4"/>
  <c r="AI9" i="4"/>
  <c r="AI12" i="4"/>
  <c r="AI15" i="4"/>
  <c r="AI18" i="4"/>
  <c r="AI21" i="4"/>
  <c r="AI24" i="4"/>
  <c r="AI27" i="4"/>
  <c r="AJ3" i="4"/>
  <c r="AJ6" i="4"/>
  <c r="AJ9" i="4"/>
  <c r="AJ12" i="4"/>
  <c r="AJ15" i="4"/>
  <c r="AJ18" i="4"/>
  <c r="AJ21" i="4"/>
  <c r="AJ24" i="4"/>
  <c r="AJ27" i="4"/>
  <c r="AK3" i="4"/>
  <c r="AK31" i="4" s="1"/>
  <c r="AK6" i="4"/>
  <c r="AK9" i="4"/>
  <c r="AK12" i="4"/>
  <c r="AK15" i="4"/>
  <c r="AK18" i="4"/>
  <c r="AK21" i="4"/>
  <c r="AK24" i="4"/>
  <c r="AK27" i="4"/>
  <c r="AA21" i="3"/>
  <c r="AH4" i="4"/>
  <c r="AH7" i="4"/>
  <c r="AH10" i="4"/>
  <c r="AH13" i="4"/>
  <c r="AH16" i="4"/>
  <c r="AH19" i="4"/>
  <c r="AH22" i="4"/>
  <c r="AH25" i="4"/>
  <c r="AH28" i="4"/>
  <c r="W20" i="3"/>
  <c r="AB21" i="3"/>
  <c r="AI4" i="4"/>
  <c r="AI7" i="4"/>
  <c r="AI10" i="4"/>
  <c r="AI13" i="4"/>
  <c r="AI16" i="4"/>
  <c r="AI19" i="4"/>
  <c r="AI22" i="4"/>
  <c r="AI25" i="4"/>
  <c r="AI28" i="4"/>
  <c r="X20" i="3"/>
  <c r="AC21" i="3"/>
  <c r="AJ4" i="4"/>
  <c r="AJ7" i="4"/>
  <c r="AJ10" i="4"/>
  <c r="AJ13" i="4"/>
  <c r="AJ16" i="4"/>
  <c r="AJ19" i="4"/>
  <c r="AJ22" i="4"/>
  <c r="AJ25" i="4"/>
  <c r="AJ28" i="4"/>
  <c r="AK10" i="4"/>
  <c r="AK28" i="4"/>
  <c r="AI20" i="4"/>
  <c r="AK25" i="4"/>
  <c r="AH2" i="4"/>
  <c r="AH5" i="4"/>
  <c r="AH8" i="4"/>
  <c r="AH11" i="4"/>
  <c r="AH14" i="4"/>
  <c r="AH17" i="4"/>
  <c r="AH20" i="4"/>
  <c r="AH23" i="4"/>
  <c r="AH26" i="4"/>
  <c r="AH29" i="4"/>
  <c r="AI2" i="4"/>
  <c r="AI5" i="4"/>
  <c r="AI8" i="4"/>
  <c r="AI11" i="4"/>
  <c r="AI14" i="4"/>
  <c r="AI17" i="4"/>
  <c r="AI23" i="4"/>
  <c r="AI26" i="4"/>
  <c r="AI29" i="4"/>
  <c r="AJ2" i="4"/>
  <c r="AJ5" i="4"/>
  <c r="AJ8" i="4"/>
  <c r="AJ11" i="4"/>
  <c r="AJ14" i="4"/>
  <c r="AJ17" i="4"/>
  <c r="AJ20" i="4"/>
  <c r="AJ23" i="4"/>
  <c r="AJ26" i="4"/>
  <c r="AJ29" i="4"/>
  <c r="AK2" i="4"/>
  <c r="AK5" i="4"/>
  <c r="AK8" i="4"/>
  <c r="AK11" i="4"/>
  <c r="AK14" i="4"/>
  <c r="AK17" i="4"/>
  <c r="AK20" i="4"/>
  <c r="AK23" i="4"/>
  <c r="AK26" i="4"/>
  <c r="P5" i="3"/>
  <c r="Q7" i="3"/>
  <c r="W7" i="3" s="1"/>
  <c r="P3" i="3"/>
  <c r="R7" i="3"/>
  <c r="X8" i="4"/>
  <c r="T8" i="4"/>
  <c r="X11" i="4"/>
  <c r="T11" i="4"/>
  <c r="S11" i="4"/>
  <c r="R8" i="4"/>
  <c r="Z26" i="4"/>
  <c r="T6" i="4"/>
  <c r="Y6" i="4" s="1"/>
  <c r="Y19" i="4" s="1"/>
  <c r="R6" i="3"/>
  <c r="V16" i="3"/>
  <c r="X19" i="4"/>
  <c r="Y5" i="4"/>
  <c r="Y18" i="4" s="1"/>
  <c r="U5" i="4"/>
  <c r="S8" i="4"/>
  <c r="R3" i="3"/>
  <c r="R4" i="3"/>
  <c r="V4" i="3"/>
  <c r="X9" i="3"/>
  <c r="V5" i="3"/>
  <c r="R5" i="3"/>
  <c r="T4" i="4"/>
  <c r="Z4" i="4" s="1"/>
  <c r="T5" i="4"/>
  <c r="T3" i="4"/>
  <c r="Q5" i="3"/>
  <c r="T7" i="4"/>
  <c r="R11" i="4"/>
  <c r="U4" i="4"/>
  <c r="Q4" i="3"/>
  <c r="W4" i="3" s="1"/>
  <c r="W13" i="3" s="1"/>
  <c r="X22" i="4"/>
  <c r="Y4" i="4"/>
  <c r="Y17" i="4" s="1"/>
  <c r="X7" i="4"/>
  <c r="R9" i="4"/>
  <c r="Z9" i="4" s="1"/>
  <c r="V12" i="3"/>
  <c r="R7" i="4"/>
  <c r="R10" i="4"/>
  <c r="S3" i="4"/>
  <c r="S7" i="4"/>
  <c r="X10" i="4"/>
  <c r="T10" i="4"/>
  <c r="Q6" i="3"/>
  <c r="Z5" i="4"/>
  <c r="P6" i="3"/>
  <c r="W9" i="3"/>
  <c r="AI31" i="4" l="1"/>
  <c r="AJ31" i="4"/>
  <c r="AH31" i="4"/>
  <c r="Z22" i="4"/>
  <c r="AD9" i="4"/>
  <c r="X24" i="4"/>
  <c r="Z11" i="4"/>
  <c r="AD5" i="4"/>
  <c r="AA5" i="4"/>
  <c r="AA18" i="4" s="1"/>
  <c r="Z18" i="4"/>
  <c r="Y10" i="4"/>
  <c r="Y23" i="4" s="1"/>
  <c r="U10" i="4"/>
  <c r="W3" i="3"/>
  <c r="W12" i="3" s="1"/>
  <c r="S3" i="3"/>
  <c r="S4" i="3"/>
  <c r="X3" i="3"/>
  <c r="W18" i="3"/>
  <c r="X18" i="3"/>
  <c r="W6" i="3"/>
  <c r="W15" i="3" s="1"/>
  <c r="X6" i="3"/>
  <c r="S6" i="3"/>
  <c r="X4" i="3"/>
  <c r="V13" i="3"/>
  <c r="U6" i="4"/>
  <c r="Z8" i="4"/>
  <c r="X21" i="4"/>
  <c r="Y9" i="4"/>
  <c r="Y22" i="4" s="1"/>
  <c r="U9" i="4"/>
  <c r="Y7" i="4"/>
  <c r="Y20" i="4" s="1"/>
  <c r="U7" i="4"/>
  <c r="Z7" i="4"/>
  <c r="X20" i="4"/>
  <c r="U3" i="4"/>
  <c r="Y3" i="4"/>
  <c r="Z3" i="4"/>
  <c r="W5" i="3"/>
  <c r="S5" i="3"/>
  <c r="Z17" i="4"/>
  <c r="AD4" i="4"/>
  <c r="AA4" i="4"/>
  <c r="AA17" i="4" s="1"/>
  <c r="Z6" i="4"/>
  <c r="Z10" i="4"/>
  <c r="X23" i="4"/>
  <c r="X7" i="3"/>
  <c r="S7" i="3"/>
  <c r="Y11" i="4"/>
  <c r="Y24" i="4" s="1"/>
  <c r="U11" i="4"/>
  <c r="AE26" i="4"/>
  <c r="Y8" i="4"/>
  <c r="Y21" i="4" s="1"/>
  <c r="U8" i="4"/>
  <c r="V14" i="3"/>
  <c r="X5" i="3"/>
  <c r="Y4" i="3" l="1"/>
  <c r="Y13" i="3" s="1"/>
  <c r="AB4" i="3"/>
  <c r="X13" i="3"/>
  <c r="AD3" i="4"/>
  <c r="Z16" i="4"/>
  <c r="AA3" i="4"/>
  <c r="AA16" i="4" s="1"/>
  <c r="Z12" i="4"/>
  <c r="AD12" i="4" s="1"/>
  <c r="Y16" i="4"/>
  <c r="Y25" i="4" s="1"/>
  <c r="Y12" i="4"/>
  <c r="AB7" i="3"/>
  <c r="Y7" i="3"/>
  <c r="Y6" i="3"/>
  <c r="Y15" i="3" s="1"/>
  <c r="AB6" i="3"/>
  <c r="X15" i="3"/>
  <c r="AD18" i="4"/>
  <c r="Z23" i="4"/>
  <c r="AA10" i="4"/>
  <c r="AA23" i="4" s="1"/>
  <c r="AD10" i="4"/>
  <c r="X17" i="3"/>
  <c r="AC18" i="3"/>
  <c r="Y5" i="3"/>
  <c r="AB5" i="3"/>
  <c r="AD6" i="4"/>
  <c r="AA6" i="4"/>
  <c r="AA19" i="4" s="1"/>
  <c r="Z19" i="4"/>
  <c r="X8" i="3"/>
  <c r="AB8" i="3" s="1"/>
  <c r="Z24" i="4"/>
  <c r="AD11" i="4"/>
  <c r="AA11" i="4"/>
  <c r="AA24" i="4" s="1"/>
  <c r="W17" i="3"/>
  <c r="W8" i="3"/>
  <c r="AD17" i="4"/>
  <c r="AB3" i="3"/>
  <c r="X12" i="3"/>
  <c r="Y3" i="3"/>
  <c r="Y12" i="3" s="1"/>
  <c r="AD22" i="4"/>
  <c r="AA7" i="4"/>
  <c r="AA20" i="4" s="1"/>
  <c r="AD7" i="4"/>
  <c r="Z20" i="4"/>
  <c r="AA8" i="4"/>
  <c r="AA21" i="4" s="1"/>
  <c r="AD8" i="4"/>
  <c r="Z21" i="4"/>
  <c r="AA9" i="4"/>
  <c r="AA22" i="4" s="1"/>
  <c r="Y8" i="3" l="1"/>
  <c r="Z4" i="3" s="1"/>
  <c r="AA4" i="3" s="1"/>
  <c r="AD21" i="4"/>
  <c r="AB17" i="3"/>
  <c r="Y17" i="3"/>
  <c r="Z15" i="3" s="1"/>
  <c r="AA15" i="3" s="1"/>
  <c r="AD23" i="4"/>
  <c r="AD16" i="4"/>
  <c r="Z25" i="4"/>
  <c r="AC13" i="3"/>
  <c r="AD13" i="3" s="1"/>
  <c r="AB13" i="3"/>
  <c r="AA12" i="4"/>
  <c r="AB7" i="4" s="1"/>
  <c r="AC7" i="4" s="1"/>
  <c r="AB5" i="4"/>
  <c r="AC5" i="4" s="1"/>
  <c r="AB4" i="4"/>
  <c r="AC4" i="4" s="1"/>
  <c r="AB3" i="4"/>
  <c r="AC3" i="4" s="1"/>
  <c r="AC12" i="3"/>
  <c r="AD12" i="3" s="1"/>
  <c r="AB12" i="3"/>
  <c r="AB15" i="3"/>
  <c r="AD20" i="4"/>
  <c r="AD24" i="4"/>
  <c r="Z12" i="3"/>
  <c r="AA12" i="3" s="1"/>
  <c r="AD19" i="4"/>
  <c r="AD25" i="4" l="1"/>
  <c r="AA25" i="4"/>
  <c r="Z6" i="3"/>
  <c r="AA6" i="3" s="1"/>
  <c r="AB6" i="4"/>
  <c r="AC6" i="4" s="1"/>
  <c r="Z5" i="3"/>
  <c r="AA5" i="3" s="1"/>
  <c r="Z7" i="3"/>
  <c r="AA7" i="3" s="1"/>
  <c r="AB9" i="4"/>
  <c r="AC9" i="4" s="1"/>
  <c r="AC15" i="3"/>
  <c r="AD15" i="3" s="1"/>
  <c r="AB8" i="4"/>
  <c r="AC8" i="4" s="1"/>
  <c r="AB10" i="4"/>
  <c r="AC10" i="4" s="1"/>
  <c r="Z3" i="3"/>
  <c r="AA3" i="3" s="1"/>
  <c r="Z13" i="3"/>
  <c r="AA13" i="3" s="1"/>
  <c r="AB11" i="4"/>
  <c r="AC11" i="4" s="1"/>
  <c r="AC17" i="3" l="1"/>
  <c r="AD17" i="3" s="1"/>
  <c r="AE22" i="4"/>
  <c r="AF22" i="4" s="1"/>
  <c r="AE18" i="4"/>
  <c r="AF18" i="4" s="1"/>
  <c r="AB18" i="4"/>
  <c r="AC18" i="4" s="1"/>
  <c r="AB17" i="4"/>
  <c r="AC17" i="4" s="1"/>
  <c r="AE17" i="4"/>
  <c r="AF17" i="4" s="1"/>
  <c r="AE21" i="4"/>
  <c r="AF21" i="4" s="1"/>
  <c r="AB22" i="4"/>
  <c r="AC22" i="4" s="1"/>
  <c r="AB21" i="4"/>
  <c r="AC21" i="4" s="1"/>
  <c r="AE16" i="4"/>
  <c r="AB23" i="4"/>
  <c r="AC23" i="4" s="1"/>
  <c r="AE19" i="4"/>
  <c r="AF19" i="4" s="1"/>
  <c r="AB19" i="4"/>
  <c r="AC19" i="4" s="1"/>
  <c r="AB16" i="4"/>
  <c r="AC16" i="4" s="1"/>
  <c r="AB20" i="4"/>
  <c r="AC20" i="4" s="1"/>
  <c r="AE23" i="4"/>
  <c r="AF23" i="4" s="1"/>
  <c r="AB24" i="4"/>
  <c r="AC24" i="4" s="1"/>
  <c r="AE20" i="4"/>
  <c r="AF20" i="4" s="1"/>
  <c r="AE24" i="4"/>
  <c r="AF24" i="4" s="1"/>
  <c r="AF16" i="4" l="1"/>
  <c r="AE25" i="4"/>
  <c r="AF2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<sst xmlns="http://schemas.openxmlformats.org/spreadsheetml/2006/main" count="70" uniqueCount="41">
  <si>
    <t>L9 3</t>
  </si>
  <si>
    <t>L27 3</t>
  </si>
  <si>
    <t>L18 23</t>
  </si>
  <si>
    <t>L36 23a</t>
  </si>
  <si>
    <t>L36 23b</t>
  </si>
  <si>
    <t>L54 23</t>
  </si>
  <si>
    <t>L18 63</t>
  </si>
  <si>
    <t>Fact</t>
  </si>
  <si>
    <t>A</t>
  </si>
  <si>
    <t>B</t>
  </si>
  <si>
    <t>C</t>
  </si>
  <si>
    <t>D</t>
  </si>
  <si>
    <t>E</t>
  </si>
  <si>
    <t>R1</t>
  </si>
  <si>
    <t>R2</t>
  </si>
  <si>
    <t>s/n ratio</t>
  </si>
  <si>
    <t>delta</t>
  </si>
  <si>
    <t>error</t>
  </si>
  <si>
    <t>fact</t>
  </si>
  <si>
    <t>df</t>
  </si>
  <si>
    <t>SS</t>
  </si>
  <si>
    <t>MS</t>
  </si>
  <si>
    <t>F</t>
  </si>
  <si>
    <t>p-value</t>
  </si>
  <si>
    <t>SS %</t>
  </si>
  <si>
    <t>x</t>
  </si>
  <si>
    <t>Err</t>
  </si>
  <si>
    <t>Tot</t>
  </si>
  <si>
    <t>pure SS</t>
  </si>
  <si>
    <t>Target</t>
  </si>
  <si>
    <t>AB1</t>
  </si>
  <si>
    <t>AB2</t>
  </si>
  <si>
    <t>AC1</t>
  </si>
  <si>
    <t>AC2</t>
  </si>
  <si>
    <t>BC1</t>
  </si>
  <si>
    <t>BC2</t>
  </si>
  <si>
    <t>max</t>
  </si>
  <si>
    <t>Real Statistics Using Excel</t>
  </si>
  <si>
    <t>Updated</t>
  </si>
  <si>
    <t>Copyright © 2013 - 2024 Charles Zaiontz</t>
  </si>
  <si>
    <t>3-level Taguchi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</si>
</sst>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rgb="FF333333"/>
      <name val="Calibri"/>
      <family val="2"/>
    </font>
    <font>
      <sz val="11"/>
      <color rgb="FF333333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DADFE3"/>
      </left>
      <right/>
      <top style="medium">
        <color rgb="FFDADFE3"/>
      </top>
      <bottom style="medium">
        <color rgb="FFDADFE3"/>
      </bottom>
      <diagonal/>
    </border>
    <border>
      <left style="medium">
        <color rgb="FFDADFE3"/>
      </left>
      <right/>
      <top style="medium">
        <color rgb="FFDADFE3"/>
      </top>
      <bottom/>
      <diagonal/>
    </border>
    <border>
      <left style="medium">
        <color rgb="FFDADFE3"/>
      </left>
      <right style="medium">
        <color rgb="FFDADFE3"/>
      </right>
      <top style="medium">
        <color rgb="FFDADFE3"/>
      </top>
      <bottom/>
      <diagonal/>
    </border>
    <border>
      <left style="medium">
        <color rgb="FFDADFE3"/>
      </left>
      <right/>
      <top/>
      <bottom style="medium">
        <color rgb="FFDADFE3"/>
      </bottom>
      <diagonal/>
    </border>
    <border>
      <left style="thin">
        <color indexed="64"/>
      </left>
      <right/>
      <top style="thin">
        <color indexed="64"/>
      </top>
      <bottom style="medium">
        <color rgb="FFDADFE3"/>
      </bottom>
      <diagonal/>
    </border>
    <border>
      <left style="medium">
        <color rgb="FFDADFE3"/>
      </left>
      <right/>
      <top style="thin">
        <color indexed="64"/>
      </top>
      <bottom style="medium">
        <color rgb="FFDADFE3"/>
      </bottom>
      <diagonal/>
    </border>
    <border>
      <left style="medium">
        <color rgb="FFDADFE3"/>
      </left>
      <right style="thin">
        <color indexed="64"/>
      </right>
      <top style="thin">
        <color indexed="64"/>
      </top>
      <bottom style="medium">
        <color rgb="FFDADFE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DADFE3"/>
      </left>
      <right/>
      <top/>
      <bottom style="thin">
        <color indexed="64"/>
      </bottom>
      <diagonal/>
    </border>
    <border>
      <left style="medium">
        <color rgb="FFDADFE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DADFE3"/>
      </left>
      <right/>
      <top/>
      <bottom/>
      <diagonal/>
    </border>
    <border>
      <left style="medium">
        <color rgb="FFDADFE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DADFE3"/>
      </bottom>
      <diagonal/>
    </border>
    <border>
      <left style="medium">
        <color rgb="FFDADFE3"/>
      </left>
      <right style="thin">
        <color indexed="64"/>
      </right>
      <top/>
      <bottom style="medium">
        <color rgb="FFDADFE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right" vertical="top"/>
    </xf>
    <xf numFmtId="0" fontId="2" fillId="0" borderId="17" xfId="0" applyFont="1" applyBorder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22" xfId="0" applyFont="1" applyBorder="1" applyAlignment="1">
      <alignment horizontal="right" vertical="top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0" fontId="2" fillId="0" borderId="25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3" fillId="0" borderId="0" xfId="0" applyFont="1"/>
    <xf numFmtId="0" fontId="4" fillId="0" borderId="19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10" fontId="0" fillId="0" borderId="6" xfId="0" applyNumberFormat="1" applyBorder="1"/>
    <xf numFmtId="0" fontId="0" fillId="0" borderId="22" xfId="0" applyBorder="1"/>
    <xf numFmtId="0" fontId="0" fillId="0" borderId="34" xfId="0" applyBorder="1"/>
    <xf numFmtId="0" fontId="0" fillId="0" borderId="35" xfId="0" applyBorder="1"/>
    <xf numFmtId="10" fontId="0" fillId="0" borderId="8" xfId="0" applyNumberFormat="1" applyBorder="1"/>
    <xf numFmtId="0" fontId="0" fillId="0" borderId="36" xfId="0" applyBorder="1"/>
    <xf numFmtId="10" fontId="0" fillId="0" borderId="11" xfId="0" applyNumberFormat="1" applyBorder="1"/>
    <xf numFmtId="0" fontId="0" fillId="0" borderId="1" xfId="0" applyBorder="1"/>
    <xf numFmtId="0" fontId="0" fillId="0" borderId="2" xfId="0" applyBorder="1"/>
    <xf numFmtId="10" fontId="0" fillId="0" borderId="3" xfId="0" applyNumberFormat="1" applyBorder="1"/>
    <xf numFmtId="10" fontId="0" fillId="0" borderId="5" xfId="0" applyNumberFormat="1" applyBorder="1"/>
    <xf numFmtId="10" fontId="0" fillId="0" borderId="0" xfId="0" applyNumberFormat="1"/>
    <xf numFmtId="10" fontId="0" fillId="0" borderId="10" xfId="0" applyNumberFormat="1" applyBorder="1"/>
    <xf numFmtId="10" fontId="0" fillId="0" borderId="2" xfId="0" applyNumberFormat="1" applyBorder="1"/>
    <xf numFmtId="0" fontId="0" fillId="0" borderId="19" xfId="0" applyBorder="1"/>
    <xf numFmtId="0" fontId="0" fillId="0" borderId="37" xfId="0" applyBorder="1"/>
    <xf numFmtId="0" fontId="0" fillId="0" borderId="2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3" xfId="0" applyBorder="1"/>
    <xf numFmtId="0" fontId="0" fillId="0" borderId="41" xfId="0" applyBorder="1" applyAlignment="1">
      <alignment horizontal="center"/>
    </xf>
    <xf numFmtId="15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48BB-B478-497B-A349-09ECB9A68B79}">
  <dimension ref="A1:B6"/>
  <sheetViews>
    <sheetView tabSelected="1" workbookViewId="0">
      <selection activeCell="B1" sqref="B1"/>
    </sheetView>
  </sheetViews>
  <sheetFormatPr defaultRowHeight="14.5" x14ac:dyDescent="0.35"/>
  <cols>
    <col min="2" max="2" width="9.26953125" bestFit="1" customWidth="1"/>
  </cols>
  <sheetData>
    <row r="1" spans="1:2" x14ac:dyDescent="0.35">
      <c r="A1" t="s">
        <v>37</v>
      </c>
    </row>
    <row r="2" spans="1:2" x14ac:dyDescent="0.35">
      <c r="A2" t="s">
        <v>40</v>
      </c>
    </row>
    <row r="4" spans="1:2" x14ac:dyDescent="0.35">
      <c r="A4" t="s">
        <v>38</v>
      </c>
      <c r="B4" s="66">
        <v>45464</v>
      </c>
    </row>
    <row r="6" spans="1:2" x14ac:dyDescent="0.35">
      <c r="A6" s="67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F762-7E2F-4BC7-9CCB-E837E1969245}">
  <dimension ref="A1:DF56"/>
  <sheetViews>
    <sheetView zoomScaleNormal="100" workbookViewId="0"/>
  </sheetViews>
  <sheetFormatPr defaultRowHeight="14.5" x14ac:dyDescent="0.35"/>
  <cols>
    <col min="1" max="1" width="6.1796875" customWidth="1"/>
    <col min="2" max="6" width="4.6328125" customWidth="1"/>
    <col min="7" max="7" width="6.1796875" customWidth="1"/>
    <col min="8" max="21" width="4.6328125" customWidth="1"/>
    <col min="22" max="22" width="6.1796875" customWidth="1"/>
    <col min="23" max="31" width="4.6328125" customWidth="1"/>
    <col min="32" max="32" width="6.6328125" customWidth="1"/>
    <col min="33" max="49" width="4.6328125" customWidth="1"/>
    <col min="50" max="50" width="6.6328125" customWidth="1"/>
    <col min="51" max="74" width="4.6328125" customWidth="1"/>
    <col min="75" max="75" width="6.1796875" customWidth="1"/>
    <col min="76" max="102" width="4.6328125" customWidth="1"/>
    <col min="103" max="103" width="6.1796875" customWidth="1"/>
    <col min="104" max="110" width="4.6328125" customWidth="1"/>
  </cols>
  <sheetData>
    <row r="1" spans="1:110" x14ac:dyDescent="0.35">
      <c r="A1" s="1" t="s">
        <v>0</v>
      </c>
      <c r="B1">
        <v>1</v>
      </c>
      <c r="C1">
        <f>B1+1</f>
        <v>2</v>
      </c>
      <c r="D1">
        <f t="shared" ref="D1:E1" si="0">C1+1</f>
        <v>3</v>
      </c>
      <c r="E1">
        <f t="shared" si="0"/>
        <v>4</v>
      </c>
      <c r="G1" s="1" t="s">
        <v>1</v>
      </c>
      <c r="H1">
        <v>1</v>
      </c>
      <c r="I1">
        <f>H1+1</f>
        <v>2</v>
      </c>
      <c r="J1">
        <f t="shared" ref="J1:T1" si="1">I1+1</f>
        <v>3</v>
      </c>
      <c r="K1">
        <f t="shared" si="1"/>
        <v>4</v>
      </c>
      <c r="L1">
        <f t="shared" si="1"/>
        <v>5</v>
      </c>
      <c r="M1">
        <f t="shared" si="1"/>
        <v>6</v>
      </c>
      <c r="N1">
        <f t="shared" si="1"/>
        <v>7</v>
      </c>
      <c r="O1">
        <f t="shared" si="1"/>
        <v>8</v>
      </c>
      <c r="P1">
        <f t="shared" si="1"/>
        <v>9</v>
      </c>
      <c r="Q1">
        <f t="shared" si="1"/>
        <v>10</v>
      </c>
      <c r="R1">
        <f t="shared" si="1"/>
        <v>11</v>
      </c>
      <c r="S1">
        <f t="shared" si="1"/>
        <v>12</v>
      </c>
      <c r="T1">
        <f t="shared" si="1"/>
        <v>13</v>
      </c>
      <c r="V1" s="1" t="s">
        <v>2</v>
      </c>
      <c r="W1">
        <v>1</v>
      </c>
      <c r="X1">
        <f>W1+1</f>
        <v>2</v>
      </c>
      <c r="Y1">
        <f t="shared" ref="Y1:AD1" si="2">X1+1</f>
        <v>3</v>
      </c>
      <c r="Z1">
        <f t="shared" si="2"/>
        <v>4</v>
      </c>
      <c r="AA1">
        <f t="shared" si="2"/>
        <v>5</v>
      </c>
      <c r="AB1">
        <f t="shared" si="2"/>
        <v>6</v>
      </c>
      <c r="AC1">
        <f t="shared" si="2"/>
        <v>7</v>
      </c>
      <c r="AD1">
        <f t="shared" si="2"/>
        <v>8</v>
      </c>
      <c r="AF1" s="1" t="s">
        <v>3</v>
      </c>
      <c r="AG1">
        <v>1</v>
      </c>
      <c r="AH1">
        <f>AG1+1</f>
        <v>2</v>
      </c>
      <c r="AI1">
        <f t="shared" ref="AI1:AV1" si="3">AH1+1</f>
        <v>3</v>
      </c>
      <c r="AJ1">
        <f t="shared" si="3"/>
        <v>4</v>
      </c>
      <c r="AK1">
        <f t="shared" si="3"/>
        <v>5</v>
      </c>
      <c r="AL1">
        <f t="shared" si="3"/>
        <v>6</v>
      </c>
      <c r="AM1">
        <f t="shared" si="3"/>
        <v>7</v>
      </c>
      <c r="AN1">
        <f t="shared" si="3"/>
        <v>8</v>
      </c>
      <c r="AO1">
        <f t="shared" si="3"/>
        <v>9</v>
      </c>
      <c r="AP1">
        <f t="shared" si="3"/>
        <v>10</v>
      </c>
      <c r="AQ1">
        <f t="shared" si="3"/>
        <v>11</v>
      </c>
      <c r="AR1">
        <f t="shared" si="3"/>
        <v>12</v>
      </c>
      <c r="AS1">
        <f t="shared" si="3"/>
        <v>13</v>
      </c>
      <c r="AT1">
        <f t="shared" si="3"/>
        <v>14</v>
      </c>
      <c r="AU1">
        <f t="shared" si="3"/>
        <v>15</v>
      </c>
      <c r="AV1">
        <f t="shared" si="3"/>
        <v>16</v>
      </c>
      <c r="AX1" s="1" t="s">
        <v>4</v>
      </c>
      <c r="AY1">
        <v>1</v>
      </c>
      <c r="AZ1">
        <f>AY1+1</f>
        <v>2</v>
      </c>
      <c r="BA1">
        <f t="shared" ref="BA1:BU1" si="4">AZ1+1</f>
        <v>3</v>
      </c>
      <c r="BB1">
        <f t="shared" si="4"/>
        <v>4</v>
      </c>
      <c r="BC1">
        <f t="shared" si="4"/>
        <v>5</v>
      </c>
      <c r="BD1">
        <f t="shared" si="4"/>
        <v>6</v>
      </c>
      <c r="BE1">
        <f t="shared" si="4"/>
        <v>7</v>
      </c>
      <c r="BF1">
        <f t="shared" si="4"/>
        <v>8</v>
      </c>
      <c r="BG1">
        <f t="shared" si="4"/>
        <v>9</v>
      </c>
      <c r="BH1">
        <f t="shared" si="4"/>
        <v>10</v>
      </c>
      <c r="BI1">
        <f t="shared" si="4"/>
        <v>11</v>
      </c>
      <c r="BJ1">
        <f t="shared" si="4"/>
        <v>12</v>
      </c>
      <c r="BK1">
        <f t="shared" si="4"/>
        <v>13</v>
      </c>
      <c r="BL1">
        <f t="shared" si="4"/>
        <v>14</v>
      </c>
      <c r="BM1">
        <f t="shared" si="4"/>
        <v>15</v>
      </c>
      <c r="BN1">
        <f t="shared" si="4"/>
        <v>16</v>
      </c>
      <c r="BO1">
        <f t="shared" si="4"/>
        <v>17</v>
      </c>
      <c r="BP1">
        <f t="shared" si="4"/>
        <v>18</v>
      </c>
      <c r="BQ1">
        <f t="shared" si="4"/>
        <v>19</v>
      </c>
      <c r="BR1">
        <f t="shared" si="4"/>
        <v>20</v>
      </c>
      <c r="BS1">
        <f t="shared" si="4"/>
        <v>21</v>
      </c>
      <c r="BT1">
        <f t="shared" si="4"/>
        <v>22</v>
      </c>
      <c r="BU1">
        <f t="shared" si="4"/>
        <v>23</v>
      </c>
      <c r="BW1" s="1" t="s">
        <v>5</v>
      </c>
      <c r="BX1">
        <v>1</v>
      </c>
      <c r="BY1">
        <f>BX1+1</f>
        <v>2</v>
      </c>
      <c r="BZ1">
        <f t="shared" ref="BZ1:CW1" si="5">BY1+1</f>
        <v>3</v>
      </c>
      <c r="CA1">
        <f t="shared" si="5"/>
        <v>4</v>
      </c>
      <c r="CB1">
        <f t="shared" si="5"/>
        <v>5</v>
      </c>
      <c r="CC1">
        <f t="shared" si="5"/>
        <v>6</v>
      </c>
      <c r="CD1">
        <f t="shared" si="5"/>
        <v>7</v>
      </c>
      <c r="CE1">
        <f t="shared" si="5"/>
        <v>8</v>
      </c>
      <c r="CF1">
        <f t="shared" si="5"/>
        <v>9</v>
      </c>
      <c r="CG1">
        <f t="shared" si="5"/>
        <v>10</v>
      </c>
      <c r="CH1">
        <f t="shared" si="5"/>
        <v>11</v>
      </c>
      <c r="CI1">
        <f t="shared" si="5"/>
        <v>12</v>
      </c>
      <c r="CJ1">
        <f t="shared" si="5"/>
        <v>13</v>
      </c>
      <c r="CK1">
        <f t="shared" si="5"/>
        <v>14</v>
      </c>
      <c r="CL1">
        <f t="shared" si="5"/>
        <v>15</v>
      </c>
      <c r="CM1">
        <f t="shared" si="5"/>
        <v>16</v>
      </c>
      <c r="CN1">
        <f t="shared" si="5"/>
        <v>17</v>
      </c>
      <c r="CO1">
        <f t="shared" si="5"/>
        <v>18</v>
      </c>
      <c r="CP1">
        <f t="shared" si="5"/>
        <v>19</v>
      </c>
      <c r="CQ1">
        <f t="shared" si="5"/>
        <v>20</v>
      </c>
      <c r="CR1">
        <f t="shared" si="5"/>
        <v>21</v>
      </c>
      <c r="CS1">
        <f t="shared" si="5"/>
        <v>22</v>
      </c>
      <c r="CT1">
        <f t="shared" si="5"/>
        <v>23</v>
      </c>
      <c r="CU1">
        <f t="shared" si="5"/>
        <v>24</v>
      </c>
      <c r="CV1">
        <f t="shared" si="5"/>
        <v>25</v>
      </c>
      <c r="CW1">
        <f t="shared" si="5"/>
        <v>26</v>
      </c>
      <c r="CY1" s="1" t="s">
        <v>6</v>
      </c>
      <c r="CZ1">
        <v>1</v>
      </c>
      <c r="DA1">
        <f>CZ1+1</f>
        <v>2</v>
      </c>
      <c r="DB1">
        <f t="shared" ref="DB1:DF1" si="6">DA1+1</f>
        <v>3</v>
      </c>
      <c r="DC1">
        <f t="shared" si="6"/>
        <v>4</v>
      </c>
      <c r="DD1">
        <f t="shared" si="6"/>
        <v>5</v>
      </c>
      <c r="DE1">
        <f t="shared" si="6"/>
        <v>6</v>
      </c>
      <c r="DF1">
        <f t="shared" si="6"/>
        <v>7</v>
      </c>
    </row>
    <row r="2" spans="1:110" x14ac:dyDescent="0.35">
      <c r="A2" s="1" t="s">
        <v>7</v>
      </c>
      <c r="B2" s="2"/>
      <c r="C2" s="3"/>
      <c r="D2" s="3"/>
      <c r="E2" s="4"/>
      <c r="G2" s="1" t="s">
        <v>7</v>
      </c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1" t="s">
        <v>7</v>
      </c>
      <c r="W2" s="2"/>
      <c r="X2" s="3"/>
      <c r="Y2" s="3"/>
      <c r="Z2" s="3"/>
      <c r="AA2" s="3"/>
      <c r="AB2" s="3"/>
      <c r="AC2" s="3"/>
      <c r="AD2" s="4"/>
      <c r="AF2" s="1" t="s">
        <v>7</v>
      </c>
      <c r="AG2" s="2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X2" s="1" t="s">
        <v>7</v>
      </c>
      <c r="AY2" s="2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4"/>
      <c r="BW2" s="1" t="s">
        <v>7</v>
      </c>
      <c r="BX2" s="2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4"/>
      <c r="CY2" s="1" t="s">
        <v>7</v>
      </c>
      <c r="CZ2" s="2"/>
      <c r="DA2" s="3"/>
      <c r="DB2" s="3"/>
      <c r="DC2" s="3"/>
      <c r="DD2" s="3"/>
      <c r="DE2" s="3"/>
      <c r="DF2" s="4"/>
    </row>
    <row r="3" spans="1:110" x14ac:dyDescent="0.35">
      <c r="A3">
        <v>1</v>
      </c>
      <c r="B3" s="5">
        <v>1</v>
      </c>
      <c r="C3" s="6">
        <v>1</v>
      </c>
      <c r="D3" s="6">
        <v>1</v>
      </c>
      <c r="E3" s="7">
        <v>1</v>
      </c>
      <c r="G3">
        <v>1</v>
      </c>
      <c r="H3" s="5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7">
        <v>1</v>
      </c>
      <c r="V3">
        <v>1</v>
      </c>
      <c r="W3" s="5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7">
        <v>1</v>
      </c>
      <c r="AF3">
        <v>1</v>
      </c>
      <c r="AG3" s="5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7">
        <v>1</v>
      </c>
      <c r="AX3">
        <v>1</v>
      </c>
      <c r="AY3" s="5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1</v>
      </c>
      <c r="BS3" s="6">
        <v>1</v>
      </c>
      <c r="BT3" s="6">
        <v>1</v>
      </c>
      <c r="BU3" s="7">
        <v>1</v>
      </c>
      <c r="BW3">
        <v>1</v>
      </c>
      <c r="BX3" s="5">
        <v>1</v>
      </c>
      <c r="BY3" s="6">
        <v>1</v>
      </c>
      <c r="BZ3" s="6">
        <v>1</v>
      </c>
      <c r="CA3" s="6">
        <v>1</v>
      </c>
      <c r="CB3" s="6">
        <v>1</v>
      </c>
      <c r="CC3" s="6">
        <v>1</v>
      </c>
      <c r="CD3" s="6">
        <v>1</v>
      </c>
      <c r="CE3" s="6">
        <v>1</v>
      </c>
      <c r="CF3" s="6">
        <v>1</v>
      </c>
      <c r="CG3" s="6">
        <v>1</v>
      </c>
      <c r="CH3" s="6">
        <v>1</v>
      </c>
      <c r="CI3" s="6">
        <v>1</v>
      </c>
      <c r="CJ3" s="6">
        <v>1</v>
      </c>
      <c r="CK3" s="6">
        <v>1</v>
      </c>
      <c r="CL3" s="6">
        <v>1</v>
      </c>
      <c r="CM3" s="6">
        <v>1</v>
      </c>
      <c r="CN3" s="6">
        <v>1</v>
      </c>
      <c r="CO3" s="6">
        <v>1</v>
      </c>
      <c r="CP3" s="6">
        <v>1</v>
      </c>
      <c r="CQ3" s="6">
        <v>1</v>
      </c>
      <c r="CR3" s="6">
        <v>1</v>
      </c>
      <c r="CS3" s="6">
        <v>1</v>
      </c>
      <c r="CT3" s="6">
        <v>1</v>
      </c>
      <c r="CU3" s="6">
        <v>1</v>
      </c>
      <c r="CV3" s="6">
        <v>1</v>
      </c>
      <c r="CW3" s="7">
        <v>1</v>
      </c>
      <c r="CY3">
        <v>1</v>
      </c>
      <c r="CZ3" s="5">
        <v>1</v>
      </c>
      <c r="DA3" s="6">
        <v>1</v>
      </c>
      <c r="DB3" s="6">
        <v>1</v>
      </c>
      <c r="DC3" s="6">
        <v>1</v>
      </c>
      <c r="DD3" s="6">
        <v>1</v>
      </c>
      <c r="DE3" s="6">
        <v>1</v>
      </c>
      <c r="DF3" s="7">
        <v>1</v>
      </c>
    </row>
    <row r="4" spans="1:110" x14ac:dyDescent="0.35">
      <c r="A4">
        <f>A3+1</f>
        <v>2</v>
      </c>
      <c r="B4" s="8">
        <v>1</v>
      </c>
      <c r="C4">
        <v>2</v>
      </c>
      <c r="D4">
        <v>2</v>
      </c>
      <c r="E4" s="9">
        <v>2</v>
      </c>
      <c r="G4">
        <f>G3+1</f>
        <v>2</v>
      </c>
      <c r="H4" s="8">
        <v>1</v>
      </c>
      <c r="I4">
        <v>1</v>
      </c>
      <c r="J4">
        <v>1</v>
      </c>
      <c r="K4">
        <v>1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2</v>
      </c>
      <c r="T4" s="9">
        <v>2</v>
      </c>
      <c r="V4">
        <f>V3+1</f>
        <v>2</v>
      </c>
      <c r="W4" s="8">
        <v>1</v>
      </c>
      <c r="X4">
        <v>1</v>
      </c>
      <c r="Y4">
        <v>2</v>
      </c>
      <c r="Z4">
        <v>2</v>
      </c>
      <c r="AA4">
        <v>2</v>
      </c>
      <c r="AB4">
        <v>2</v>
      </c>
      <c r="AC4">
        <v>2</v>
      </c>
      <c r="AD4" s="9">
        <v>2</v>
      </c>
      <c r="AF4">
        <f>AF3+1</f>
        <v>2</v>
      </c>
      <c r="AG4" s="8">
        <v>1</v>
      </c>
      <c r="AH4">
        <v>1</v>
      </c>
      <c r="AI4">
        <v>1</v>
      </c>
      <c r="AJ4">
        <v>1</v>
      </c>
      <c r="AK4">
        <v>2</v>
      </c>
      <c r="AL4">
        <v>2</v>
      </c>
      <c r="AM4">
        <v>2</v>
      </c>
      <c r="AN4">
        <v>2</v>
      </c>
      <c r="AO4">
        <v>2</v>
      </c>
      <c r="AP4">
        <v>2</v>
      </c>
      <c r="AQ4">
        <v>2</v>
      </c>
      <c r="AR4">
        <v>2</v>
      </c>
      <c r="AS4">
        <v>2</v>
      </c>
      <c r="AT4">
        <v>2</v>
      </c>
      <c r="AU4">
        <v>2</v>
      </c>
      <c r="AV4" s="9">
        <v>2</v>
      </c>
      <c r="AX4">
        <f>AX3+1</f>
        <v>2</v>
      </c>
      <c r="AY4" s="8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2</v>
      </c>
      <c r="BK4">
        <v>2</v>
      </c>
      <c r="BL4">
        <v>2</v>
      </c>
      <c r="BM4">
        <v>2</v>
      </c>
      <c r="BN4">
        <v>2</v>
      </c>
      <c r="BO4">
        <v>2</v>
      </c>
      <c r="BP4">
        <v>2</v>
      </c>
      <c r="BQ4">
        <v>2</v>
      </c>
      <c r="BR4">
        <v>2</v>
      </c>
      <c r="BS4">
        <v>2</v>
      </c>
      <c r="BT4">
        <v>2</v>
      </c>
      <c r="BU4" s="9">
        <v>2</v>
      </c>
      <c r="BW4">
        <f>BW3+1</f>
        <v>2</v>
      </c>
      <c r="BX4" s="8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2</v>
      </c>
      <c r="CG4">
        <v>2</v>
      </c>
      <c r="CH4">
        <v>2</v>
      </c>
      <c r="CI4">
        <v>2</v>
      </c>
      <c r="CJ4">
        <v>2</v>
      </c>
      <c r="CK4">
        <v>2</v>
      </c>
      <c r="CL4">
        <v>2</v>
      </c>
      <c r="CM4">
        <v>2</v>
      </c>
      <c r="CN4">
        <v>2</v>
      </c>
      <c r="CO4">
        <v>2</v>
      </c>
      <c r="CP4">
        <v>2</v>
      </c>
      <c r="CQ4">
        <v>2</v>
      </c>
      <c r="CR4">
        <v>2</v>
      </c>
      <c r="CS4">
        <v>2</v>
      </c>
      <c r="CT4">
        <v>2</v>
      </c>
      <c r="CU4">
        <v>2</v>
      </c>
      <c r="CV4">
        <v>2</v>
      </c>
      <c r="CW4" s="9">
        <v>2</v>
      </c>
      <c r="CY4">
        <f>CY3+1</f>
        <v>2</v>
      </c>
      <c r="CZ4" s="8">
        <v>1</v>
      </c>
      <c r="DA4">
        <v>2</v>
      </c>
      <c r="DB4">
        <v>2</v>
      </c>
      <c r="DC4">
        <v>2</v>
      </c>
      <c r="DD4">
        <v>2</v>
      </c>
      <c r="DE4">
        <v>2</v>
      </c>
      <c r="DF4" s="9">
        <v>2</v>
      </c>
    </row>
    <row r="5" spans="1:110" x14ac:dyDescent="0.35">
      <c r="A5">
        <f t="shared" ref="A5:A11" si="7">A4+1</f>
        <v>3</v>
      </c>
      <c r="B5" s="8">
        <v>1</v>
      </c>
      <c r="C5">
        <v>3</v>
      </c>
      <c r="D5">
        <v>3</v>
      </c>
      <c r="E5" s="9">
        <v>3</v>
      </c>
      <c r="G5">
        <f t="shared" ref="G5:G29" si="8">G4+1</f>
        <v>3</v>
      </c>
      <c r="H5" s="8">
        <v>1</v>
      </c>
      <c r="I5">
        <v>1</v>
      </c>
      <c r="J5">
        <v>1</v>
      </c>
      <c r="K5">
        <v>1</v>
      </c>
      <c r="L5">
        <v>3</v>
      </c>
      <c r="M5">
        <v>3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 s="9">
        <v>3</v>
      </c>
      <c r="V5">
        <f t="shared" ref="V5:V20" si="9">V4+1</f>
        <v>3</v>
      </c>
      <c r="W5" s="8">
        <v>1</v>
      </c>
      <c r="X5">
        <v>1</v>
      </c>
      <c r="Y5">
        <v>3</v>
      </c>
      <c r="Z5">
        <v>3</v>
      </c>
      <c r="AA5">
        <v>3</v>
      </c>
      <c r="AB5">
        <v>3</v>
      </c>
      <c r="AC5">
        <v>3</v>
      </c>
      <c r="AD5" s="9">
        <v>3</v>
      </c>
      <c r="AF5">
        <f t="shared" ref="AF5:AF38" si="10">AF4+1</f>
        <v>3</v>
      </c>
      <c r="AG5" s="8">
        <v>1</v>
      </c>
      <c r="AH5">
        <v>1</v>
      </c>
      <c r="AI5">
        <v>1</v>
      </c>
      <c r="AJ5">
        <v>1</v>
      </c>
      <c r="AK5">
        <v>3</v>
      </c>
      <c r="AL5">
        <v>3</v>
      </c>
      <c r="AM5">
        <v>3</v>
      </c>
      <c r="AN5">
        <v>3</v>
      </c>
      <c r="AO5">
        <v>3</v>
      </c>
      <c r="AP5">
        <v>3</v>
      </c>
      <c r="AQ5">
        <v>3</v>
      </c>
      <c r="AR5">
        <v>3</v>
      </c>
      <c r="AS5">
        <v>3</v>
      </c>
      <c r="AT5">
        <v>3</v>
      </c>
      <c r="AU5">
        <v>3</v>
      </c>
      <c r="AV5" s="9">
        <v>3</v>
      </c>
      <c r="AX5">
        <f t="shared" ref="AX5:AX38" si="11">AX4+1</f>
        <v>3</v>
      </c>
      <c r="AY5" s="8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 s="9">
        <v>3</v>
      </c>
      <c r="BW5">
        <f t="shared" ref="BW5:BW56" si="12">BW4+1</f>
        <v>3</v>
      </c>
      <c r="BX5" s="8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 s="9">
        <v>3</v>
      </c>
      <c r="CY5">
        <f t="shared" ref="CY5:CY20" si="13">CY4+1</f>
        <v>3</v>
      </c>
      <c r="CZ5" s="8">
        <v>1</v>
      </c>
      <c r="DA5">
        <v>3</v>
      </c>
      <c r="DB5">
        <v>3</v>
      </c>
      <c r="DC5">
        <v>3</v>
      </c>
      <c r="DD5">
        <v>3</v>
      </c>
      <c r="DE5">
        <v>3</v>
      </c>
      <c r="DF5" s="9">
        <v>3</v>
      </c>
    </row>
    <row r="6" spans="1:110" x14ac:dyDescent="0.35">
      <c r="A6">
        <f t="shared" si="7"/>
        <v>4</v>
      </c>
      <c r="B6" s="8">
        <v>2</v>
      </c>
      <c r="C6">
        <v>1</v>
      </c>
      <c r="D6">
        <v>2</v>
      </c>
      <c r="E6" s="9">
        <v>3</v>
      </c>
      <c r="G6">
        <f t="shared" si="8"/>
        <v>4</v>
      </c>
      <c r="H6" s="8">
        <v>1</v>
      </c>
      <c r="I6">
        <v>2</v>
      </c>
      <c r="J6">
        <v>2</v>
      </c>
      <c r="K6">
        <v>2</v>
      </c>
      <c r="L6">
        <v>1</v>
      </c>
      <c r="M6">
        <v>1</v>
      </c>
      <c r="N6">
        <v>1</v>
      </c>
      <c r="O6">
        <v>2</v>
      </c>
      <c r="P6">
        <v>2</v>
      </c>
      <c r="Q6">
        <v>2</v>
      </c>
      <c r="R6">
        <v>3</v>
      </c>
      <c r="S6">
        <v>3</v>
      </c>
      <c r="T6" s="9">
        <v>3</v>
      </c>
      <c r="V6">
        <f t="shared" si="9"/>
        <v>4</v>
      </c>
      <c r="W6" s="8">
        <v>1</v>
      </c>
      <c r="X6">
        <v>2</v>
      </c>
      <c r="Y6">
        <v>1</v>
      </c>
      <c r="Z6">
        <v>1</v>
      </c>
      <c r="AA6">
        <v>2</v>
      </c>
      <c r="AB6">
        <v>2</v>
      </c>
      <c r="AC6">
        <v>3</v>
      </c>
      <c r="AD6" s="9">
        <v>3</v>
      </c>
      <c r="AF6">
        <f t="shared" si="10"/>
        <v>4</v>
      </c>
      <c r="AG6" s="8">
        <v>1</v>
      </c>
      <c r="AH6">
        <v>2</v>
      </c>
      <c r="AI6">
        <v>2</v>
      </c>
      <c r="AJ6">
        <v>1</v>
      </c>
      <c r="AK6">
        <v>1</v>
      </c>
      <c r="AL6">
        <v>1</v>
      </c>
      <c r="AM6">
        <v>1</v>
      </c>
      <c r="AN6">
        <v>1</v>
      </c>
      <c r="AO6">
        <v>2</v>
      </c>
      <c r="AP6">
        <v>2</v>
      </c>
      <c r="AQ6">
        <v>2</v>
      </c>
      <c r="AR6">
        <v>2</v>
      </c>
      <c r="AS6">
        <v>3</v>
      </c>
      <c r="AT6">
        <v>3</v>
      </c>
      <c r="AU6">
        <v>3</v>
      </c>
      <c r="AV6" s="9">
        <v>3</v>
      </c>
      <c r="AX6">
        <f t="shared" si="11"/>
        <v>4</v>
      </c>
      <c r="AY6" s="8">
        <v>1</v>
      </c>
      <c r="AZ6">
        <v>1</v>
      </c>
      <c r="BA6">
        <v>1</v>
      </c>
      <c r="BB6">
        <v>1</v>
      </c>
      <c r="BC6">
        <v>1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1</v>
      </c>
      <c r="BK6">
        <v>1</v>
      </c>
      <c r="BL6">
        <v>1</v>
      </c>
      <c r="BM6">
        <v>1</v>
      </c>
      <c r="BN6">
        <v>2</v>
      </c>
      <c r="BO6">
        <v>2</v>
      </c>
      <c r="BP6">
        <v>2</v>
      </c>
      <c r="BQ6">
        <v>2</v>
      </c>
      <c r="BR6">
        <v>3</v>
      </c>
      <c r="BS6">
        <v>3</v>
      </c>
      <c r="BT6">
        <v>3</v>
      </c>
      <c r="BU6" s="9">
        <v>3</v>
      </c>
      <c r="BW6">
        <f t="shared" si="12"/>
        <v>4</v>
      </c>
      <c r="BX6" s="8">
        <v>1</v>
      </c>
      <c r="BY6">
        <v>1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2</v>
      </c>
      <c r="CM6">
        <v>3</v>
      </c>
      <c r="CN6">
        <v>2</v>
      </c>
      <c r="CO6">
        <v>3</v>
      </c>
      <c r="CP6">
        <v>2</v>
      </c>
      <c r="CQ6">
        <v>3</v>
      </c>
      <c r="CR6">
        <v>2</v>
      </c>
      <c r="CS6">
        <v>3</v>
      </c>
      <c r="CT6">
        <v>2</v>
      </c>
      <c r="CU6">
        <v>3</v>
      </c>
      <c r="CV6">
        <v>2</v>
      </c>
      <c r="CW6" s="9">
        <v>3</v>
      </c>
      <c r="CY6">
        <f t="shared" si="13"/>
        <v>4</v>
      </c>
      <c r="CZ6" s="8">
        <v>2</v>
      </c>
      <c r="DA6">
        <v>1</v>
      </c>
      <c r="DB6">
        <v>1</v>
      </c>
      <c r="DC6">
        <v>2</v>
      </c>
      <c r="DD6">
        <v>2</v>
      </c>
      <c r="DE6">
        <v>3</v>
      </c>
      <c r="DF6" s="9">
        <v>3</v>
      </c>
    </row>
    <row r="7" spans="1:110" x14ac:dyDescent="0.35">
      <c r="A7">
        <f t="shared" si="7"/>
        <v>5</v>
      </c>
      <c r="B7" s="8">
        <v>2</v>
      </c>
      <c r="C7">
        <v>2</v>
      </c>
      <c r="D7">
        <v>3</v>
      </c>
      <c r="E7" s="9">
        <v>1</v>
      </c>
      <c r="G7">
        <f t="shared" si="8"/>
        <v>5</v>
      </c>
      <c r="H7" s="8">
        <v>1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3</v>
      </c>
      <c r="P7">
        <v>3</v>
      </c>
      <c r="Q7">
        <v>3</v>
      </c>
      <c r="R7">
        <v>1</v>
      </c>
      <c r="S7">
        <v>1</v>
      </c>
      <c r="T7" s="9">
        <v>1</v>
      </c>
      <c r="V7">
        <f t="shared" si="9"/>
        <v>5</v>
      </c>
      <c r="W7" s="8">
        <v>1</v>
      </c>
      <c r="X7">
        <v>2</v>
      </c>
      <c r="Y7">
        <v>2</v>
      </c>
      <c r="Z7">
        <v>2</v>
      </c>
      <c r="AA7">
        <v>3</v>
      </c>
      <c r="AB7">
        <v>3</v>
      </c>
      <c r="AC7">
        <v>1</v>
      </c>
      <c r="AD7" s="9">
        <v>1</v>
      </c>
      <c r="AF7">
        <f t="shared" si="10"/>
        <v>5</v>
      </c>
      <c r="AG7" s="8">
        <v>1</v>
      </c>
      <c r="AH7">
        <v>2</v>
      </c>
      <c r="AI7">
        <v>2</v>
      </c>
      <c r="AJ7">
        <v>1</v>
      </c>
      <c r="AK7">
        <v>2</v>
      </c>
      <c r="AL7">
        <v>2</v>
      </c>
      <c r="AM7">
        <v>2</v>
      </c>
      <c r="AN7">
        <v>2</v>
      </c>
      <c r="AO7">
        <v>3</v>
      </c>
      <c r="AP7">
        <v>3</v>
      </c>
      <c r="AQ7">
        <v>3</v>
      </c>
      <c r="AR7">
        <v>3</v>
      </c>
      <c r="AS7">
        <v>1</v>
      </c>
      <c r="AT7">
        <v>1</v>
      </c>
      <c r="AU7">
        <v>1</v>
      </c>
      <c r="AV7" s="9">
        <v>1</v>
      </c>
      <c r="AX7">
        <f t="shared" si="11"/>
        <v>5</v>
      </c>
      <c r="AY7" s="8">
        <v>1</v>
      </c>
      <c r="AZ7">
        <v>1</v>
      </c>
      <c r="BA7">
        <v>1</v>
      </c>
      <c r="BB7">
        <v>1</v>
      </c>
      <c r="BC7">
        <v>1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3</v>
      </c>
      <c r="BO7">
        <v>3</v>
      </c>
      <c r="BP7">
        <v>3</v>
      </c>
      <c r="BQ7">
        <v>3</v>
      </c>
      <c r="BR7">
        <v>1</v>
      </c>
      <c r="BS7">
        <v>1</v>
      </c>
      <c r="BT7">
        <v>1</v>
      </c>
      <c r="BU7" s="9">
        <v>1</v>
      </c>
      <c r="BW7">
        <f t="shared" si="12"/>
        <v>5</v>
      </c>
      <c r="BX7" s="8">
        <v>1</v>
      </c>
      <c r="BY7">
        <v>1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3</v>
      </c>
      <c r="CM7">
        <v>1</v>
      </c>
      <c r="CN7">
        <v>3</v>
      </c>
      <c r="CO7">
        <v>1</v>
      </c>
      <c r="CP7">
        <v>3</v>
      </c>
      <c r="CQ7">
        <v>1</v>
      </c>
      <c r="CR7">
        <v>3</v>
      </c>
      <c r="CS7">
        <v>1</v>
      </c>
      <c r="CT7">
        <v>3</v>
      </c>
      <c r="CU7">
        <v>1</v>
      </c>
      <c r="CV7">
        <v>3</v>
      </c>
      <c r="CW7" s="9">
        <v>1</v>
      </c>
      <c r="CY7">
        <f t="shared" si="13"/>
        <v>5</v>
      </c>
      <c r="CZ7" s="8">
        <v>2</v>
      </c>
      <c r="DA7">
        <v>2</v>
      </c>
      <c r="DB7">
        <v>2</v>
      </c>
      <c r="DC7">
        <v>3</v>
      </c>
      <c r="DD7">
        <v>3</v>
      </c>
      <c r="DE7">
        <v>1</v>
      </c>
      <c r="DF7" s="9">
        <v>1</v>
      </c>
    </row>
    <row r="8" spans="1:110" x14ac:dyDescent="0.35">
      <c r="A8">
        <f t="shared" si="7"/>
        <v>6</v>
      </c>
      <c r="B8" s="8">
        <v>2</v>
      </c>
      <c r="C8">
        <v>3</v>
      </c>
      <c r="D8">
        <v>1</v>
      </c>
      <c r="E8" s="9">
        <v>2</v>
      </c>
      <c r="G8">
        <f t="shared" si="8"/>
        <v>6</v>
      </c>
      <c r="H8" s="8">
        <v>1</v>
      </c>
      <c r="I8">
        <v>2</v>
      </c>
      <c r="J8">
        <v>2</v>
      </c>
      <c r="K8">
        <v>2</v>
      </c>
      <c r="L8">
        <v>3</v>
      </c>
      <c r="M8">
        <v>3</v>
      </c>
      <c r="N8">
        <v>3</v>
      </c>
      <c r="O8">
        <v>1</v>
      </c>
      <c r="P8">
        <v>1</v>
      </c>
      <c r="Q8">
        <v>1</v>
      </c>
      <c r="R8">
        <v>2</v>
      </c>
      <c r="S8">
        <v>2</v>
      </c>
      <c r="T8" s="9">
        <v>2</v>
      </c>
      <c r="V8">
        <f t="shared" si="9"/>
        <v>6</v>
      </c>
      <c r="W8" s="8">
        <v>1</v>
      </c>
      <c r="X8">
        <v>2</v>
      </c>
      <c r="Y8">
        <v>3</v>
      </c>
      <c r="Z8">
        <v>3</v>
      </c>
      <c r="AA8">
        <v>1</v>
      </c>
      <c r="AB8">
        <v>1</v>
      </c>
      <c r="AC8">
        <v>2</v>
      </c>
      <c r="AD8" s="9">
        <v>2</v>
      </c>
      <c r="AF8">
        <f t="shared" si="10"/>
        <v>6</v>
      </c>
      <c r="AG8" s="8">
        <v>1</v>
      </c>
      <c r="AH8">
        <v>2</v>
      </c>
      <c r="AI8">
        <v>2</v>
      </c>
      <c r="AJ8">
        <v>1</v>
      </c>
      <c r="AK8">
        <v>3</v>
      </c>
      <c r="AL8">
        <v>3</v>
      </c>
      <c r="AM8">
        <v>3</v>
      </c>
      <c r="AN8">
        <v>3</v>
      </c>
      <c r="AO8">
        <v>1</v>
      </c>
      <c r="AP8">
        <v>1</v>
      </c>
      <c r="AQ8">
        <v>1</v>
      </c>
      <c r="AR8">
        <v>1</v>
      </c>
      <c r="AS8">
        <v>2</v>
      </c>
      <c r="AT8">
        <v>2</v>
      </c>
      <c r="AU8">
        <v>2</v>
      </c>
      <c r="AV8" s="9">
        <v>2</v>
      </c>
      <c r="AX8">
        <f t="shared" si="11"/>
        <v>6</v>
      </c>
      <c r="AY8" s="8">
        <v>1</v>
      </c>
      <c r="AZ8">
        <v>1</v>
      </c>
      <c r="BA8">
        <v>1</v>
      </c>
      <c r="BB8">
        <v>1</v>
      </c>
      <c r="BC8">
        <v>1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3</v>
      </c>
      <c r="BK8">
        <v>3</v>
      </c>
      <c r="BL8">
        <v>3</v>
      </c>
      <c r="BM8">
        <v>3</v>
      </c>
      <c r="BN8">
        <v>1</v>
      </c>
      <c r="BO8">
        <v>1</v>
      </c>
      <c r="BP8">
        <v>1</v>
      </c>
      <c r="BQ8">
        <v>1</v>
      </c>
      <c r="BR8">
        <v>2</v>
      </c>
      <c r="BS8">
        <v>2</v>
      </c>
      <c r="BT8">
        <v>2</v>
      </c>
      <c r="BU8" s="9">
        <v>2</v>
      </c>
      <c r="BW8">
        <f t="shared" si="12"/>
        <v>6</v>
      </c>
      <c r="BX8" s="8">
        <v>1</v>
      </c>
      <c r="BY8">
        <v>1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3</v>
      </c>
      <c r="CG8">
        <v>3</v>
      </c>
      <c r="CH8">
        <v>3</v>
      </c>
      <c r="CI8">
        <v>3</v>
      </c>
      <c r="CJ8">
        <v>3</v>
      </c>
      <c r="CK8">
        <v>3</v>
      </c>
      <c r="CL8">
        <v>1</v>
      </c>
      <c r="CM8">
        <v>2</v>
      </c>
      <c r="CN8">
        <v>1</v>
      </c>
      <c r="CO8">
        <v>2</v>
      </c>
      <c r="CP8">
        <v>1</v>
      </c>
      <c r="CQ8">
        <v>2</v>
      </c>
      <c r="CR8">
        <v>1</v>
      </c>
      <c r="CS8">
        <v>2</v>
      </c>
      <c r="CT8">
        <v>1</v>
      </c>
      <c r="CU8">
        <v>2</v>
      </c>
      <c r="CV8">
        <v>1</v>
      </c>
      <c r="CW8" s="9">
        <v>2</v>
      </c>
      <c r="CY8">
        <f t="shared" si="13"/>
        <v>6</v>
      </c>
      <c r="CZ8" s="8">
        <v>2</v>
      </c>
      <c r="DA8">
        <v>3</v>
      </c>
      <c r="DB8">
        <v>3</v>
      </c>
      <c r="DC8">
        <v>1</v>
      </c>
      <c r="DD8">
        <v>1</v>
      </c>
      <c r="DE8">
        <v>2</v>
      </c>
      <c r="DF8" s="9">
        <v>2</v>
      </c>
    </row>
    <row r="9" spans="1:110" x14ac:dyDescent="0.35">
      <c r="A9">
        <f t="shared" si="7"/>
        <v>7</v>
      </c>
      <c r="B9" s="8">
        <v>3</v>
      </c>
      <c r="C9">
        <v>1</v>
      </c>
      <c r="D9">
        <v>3</v>
      </c>
      <c r="E9" s="9">
        <v>2</v>
      </c>
      <c r="G9">
        <f t="shared" si="8"/>
        <v>7</v>
      </c>
      <c r="H9" s="8">
        <v>1</v>
      </c>
      <c r="I9">
        <v>3</v>
      </c>
      <c r="J9">
        <v>3</v>
      </c>
      <c r="K9">
        <v>3</v>
      </c>
      <c r="L9">
        <v>1</v>
      </c>
      <c r="M9">
        <v>1</v>
      </c>
      <c r="N9">
        <v>1</v>
      </c>
      <c r="O9">
        <v>3</v>
      </c>
      <c r="P9">
        <v>3</v>
      </c>
      <c r="Q9">
        <v>3</v>
      </c>
      <c r="R9">
        <v>2</v>
      </c>
      <c r="S9">
        <v>2</v>
      </c>
      <c r="T9" s="9">
        <v>2</v>
      </c>
      <c r="V9">
        <f t="shared" si="9"/>
        <v>7</v>
      </c>
      <c r="W9" s="8">
        <v>1</v>
      </c>
      <c r="X9">
        <v>3</v>
      </c>
      <c r="Y9">
        <v>1</v>
      </c>
      <c r="Z9">
        <v>2</v>
      </c>
      <c r="AA9">
        <v>1</v>
      </c>
      <c r="AB9">
        <v>3</v>
      </c>
      <c r="AC9">
        <v>2</v>
      </c>
      <c r="AD9" s="9">
        <v>3</v>
      </c>
      <c r="AF9">
        <f t="shared" si="10"/>
        <v>7</v>
      </c>
      <c r="AG9" s="8">
        <v>2</v>
      </c>
      <c r="AH9">
        <v>1</v>
      </c>
      <c r="AI9">
        <v>2</v>
      </c>
      <c r="AJ9">
        <v>1</v>
      </c>
      <c r="AK9">
        <v>1</v>
      </c>
      <c r="AL9">
        <v>1</v>
      </c>
      <c r="AM9">
        <v>2</v>
      </c>
      <c r="AN9">
        <v>3</v>
      </c>
      <c r="AO9">
        <v>1</v>
      </c>
      <c r="AP9">
        <v>2</v>
      </c>
      <c r="AQ9">
        <v>3</v>
      </c>
      <c r="AR9">
        <v>3</v>
      </c>
      <c r="AS9">
        <v>1</v>
      </c>
      <c r="AT9">
        <v>2</v>
      </c>
      <c r="AU9">
        <v>2</v>
      </c>
      <c r="AV9" s="9">
        <v>3</v>
      </c>
      <c r="AX9">
        <f t="shared" si="11"/>
        <v>7</v>
      </c>
      <c r="AY9" s="8">
        <v>1</v>
      </c>
      <c r="AZ9">
        <v>1</v>
      </c>
      <c r="BA9">
        <v>2</v>
      </c>
      <c r="BB9">
        <v>2</v>
      </c>
      <c r="BC9">
        <v>2</v>
      </c>
      <c r="BD9">
        <v>1</v>
      </c>
      <c r="BE9">
        <v>1</v>
      </c>
      <c r="BF9">
        <v>1</v>
      </c>
      <c r="BG9">
        <v>2</v>
      </c>
      <c r="BH9">
        <v>2</v>
      </c>
      <c r="BI9">
        <v>2</v>
      </c>
      <c r="BJ9">
        <v>1</v>
      </c>
      <c r="BK9">
        <v>1</v>
      </c>
      <c r="BL9">
        <v>2</v>
      </c>
      <c r="BM9">
        <v>3</v>
      </c>
      <c r="BN9">
        <v>1</v>
      </c>
      <c r="BO9">
        <v>2</v>
      </c>
      <c r="BP9">
        <v>3</v>
      </c>
      <c r="BQ9">
        <v>3</v>
      </c>
      <c r="BR9">
        <v>1</v>
      </c>
      <c r="BS9">
        <v>2</v>
      </c>
      <c r="BT9">
        <v>2</v>
      </c>
      <c r="BU9" s="9">
        <v>3</v>
      </c>
      <c r="BW9">
        <f t="shared" si="12"/>
        <v>7</v>
      </c>
      <c r="BX9" s="8">
        <v>1</v>
      </c>
      <c r="BY9">
        <v>1</v>
      </c>
      <c r="BZ9">
        <v>3</v>
      </c>
      <c r="CA9">
        <v>3</v>
      </c>
      <c r="CB9">
        <v>3</v>
      </c>
      <c r="CC9">
        <v>3</v>
      </c>
      <c r="CD9">
        <v>3</v>
      </c>
      <c r="CE9">
        <v>3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3</v>
      </c>
      <c r="CM9">
        <v>2</v>
      </c>
      <c r="CN9">
        <v>3</v>
      </c>
      <c r="CO9">
        <v>2</v>
      </c>
      <c r="CP9">
        <v>3</v>
      </c>
      <c r="CQ9">
        <v>2</v>
      </c>
      <c r="CR9">
        <v>3</v>
      </c>
      <c r="CS9">
        <v>2</v>
      </c>
      <c r="CT9">
        <v>3</v>
      </c>
      <c r="CU9">
        <v>2</v>
      </c>
      <c r="CV9">
        <v>3</v>
      </c>
      <c r="CW9" s="9">
        <v>2</v>
      </c>
      <c r="CY9">
        <f t="shared" si="13"/>
        <v>7</v>
      </c>
      <c r="CZ9" s="8">
        <v>3</v>
      </c>
      <c r="DA9">
        <v>1</v>
      </c>
      <c r="DB9">
        <v>2</v>
      </c>
      <c r="DC9">
        <v>1</v>
      </c>
      <c r="DD9">
        <v>3</v>
      </c>
      <c r="DE9">
        <v>2</v>
      </c>
      <c r="DF9" s="9">
        <v>3</v>
      </c>
    </row>
    <row r="10" spans="1:110" x14ac:dyDescent="0.35">
      <c r="A10">
        <f t="shared" si="7"/>
        <v>8</v>
      </c>
      <c r="B10" s="8">
        <v>3</v>
      </c>
      <c r="C10">
        <v>2</v>
      </c>
      <c r="D10">
        <v>1</v>
      </c>
      <c r="E10" s="9">
        <v>3</v>
      </c>
      <c r="G10">
        <f t="shared" si="8"/>
        <v>8</v>
      </c>
      <c r="H10" s="8">
        <v>1</v>
      </c>
      <c r="I10">
        <v>3</v>
      </c>
      <c r="J10">
        <v>3</v>
      </c>
      <c r="K10">
        <v>3</v>
      </c>
      <c r="L10">
        <v>2</v>
      </c>
      <c r="M10">
        <v>2</v>
      </c>
      <c r="N10">
        <v>2</v>
      </c>
      <c r="O10">
        <v>1</v>
      </c>
      <c r="P10">
        <v>1</v>
      </c>
      <c r="Q10">
        <v>1</v>
      </c>
      <c r="R10">
        <v>3</v>
      </c>
      <c r="S10">
        <v>3</v>
      </c>
      <c r="T10" s="9">
        <v>3</v>
      </c>
      <c r="V10">
        <f t="shared" si="9"/>
        <v>8</v>
      </c>
      <c r="W10" s="8">
        <v>1</v>
      </c>
      <c r="X10">
        <v>3</v>
      </c>
      <c r="Y10">
        <v>2</v>
      </c>
      <c r="Z10">
        <v>3</v>
      </c>
      <c r="AA10">
        <v>2</v>
      </c>
      <c r="AB10">
        <v>1</v>
      </c>
      <c r="AC10">
        <v>3</v>
      </c>
      <c r="AD10" s="9">
        <v>1</v>
      </c>
      <c r="AF10">
        <f t="shared" si="10"/>
        <v>8</v>
      </c>
      <c r="AG10" s="8">
        <v>2</v>
      </c>
      <c r="AH10">
        <v>1</v>
      </c>
      <c r="AI10">
        <v>2</v>
      </c>
      <c r="AJ10">
        <v>1</v>
      </c>
      <c r="AK10">
        <v>2</v>
      </c>
      <c r="AL10">
        <v>2</v>
      </c>
      <c r="AM10">
        <v>3</v>
      </c>
      <c r="AN10">
        <v>1</v>
      </c>
      <c r="AO10">
        <v>2</v>
      </c>
      <c r="AP10">
        <v>3</v>
      </c>
      <c r="AQ10">
        <v>1</v>
      </c>
      <c r="AR10">
        <v>1</v>
      </c>
      <c r="AS10">
        <v>2</v>
      </c>
      <c r="AT10">
        <v>3</v>
      </c>
      <c r="AU10">
        <v>3</v>
      </c>
      <c r="AV10" s="9">
        <v>1</v>
      </c>
      <c r="AX10">
        <f t="shared" si="11"/>
        <v>8</v>
      </c>
      <c r="AY10" s="8">
        <v>1</v>
      </c>
      <c r="AZ10">
        <v>1</v>
      </c>
      <c r="BA10">
        <v>2</v>
      </c>
      <c r="BB10">
        <v>2</v>
      </c>
      <c r="BC10">
        <v>2</v>
      </c>
      <c r="BD10">
        <v>1</v>
      </c>
      <c r="BE10">
        <v>1</v>
      </c>
      <c r="BF10">
        <v>1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3</v>
      </c>
      <c r="BM10">
        <v>1</v>
      </c>
      <c r="BN10">
        <v>2</v>
      </c>
      <c r="BO10">
        <v>3</v>
      </c>
      <c r="BP10">
        <v>1</v>
      </c>
      <c r="BQ10">
        <v>1</v>
      </c>
      <c r="BR10">
        <v>2</v>
      </c>
      <c r="BS10">
        <v>3</v>
      </c>
      <c r="BT10">
        <v>3</v>
      </c>
      <c r="BU10" s="9">
        <v>1</v>
      </c>
      <c r="BW10">
        <f t="shared" si="12"/>
        <v>8</v>
      </c>
      <c r="BX10" s="8">
        <v>1</v>
      </c>
      <c r="BY10">
        <v>1</v>
      </c>
      <c r="BZ10">
        <v>3</v>
      </c>
      <c r="CA10">
        <v>3</v>
      </c>
      <c r="CB10">
        <v>3</v>
      </c>
      <c r="CC10">
        <v>3</v>
      </c>
      <c r="CD10">
        <v>3</v>
      </c>
      <c r="CE10">
        <v>3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1</v>
      </c>
      <c r="CM10">
        <v>3</v>
      </c>
      <c r="CN10">
        <v>1</v>
      </c>
      <c r="CO10">
        <v>3</v>
      </c>
      <c r="CP10">
        <v>1</v>
      </c>
      <c r="CQ10">
        <v>3</v>
      </c>
      <c r="CR10">
        <v>1</v>
      </c>
      <c r="CS10">
        <v>3</v>
      </c>
      <c r="CT10">
        <v>1</v>
      </c>
      <c r="CU10">
        <v>3</v>
      </c>
      <c r="CV10">
        <v>1</v>
      </c>
      <c r="CW10" s="9">
        <v>3</v>
      </c>
      <c r="CY10">
        <f t="shared" si="13"/>
        <v>8</v>
      </c>
      <c r="CZ10" s="8">
        <v>3</v>
      </c>
      <c r="DA10">
        <v>2</v>
      </c>
      <c r="DB10">
        <v>3</v>
      </c>
      <c r="DC10">
        <v>2</v>
      </c>
      <c r="DD10">
        <v>1</v>
      </c>
      <c r="DE10">
        <v>3</v>
      </c>
      <c r="DF10" s="9">
        <v>1</v>
      </c>
    </row>
    <row r="11" spans="1:110" x14ac:dyDescent="0.35">
      <c r="A11">
        <f t="shared" si="7"/>
        <v>9</v>
      </c>
      <c r="B11" s="10">
        <v>3</v>
      </c>
      <c r="C11" s="11">
        <v>3</v>
      </c>
      <c r="D11" s="11">
        <v>2</v>
      </c>
      <c r="E11" s="12">
        <v>1</v>
      </c>
      <c r="G11">
        <f t="shared" si="8"/>
        <v>9</v>
      </c>
      <c r="H11" s="8">
        <v>1</v>
      </c>
      <c r="I11">
        <v>3</v>
      </c>
      <c r="J11">
        <v>3</v>
      </c>
      <c r="K11">
        <v>3</v>
      </c>
      <c r="L11">
        <v>3</v>
      </c>
      <c r="M11">
        <v>3</v>
      </c>
      <c r="N11">
        <v>3</v>
      </c>
      <c r="O11">
        <v>2</v>
      </c>
      <c r="P11">
        <v>2</v>
      </c>
      <c r="Q11">
        <v>2</v>
      </c>
      <c r="R11">
        <v>1</v>
      </c>
      <c r="S11">
        <v>1</v>
      </c>
      <c r="T11" s="9">
        <v>1</v>
      </c>
      <c r="V11">
        <f t="shared" si="9"/>
        <v>9</v>
      </c>
      <c r="W11" s="8">
        <v>1</v>
      </c>
      <c r="X11">
        <v>3</v>
      </c>
      <c r="Y11">
        <v>3</v>
      </c>
      <c r="Z11">
        <v>1</v>
      </c>
      <c r="AA11">
        <v>3</v>
      </c>
      <c r="AB11">
        <v>2</v>
      </c>
      <c r="AC11">
        <v>1</v>
      </c>
      <c r="AD11" s="9">
        <v>2</v>
      </c>
      <c r="AF11">
        <f t="shared" si="10"/>
        <v>9</v>
      </c>
      <c r="AG11" s="8">
        <v>2</v>
      </c>
      <c r="AH11">
        <v>1</v>
      </c>
      <c r="AI11">
        <v>2</v>
      </c>
      <c r="AJ11">
        <v>1</v>
      </c>
      <c r="AK11">
        <v>3</v>
      </c>
      <c r="AL11">
        <v>3</v>
      </c>
      <c r="AM11">
        <v>1</v>
      </c>
      <c r="AN11">
        <v>2</v>
      </c>
      <c r="AO11">
        <v>3</v>
      </c>
      <c r="AP11">
        <v>1</v>
      </c>
      <c r="AQ11">
        <v>2</v>
      </c>
      <c r="AR11">
        <v>2</v>
      </c>
      <c r="AS11">
        <v>3</v>
      </c>
      <c r="AT11">
        <v>1</v>
      </c>
      <c r="AU11">
        <v>1</v>
      </c>
      <c r="AV11" s="9">
        <v>2</v>
      </c>
      <c r="AX11">
        <f t="shared" si="11"/>
        <v>9</v>
      </c>
      <c r="AY11" s="8">
        <v>1</v>
      </c>
      <c r="AZ11">
        <v>1</v>
      </c>
      <c r="BA11">
        <v>2</v>
      </c>
      <c r="BB11">
        <v>2</v>
      </c>
      <c r="BC11">
        <v>2</v>
      </c>
      <c r="BD11">
        <v>1</v>
      </c>
      <c r="BE11">
        <v>1</v>
      </c>
      <c r="BF11">
        <v>1</v>
      </c>
      <c r="BG11">
        <v>2</v>
      </c>
      <c r="BH11">
        <v>2</v>
      </c>
      <c r="BI11">
        <v>2</v>
      </c>
      <c r="BJ11">
        <v>3</v>
      </c>
      <c r="BK11">
        <v>3</v>
      </c>
      <c r="BL11">
        <v>1</v>
      </c>
      <c r="BM11">
        <v>2</v>
      </c>
      <c r="BN11">
        <v>3</v>
      </c>
      <c r="BO11">
        <v>1</v>
      </c>
      <c r="BP11">
        <v>2</v>
      </c>
      <c r="BQ11">
        <v>2</v>
      </c>
      <c r="BR11">
        <v>3</v>
      </c>
      <c r="BS11">
        <v>1</v>
      </c>
      <c r="BT11">
        <v>1</v>
      </c>
      <c r="BU11" s="9">
        <v>2</v>
      </c>
      <c r="BW11">
        <f t="shared" si="12"/>
        <v>9</v>
      </c>
      <c r="BX11" s="8">
        <v>1</v>
      </c>
      <c r="BY11">
        <v>1</v>
      </c>
      <c r="BZ11">
        <v>3</v>
      </c>
      <c r="CA11">
        <v>3</v>
      </c>
      <c r="CB11">
        <v>3</v>
      </c>
      <c r="CC11">
        <v>3</v>
      </c>
      <c r="CD11">
        <v>3</v>
      </c>
      <c r="CE11">
        <v>3</v>
      </c>
      <c r="CF11">
        <v>3</v>
      </c>
      <c r="CG11">
        <v>3</v>
      </c>
      <c r="CH11">
        <v>3</v>
      </c>
      <c r="CI11">
        <v>3</v>
      </c>
      <c r="CJ11">
        <v>3</v>
      </c>
      <c r="CK11">
        <v>3</v>
      </c>
      <c r="CL11">
        <v>2</v>
      </c>
      <c r="CM11">
        <v>1</v>
      </c>
      <c r="CN11">
        <v>2</v>
      </c>
      <c r="CO11">
        <v>1</v>
      </c>
      <c r="CP11">
        <v>2</v>
      </c>
      <c r="CQ11">
        <v>1</v>
      </c>
      <c r="CR11">
        <v>2</v>
      </c>
      <c r="CS11">
        <v>1</v>
      </c>
      <c r="CT11">
        <v>2</v>
      </c>
      <c r="CU11">
        <v>1</v>
      </c>
      <c r="CV11">
        <v>2</v>
      </c>
      <c r="CW11" s="9">
        <v>1</v>
      </c>
      <c r="CY11">
        <f t="shared" si="13"/>
        <v>9</v>
      </c>
      <c r="CZ11" s="8">
        <v>3</v>
      </c>
      <c r="DA11">
        <v>3</v>
      </c>
      <c r="DB11">
        <v>1</v>
      </c>
      <c r="DC11">
        <v>3</v>
      </c>
      <c r="DD11">
        <v>2</v>
      </c>
      <c r="DE11">
        <v>1</v>
      </c>
      <c r="DF11" s="9">
        <v>2</v>
      </c>
    </row>
    <row r="12" spans="1:110" x14ac:dyDescent="0.35">
      <c r="G12">
        <f t="shared" si="8"/>
        <v>10</v>
      </c>
      <c r="H12" s="8">
        <v>2</v>
      </c>
      <c r="I12">
        <v>1</v>
      </c>
      <c r="J12">
        <v>2</v>
      </c>
      <c r="K12">
        <v>3</v>
      </c>
      <c r="L12">
        <v>1</v>
      </c>
      <c r="M12">
        <v>2</v>
      </c>
      <c r="N12">
        <v>3</v>
      </c>
      <c r="O12">
        <v>1</v>
      </c>
      <c r="P12">
        <v>2</v>
      </c>
      <c r="Q12">
        <v>3</v>
      </c>
      <c r="R12">
        <v>1</v>
      </c>
      <c r="S12">
        <v>2</v>
      </c>
      <c r="T12" s="9">
        <v>3</v>
      </c>
      <c r="V12">
        <f t="shared" si="9"/>
        <v>10</v>
      </c>
      <c r="W12" s="8">
        <v>2</v>
      </c>
      <c r="X12">
        <v>1</v>
      </c>
      <c r="Y12">
        <v>1</v>
      </c>
      <c r="Z12">
        <v>3</v>
      </c>
      <c r="AA12">
        <v>3</v>
      </c>
      <c r="AB12">
        <v>2</v>
      </c>
      <c r="AC12">
        <v>2</v>
      </c>
      <c r="AD12" s="9">
        <v>1</v>
      </c>
      <c r="AF12">
        <f t="shared" si="10"/>
        <v>10</v>
      </c>
      <c r="AG12" s="8">
        <v>2</v>
      </c>
      <c r="AH12">
        <v>2</v>
      </c>
      <c r="AI12">
        <v>1</v>
      </c>
      <c r="AJ12">
        <v>1</v>
      </c>
      <c r="AK12">
        <v>1</v>
      </c>
      <c r="AL12">
        <v>1</v>
      </c>
      <c r="AM12">
        <v>3</v>
      </c>
      <c r="AN12">
        <v>2</v>
      </c>
      <c r="AO12">
        <v>1</v>
      </c>
      <c r="AP12">
        <v>3</v>
      </c>
      <c r="AQ12">
        <v>2</v>
      </c>
      <c r="AR12">
        <v>3</v>
      </c>
      <c r="AS12">
        <v>2</v>
      </c>
      <c r="AT12">
        <v>1</v>
      </c>
      <c r="AU12">
        <v>3</v>
      </c>
      <c r="AV12" s="9">
        <v>2</v>
      </c>
      <c r="AX12">
        <f t="shared" si="11"/>
        <v>10</v>
      </c>
      <c r="AY12" s="8">
        <v>1</v>
      </c>
      <c r="AZ12">
        <v>2</v>
      </c>
      <c r="BA12">
        <v>1</v>
      </c>
      <c r="BB12">
        <v>2</v>
      </c>
      <c r="BC12">
        <v>2</v>
      </c>
      <c r="BD12">
        <v>1</v>
      </c>
      <c r="BE12">
        <v>2</v>
      </c>
      <c r="BF12">
        <v>2</v>
      </c>
      <c r="BG12">
        <v>1</v>
      </c>
      <c r="BH12">
        <v>1</v>
      </c>
      <c r="BI12">
        <v>2</v>
      </c>
      <c r="BJ12">
        <v>1</v>
      </c>
      <c r="BK12">
        <v>1</v>
      </c>
      <c r="BL12">
        <v>3</v>
      </c>
      <c r="BM12">
        <v>2</v>
      </c>
      <c r="BN12">
        <v>1</v>
      </c>
      <c r="BO12">
        <v>3</v>
      </c>
      <c r="BP12">
        <v>2</v>
      </c>
      <c r="BQ12">
        <v>3</v>
      </c>
      <c r="BR12">
        <v>2</v>
      </c>
      <c r="BS12">
        <v>1</v>
      </c>
      <c r="BT12">
        <v>3</v>
      </c>
      <c r="BU12" s="9">
        <v>2</v>
      </c>
      <c r="BW12">
        <f t="shared" si="12"/>
        <v>10</v>
      </c>
      <c r="BX12" s="8">
        <v>1</v>
      </c>
      <c r="BY12">
        <v>2</v>
      </c>
      <c r="BZ12">
        <v>1</v>
      </c>
      <c r="CA12">
        <v>1</v>
      </c>
      <c r="CB12">
        <v>2</v>
      </c>
      <c r="CC12">
        <v>2</v>
      </c>
      <c r="CD12">
        <v>3</v>
      </c>
      <c r="CE12">
        <v>3</v>
      </c>
      <c r="CF12">
        <v>1</v>
      </c>
      <c r="CG12">
        <v>1</v>
      </c>
      <c r="CH12">
        <v>2</v>
      </c>
      <c r="CI12">
        <v>2</v>
      </c>
      <c r="CJ12">
        <v>3</v>
      </c>
      <c r="CK12">
        <v>3</v>
      </c>
      <c r="CL12">
        <v>1</v>
      </c>
      <c r="CM12">
        <v>1</v>
      </c>
      <c r="CN12">
        <v>1</v>
      </c>
      <c r="CO12">
        <v>1</v>
      </c>
      <c r="CP12">
        <v>2</v>
      </c>
      <c r="CQ12">
        <v>3</v>
      </c>
      <c r="CR12">
        <v>2</v>
      </c>
      <c r="CS12">
        <v>3</v>
      </c>
      <c r="CT12">
        <v>3</v>
      </c>
      <c r="CU12">
        <v>2</v>
      </c>
      <c r="CV12">
        <v>3</v>
      </c>
      <c r="CW12" s="9">
        <v>2</v>
      </c>
      <c r="CY12">
        <f t="shared" si="13"/>
        <v>10</v>
      </c>
      <c r="CZ12" s="8">
        <v>4</v>
      </c>
      <c r="DA12">
        <v>1</v>
      </c>
      <c r="DB12">
        <v>3</v>
      </c>
      <c r="DC12">
        <v>3</v>
      </c>
      <c r="DD12">
        <v>2</v>
      </c>
      <c r="DE12">
        <v>2</v>
      </c>
      <c r="DF12" s="9">
        <v>1</v>
      </c>
    </row>
    <row r="13" spans="1:110" x14ac:dyDescent="0.35">
      <c r="G13">
        <f t="shared" si="8"/>
        <v>11</v>
      </c>
      <c r="H13" s="8">
        <v>2</v>
      </c>
      <c r="I13">
        <v>1</v>
      </c>
      <c r="J13">
        <v>2</v>
      </c>
      <c r="K13">
        <v>3</v>
      </c>
      <c r="L13">
        <v>2</v>
      </c>
      <c r="M13">
        <v>3</v>
      </c>
      <c r="N13">
        <v>1</v>
      </c>
      <c r="O13">
        <v>2</v>
      </c>
      <c r="P13">
        <v>3</v>
      </c>
      <c r="Q13">
        <v>1</v>
      </c>
      <c r="R13">
        <v>2</v>
      </c>
      <c r="S13">
        <v>3</v>
      </c>
      <c r="T13" s="9">
        <v>1</v>
      </c>
      <c r="V13">
        <f t="shared" si="9"/>
        <v>11</v>
      </c>
      <c r="W13" s="8">
        <v>2</v>
      </c>
      <c r="X13">
        <v>1</v>
      </c>
      <c r="Y13">
        <v>2</v>
      </c>
      <c r="Z13">
        <v>1</v>
      </c>
      <c r="AA13">
        <v>1</v>
      </c>
      <c r="AB13">
        <v>3</v>
      </c>
      <c r="AC13">
        <v>3</v>
      </c>
      <c r="AD13" s="9">
        <v>2</v>
      </c>
      <c r="AF13">
        <f t="shared" si="10"/>
        <v>11</v>
      </c>
      <c r="AG13" s="8">
        <v>2</v>
      </c>
      <c r="AH13">
        <v>2</v>
      </c>
      <c r="AI13">
        <v>1</v>
      </c>
      <c r="AJ13">
        <v>1</v>
      </c>
      <c r="AK13">
        <v>2</v>
      </c>
      <c r="AL13">
        <v>2</v>
      </c>
      <c r="AM13">
        <v>1</v>
      </c>
      <c r="AN13">
        <v>3</v>
      </c>
      <c r="AO13">
        <v>2</v>
      </c>
      <c r="AP13">
        <v>1</v>
      </c>
      <c r="AQ13">
        <v>3</v>
      </c>
      <c r="AR13">
        <v>1</v>
      </c>
      <c r="AS13">
        <v>3</v>
      </c>
      <c r="AT13">
        <v>2</v>
      </c>
      <c r="AU13">
        <v>1</v>
      </c>
      <c r="AV13" s="9">
        <v>3</v>
      </c>
      <c r="AX13">
        <f t="shared" si="11"/>
        <v>11</v>
      </c>
      <c r="AY13" s="8">
        <v>1</v>
      </c>
      <c r="AZ13">
        <v>2</v>
      </c>
      <c r="BA13">
        <v>1</v>
      </c>
      <c r="BB13">
        <v>2</v>
      </c>
      <c r="BC13">
        <v>2</v>
      </c>
      <c r="BD13">
        <v>1</v>
      </c>
      <c r="BE13">
        <v>2</v>
      </c>
      <c r="BF13">
        <v>2</v>
      </c>
      <c r="BG13">
        <v>1</v>
      </c>
      <c r="BH13">
        <v>1</v>
      </c>
      <c r="BI13">
        <v>2</v>
      </c>
      <c r="BJ13">
        <v>2</v>
      </c>
      <c r="BK13">
        <v>2</v>
      </c>
      <c r="BL13">
        <v>1</v>
      </c>
      <c r="BM13">
        <v>3</v>
      </c>
      <c r="BN13">
        <v>2</v>
      </c>
      <c r="BO13">
        <v>1</v>
      </c>
      <c r="BP13">
        <v>3</v>
      </c>
      <c r="BQ13">
        <v>1</v>
      </c>
      <c r="BR13">
        <v>3</v>
      </c>
      <c r="BS13">
        <v>2</v>
      </c>
      <c r="BT13">
        <v>1</v>
      </c>
      <c r="BU13" s="9">
        <v>3</v>
      </c>
      <c r="BW13">
        <f t="shared" si="12"/>
        <v>11</v>
      </c>
      <c r="BX13" s="8">
        <v>1</v>
      </c>
      <c r="BY13">
        <v>2</v>
      </c>
      <c r="BZ13">
        <v>1</v>
      </c>
      <c r="CA13">
        <v>1</v>
      </c>
      <c r="CB13">
        <v>2</v>
      </c>
      <c r="CC13">
        <v>2</v>
      </c>
      <c r="CD13">
        <v>3</v>
      </c>
      <c r="CE13">
        <v>3</v>
      </c>
      <c r="CF13">
        <v>2</v>
      </c>
      <c r="CG13">
        <v>2</v>
      </c>
      <c r="CH13">
        <v>3</v>
      </c>
      <c r="CI13">
        <v>3</v>
      </c>
      <c r="CJ13">
        <v>1</v>
      </c>
      <c r="CK13">
        <v>1</v>
      </c>
      <c r="CL13">
        <v>2</v>
      </c>
      <c r="CM13">
        <v>2</v>
      </c>
      <c r="CN13">
        <v>2</v>
      </c>
      <c r="CO13">
        <v>2</v>
      </c>
      <c r="CP13">
        <v>3</v>
      </c>
      <c r="CQ13">
        <v>1</v>
      </c>
      <c r="CR13">
        <v>3</v>
      </c>
      <c r="CS13">
        <v>1</v>
      </c>
      <c r="CT13">
        <v>1</v>
      </c>
      <c r="CU13">
        <v>3</v>
      </c>
      <c r="CV13">
        <v>1</v>
      </c>
      <c r="CW13" s="9">
        <v>3</v>
      </c>
      <c r="CY13">
        <f t="shared" si="13"/>
        <v>11</v>
      </c>
      <c r="CZ13" s="8">
        <v>4</v>
      </c>
      <c r="DA13">
        <v>2</v>
      </c>
      <c r="DB13">
        <v>1</v>
      </c>
      <c r="DC13">
        <v>1</v>
      </c>
      <c r="DD13">
        <v>3</v>
      </c>
      <c r="DE13">
        <v>3</v>
      </c>
      <c r="DF13" s="9">
        <v>2</v>
      </c>
    </row>
    <row r="14" spans="1:110" x14ac:dyDescent="0.35">
      <c r="G14">
        <f t="shared" si="8"/>
        <v>12</v>
      </c>
      <c r="H14" s="8">
        <v>2</v>
      </c>
      <c r="I14">
        <v>1</v>
      </c>
      <c r="J14">
        <v>2</v>
      </c>
      <c r="K14">
        <v>3</v>
      </c>
      <c r="L14">
        <v>3</v>
      </c>
      <c r="M14">
        <v>1</v>
      </c>
      <c r="N14">
        <v>2</v>
      </c>
      <c r="O14">
        <v>3</v>
      </c>
      <c r="P14">
        <v>1</v>
      </c>
      <c r="Q14">
        <v>2</v>
      </c>
      <c r="R14">
        <v>3</v>
      </c>
      <c r="S14">
        <v>1</v>
      </c>
      <c r="T14" s="9">
        <v>2</v>
      </c>
      <c r="V14">
        <f t="shared" si="9"/>
        <v>12</v>
      </c>
      <c r="W14" s="8">
        <v>2</v>
      </c>
      <c r="X14">
        <v>1</v>
      </c>
      <c r="Y14">
        <v>3</v>
      </c>
      <c r="Z14">
        <v>2</v>
      </c>
      <c r="AA14">
        <v>2</v>
      </c>
      <c r="AB14">
        <v>1</v>
      </c>
      <c r="AC14">
        <v>1</v>
      </c>
      <c r="AD14" s="9">
        <v>3</v>
      </c>
      <c r="AF14">
        <f t="shared" si="10"/>
        <v>12</v>
      </c>
      <c r="AG14" s="8">
        <v>2</v>
      </c>
      <c r="AH14">
        <v>2</v>
      </c>
      <c r="AI14">
        <v>1</v>
      </c>
      <c r="AJ14">
        <v>1</v>
      </c>
      <c r="AK14">
        <v>3</v>
      </c>
      <c r="AL14">
        <v>3</v>
      </c>
      <c r="AM14">
        <v>2</v>
      </c>
      <c r="AN14">
        <v>1</v>
      </c>
      <c r="AO14">
        <v>3</v>
      </c>
      <c r="AP14">
        <v>2</v>
      </c>
      <c r="AQ14">
        <v>1</v>
      </c>
      <c r="AR14">
        <v>2</v>
      </c>
      <c r="AS14">
        <v>1</v>
      </c>
      <c r="AT14">
        <v>3</v>
      </c>
      <c r="AU14">
        <v>2</v>
      </c>
      <c r="AV14" s="9">
        <v>1</v>
      </c>
      <c r="AX14">
        <f t="shared" si="11"/>
        <v>12</v>
      </c>
      <c r="AY14" s="8">
        <v>1</v>
      </c>
      <c r="AZ14">
        <v>2</v>
      </c>
      <c r="BA14">
        <v>1</v>
      </c>
      <c r="BB14">
        <v>2</v>
      </c>
      <c r="BC14">
        <v>2</v>
      </c>
      <c r="BD14">
        <v>1</v>
      </c>
      <c r="BE14">
        <v>2</v>
      </c>
      <c r="BF14">
        <v>2</v>
      </c>
      <c r="BG14">
        <v>1</v>
      </c>
      <c r="BH14">
        <v>1</v>
      </c>
      <c r="BI14">
        <v>2</v>
      </c>
      <c r="BJ14">
        <v>3</v>
      </c>
      <c r="BK14">
        <v>3</v>
      </c>
      <c r="BL14">
        <v>2</v>
      </c>
      <c r="BM14">
        <v>1</v>
      </c>
      <c r="BN14">
        <v>3</v>
      </c>
      <c r="BO14">
        <v>2</v>
      </c>
      <c r="BP14">
        <v>1</v>
      </c>
      <c r="BQ14">
        <v>2</v>
      </c>
      <c r="BR14">
        <v>1</v>
      </c>
      <c r="BS14">
        <v>3</v>
      </c>
      <c r="BT14">
        <v>2</v>
      </c>
      <c r="BU14" s="9">
        <v>1</v>
      </c>
      <c r="BW14">
        <f t="shared" si="12"/>
        <v>12</v>
      </c>
      <c r="BX14" s="8">
        <v>1</v>
      </c>
      <c r="BY14">
        <v>2</v>
      </c>
      <c r="BZ14">
        <v>1</v>
      </c>
      <c r="CA14">
        <v>1</v>
      </c>
      <c r="CB14">
        <v>2</v>
      </c>
      <c r="CC14">
        <v>2</v>
      </c>
      <c r="CD14">
        <v>3</v>
      </c>
      <c r="CE14">
        <v>3</v>
      </c>
      <c r="CF14">
        <v>3</v>
      </c>
      <c r="CG14">
        <v>3</v>
      </c>
      <c r="CH14">
        <v>1</v>
      </c>
      <c r="CI14">
        <v>1</v>
      </c>
      <c r="CJ14">
        <v>2</v>
      </c>
      <c r="CK14">
        <v>2</v>
      </c>
      <c r="CL14">
        <v>3</v>
      </c>
      <c r="CM14">
        <v>3</v>
      </c>
      <c r="CN14">
        <v>3</v>
      </c>
      <c r="CO14">
        <v>3</v>
      </c>
      <c r="CP14">
        <v>1</v>
      </c>
      <c r="CQ14">
        <v>2</v>
      </c>
      <c r="CR14">
        <v>1</v>
      </c>
      <c r="CS14">
        <v>2</v>
      </c>
      <c r="CT14">
        <v>2</v>
      </c>
      <c r="CU14">
        <v>1</v>
      </c>
      <c r="CV14">
        <v>2</v>
      </c>
      <c r="CW14" s="9">
        <v>1</v>
      </c>
      <c r="CY14">
        <f t="shared" si="13"/>
        <v>12</v>
      </c>
      <c r="CZ14" s="8">
        <v>4</v>
      </c>
      <c r="DA14">
        <v>3</v>
      </c>
      <c r="DB14">
        <v>2</v>
      </c>
      <c r="DC14">
        <v>2</v>
      </c>
      <c r="DD14">
        <v>1</v>
      </c>
      <c r="DE14">
        <v>1</v>
      </c>
      <c r="DF14" s="9">
        <v>3</v>
      </c>
    </row>
    <row r="15" spans="1:110" x14ac:dyDescent="0.35">
      <c r="G15">
        <f t="shared" si="8"/>
        <v>13</v>
      </c>
      <c r="H15" s="8">
        <v>2</v>
      </c>
      <c r="I15">
        <v>2</v>
      </c>
      <c r="J15">
        <v>3</v>
      </c>
      <c r="K15">
        <v>1</v>
      </c>
      <c r="L15">
        <v>1</v>
      </c>
      <c r="M15">
        <v>2</v>
      </c>
      <c r="N15">
        <v>3</v>
      </c>
      <c r="O15">
        <v>2</v>
      </c>
      <c r="P15">
        <v>3</v>
      </c>
      <c r="Q15">
        <v>1</v>
      </c>
      <c r="R15">
        <v>3</v>
      </c>
      <c r="S15">
        <v>1</v>
      </c>
      <c r="T15" s="9">
        <v>2</v>
      </c>
      <c r="V15">
        <f t="shared" si="9"/>
        <v>13</v>
      </c>
      <c r="W15" s="8">
        <v>2</v>
      </c>
      <c r="X15">
        <v>2</v>
      </c>
      <c r="Y15">
        <v>1</v>
      </c>
      <c r="Z15">
        <v>2</v>
      </c>
      <c r="AA15">
        <v>3</v>
      </c>
      <c r="AB15">
        <v>1</v>
      </c>
      <c r="AC15">
        <v>3</v>
      </c>
      <c r="AD15" s="9">
        <v>2</v>
      </c>
      <c r="AF15">
        <f t="shared" si="10"/>
        <v>13</v>
      </c>
      <c r="AG15" s="8">
        <v>1</v>
      </c>
      <c r="AH15">
        <v>1</v>
      </c>
      <c r="AI15">
        <v>1</v>
      </c>
      <c r="AJ15">
        <v>2</v>
      </c>
      <c r="AK15">
        <v>1</v>
      </c>
      <c r="AL15">
        <v>2</v>
      </c>
      <c r="AM15">
        <v>3</v>
      </c>
      <c r="AN15">
        <v>1</v>
      </c>
      <c r="AO15">
        <v>3</v>
      </c>
      <c r="AP15">
        <v>2</v>
      </c>
      <c r="AQ15">
        <v>1</v>
      </c>
      <c r="AR15">
        <v>3</v>
      </c>
      <c r="AS15">
        <v>3</v>
      </c>
      <c r="AT15">
        <v>2</v>
      </c>
      <c r="AU15">
        <v>1</v>
      </c>
      <c r="AV15" s="9">
        <v>2</v>
      </c>
      <c r="AX15">
        <f t="shared" si="11"/>
        <v>13</v>
      </c>
      <c r="AY15" s="8">
        <v>1</v>
      </c>
      <c r="AZ15">
        <v>2</v>
      </c>
      <c r="BA15">
        <v>2</v>
      </c>
      <c r="BB15">
        <v>1</v>
      </c>
      <c r="BC15">
        <v>2</v>
      </c>
      <c r="BD15">
        <v>2</v>
      </c>
      <c r="BE15">
        <v>1</v>
      </c>
      <c r="BF15">
        <v>2</v>
      </c>
      <c r="BG15">
        <v>1</v>
      </c>
      <c r="BH15">
        <v>2</v>
      </c>
      <c r="BI15">
        <v>1</v>
      </c>
      <c r="BJ15">
        <v>1</v>
      </c>
      <c r="BK15">
        <v>2</v>
      </c>
      <c r="BL15">
        <v>3</v>
      </c>
      <c r="BM15">
        <v>1</v>
      </c>
      <c r="BN15">
        <v>3</v>
      </c>
      <c r="BO15">
        <v>2</v>
      </c>
      <c r="BP15">
        <v>1</v>
      </c>
      <c r="BQ15">
        <v>3</v>
      </c>
      <c r="BR15">
        <v>3</v>
      </c>
      <c r="BS15">
        <v>2</v>
      </c>
      <c r="BT15">
        <v>1</v>
      </c>
      <c r="BU15" s="9">
        <v>2</v>
      </c>
      <c r="BW15">
        <f t="shared" si="12"/>
        <v>13</v>
      </c>
      <c r="BX15" s="8">
        <v>1</v>
      </c>
      <c r="BY15">
        <v>2</v>
      </c>
      <c r="BZ15">
        <v>2</v>
      </c>
      <c r="CA15">
        <v>2</v>
      </c>
      <c r="CB15">
        <v>3</v>
      </c>
      <c r="CC15">
        <v>3</v>
      </c>
      <c r="CD15">
        <v>1</v>
      </c>
      <c r="CE15">
        <v>1</v>
      </c>
      <c r="CF15">
        <v>1</v>
      </c>
      <c r="CG15">
        <v>1</v>
      </c>
      <c r="CH15">
        <v>2</v>
      </c>
      <c r="CI15">
        <v>2</v>
      </c>
      <c r="CJ15">
        <v>3</v>
      </c>
      <c r="CK15">
        <v>3</v>
      </c>
      <c r="CL15">
        <v>2</v>
      </c>
      <c r="CM15">
        <v>3</v>
      </c>
      <c r="CN15">
        <v>2</v>
      </c>
      <c r="CO15">
        <v>3</v>
      </c>
      <c r="CP15">
        <v>3</v>
      </c>
      <c r="CQ15">
        <v>2</v>
      </c>
      <c r="CR15">
        <v>3</v>
      </c>
      <c r="CS15">
        <v>2</v>
      </c>
      <c r="CT15">
        <v>1</v>
      </c>
      <c r="CU15">
        <v>1</v>
      </c>
      <c r="CV15">
        <v>1</v>
      </c>
      <c r="CW15" s="9">
        <v>1</v>
      </c>
      <c r="CY15">
        <f t="shared" si="13"/>
        <v>13</v>
      </c>
      <c r="CZ15" s="8">
        <v>5</v>
      </c>
      <c r="DA15">
        <v>1</v>
      </c>
      <c r="DB15">
        <v>2</v>
      </c>
      <c r="DC15">
        <v>3</v>
      </c>
      <c r="DD15">
        <v>1</v>
      </c>
      <c r="DE15">
        <v>3</v>
      </c>
      <c r="DF15" s="9">
        <v>2</v>
      </c>
    </row>
    <row r="16" spans="1:110" x14ac:dyDescent="0.35">
      <c r="G16">
        <f t="shared" si="8"/>
        <v>14</v>
      </c>
      <c r="H16" s="8">
        <v>2</v>
      </c>
      <c r="I16">
        <v>2</v>
      </c>
      <c r="J16">
        <v>3</v>
      </c>
      <c r="K16">
        <v>1</v>
      </c>
      <c r="L16">
        <v>2</v>
      </c>
      <c r="M16">
        <v>3</v>
      </c>
      <c r="N16">
        <v>1</v>
      </c>
      <c r="O16">
        <v>3</v>
      </c>
      <c r="P16">
        <v>1</v>
      </c>
      <c r="Q16">
        <v>2</v>
      </c>
      <c r="R16">
        <v>1</v>
      </c>
      <c r="S16">
        <v>2</v>
      </c>
      <c r="T16" s="9">
        <v>3</v>
      </c>
      <c r="V16">
        <f t="shared" si="9"/>
        <v>14</v>
      </c>
      <c r="W16" s="8">
        <v>2</v>
      </c>
      <c r="X16">
        <v>2</v>
      </c>
      <c r="Y16">
        <v>2</v>
      </c>
      <c r="Z16">
        <v>3</v>
      </c>
      <c r="AA16">
        <v>1</v>
      </c>
      <c r="AB16">
        <v>2</v>
      </c>
      <c r="AC16">
        <v>1</v>
      </c>
      <c r="AD16" s="9">
        <v>3</v>
      </c>
      <c r="AF16">
        <f t="shared" si="10"/>
        <v>14</v>
      </c>
      <c r="AG16" s="8">
        <v>1</v>
      </c>
      <c r="AH16">
        <v>1</v>
      </c>
      <c r="AI16">
        <v>1</v>
      </c>
      <c r="AJ16">
        <v>2</v>
      </c>
      <c r="AK16">
        <v>2</v>
      </c>
      <c r="AL16">
        <v>3</v>
      </c>
      <c r="AM16">
        <v>1</v>
      </c>
      <c r="AN16">
        <v>2</v>
      </c>
      <c r="AO16">
        <v>1</v>
      </c>
      <c r="AP16">
        <v>3</v>
      </c>
      <c r="AQ16">
        <v>2</v>
      </c>
      <c r="AR16">
        <v>1</v>
      </c>
      <c r="AS16">
        <v>1</v>
      </c>
      <c r="AT16">
        <v>3</v>
      </c>
      <c r="AU16">
        <v>2</v>
      </c>
      <c r="AV16" s="9">
        <v>3</v>
      </c>
      <c r="AX16">
        <f t="shared" si="11"/>
        <v>14</v>
      </c>
      <c r="AY16" s="8">
        <v>1</v>
      </c>
      <c r="AZ16">
        <v>2</v>
      </c>
      <c r="BA16">
        <v>2</v>
      </c>
      <c r="BB16">
        <v>1</v>
      </c>
      <c r="BC16">
        <v>2</v>
      </c>
      <c r="BD16">
        <v>2</v>
      </c>
      <c r="BE16">
        <v>1</v>
      </c>
      <c r="BF16">
        <v>2</v>
      </c>
      <c r="BG16">
        <v>1</v>
      </c>
      <c r="BH16">
        <v>2</v>
      </c>
      <c r="BI16">
        <v>1</v>
      </c>
      <c r="BJ16">
        <v>2</v>
      </c>
      <c r="BK16">
        <v>3</v>
      </c>
      <c r="BL16">
        <v>1</v>
      </c>
      <c r="BM16">
        <v>2</v>
      </c>
      <c r="BN16">
        <v>1</v>
      </c>
      <c r="BO16">
        <v>3</v>
      </c>
      <c r="BP16">
        <v>2</v>
      </c>
      <c r="BQ16">
        <v>1</v>
      </c>
      <c r="BR16">
        <v>1</v>
      </c>
      <c r="BS16">
        <v>3</v>
      </c>
      <c r="BT16">
        <v>2</v>
      </c>
      <c r="BU16" s="9">
        <v>3</v>
      </c>
      <c r="BW16">
        <f t="shared" si="12"/>
        <v>14</v>
      </c>
      <c r="BX16" s="8">
        <v>1</v>
      </c>
      <c r="BY16">
        <v>2</v>
      </c>
      <c r="BZ16">
        <v>2</v>
      </c>
      <c r="CA16">
        <v>2</v>
      </c>
      <c r="CB16">
        <v>3</v>
      </c>
      <c r="CC16">
        <v>3</v>
      </c>
      <c r="CD16">
        <v>1</v>
      </c>
      <c r="CE16">
        <v>1</v>
      </c>
      <c r="CF16">
        <v>2</v>
      </c>
      <c r="CG16">
        <v>2</v>
      </c>
      <c r="CH16">
        <v>3</v>
      </c>
      <c r="CI16">
        <v>3</v>
      </c>
      <c r="CJ16">
        <v>1</v>
      </c>
      <c r="CK16">
        <v>1</v>
      </c>
      <c r="CL16">
        <v>3</v>
      </c>
      <c r="CM16">
        <v>1</v>
      </c>
      <c r="CN16">
        <v>3</v>
      </c>
      <c r="CO16">
        <v>1</v>
      </c>
      <c r="CP16">
        <v>1</v>
      </c>
      <c r="CQ16">
        <v>3</v>
      </c>
      <c r="CR16">
        <v>1</v>
      </c>
      <c r="CS16">
        <v>3</v>
      </c>
      <c r="CT16">
        <v>2</v>
      </c>
      <c r="CU16">
        <v>2</v>
      </c>
      <c r="CV16">
        <v>2</v>
      </c>
      <c r="CW16" s="9">
        <v>2</v>
      </c>
      <c r="CY16">
        <f t="shared" si="13"/>
        <v>14</v>
      </c>
      <c r="CZ16" s="8">
        <v>5</v>
      </c>
      <c r="DA16">
        <v>2</v>
      </c>
      <c r="DB16">
        <v>3</v>
      </c>
      <c r="DC16">
        <v>1</v>
      </c>
      <c r="DD16">
        <v>2</v>
      </c>
      <c r="DE16">
        <v>1</v>
      </c>
      <c r="DF16" s="9">
        <v>3</v>
      </c>
    </row>
    <row r="17" spans="7:110" x14ac:dyDescent="0.35">
      <c r="G17">
        <f t="shared" si="8"/>
        <v>15</v>
      </c>
      <c r="H17" s="8">
        <v>2</v>
      </c>
      <c r="I17">
        <v>2</v>
      </c>
      <c r="J17">
        <v>3</v>
      </c>
      <c r="K17">
        <v>1</v>
      </c>
      <c r="L17">
        <v>3</v>
      </c>
      <c r="M17">
        <v>1</v>
      </c>
      <c r="N17">
        <v>2</v>
      </c>
      <c r="O17">
        <v>1</v>
      </c>
      <c r="P17">
        <v>2</v>
      </c>
      <c r="Q17">
        <v>3</v>
      </c>
      <c r="R17">
        <v>2</v>
      </c>
      <c r="S17">
        <v>3</v>
      </c>
      <c r="T17" s="9">
        <v>1</v>
      </c>
      <c r="V17">
        <f t="shared" si="9"/>
        <v>15</v>
      </c>
      <c r="W17" s="8">
        <v>2</v>
      </c>
      <c r="X17">
        <v>2</v>
      </c>
      <c r="Y17">
        <v>3</v>
      </c>
      <c r="Z17">
        <v>1</v>
      </c>
      <c r="AA17">
        <v>2</v>
      </c>
      <c r="AB17">
        <v>3</v>
      </c>
      <c r="AC17">
        <v>2</v>
      </c>
      <c r="AD17" s="9">
        <v>1</v>
      </c>
      <c r="AF17">
        <f t="shared" si="10"/>
        <v>15</v>
      </c>
      <c r="AG17" s="8">
        <v>1</v>
      </c>
      <c r="AH17">
        <v>1</v>
      </c>
      <c r="AI17">
        <v>1</v>
      </c>
      <c r="AJ17">
        <v>2</v>
      </c>
      <c r="AK17">
        <v>3</v>
      </c>
      <c r="AL17">
        <v>1</v>
      </c>
      <c r="AM17">
        <v>2</v>
      </c>
      <c r="AN17">
        <v>3</v>
      </c>
      <c r="AO17">
        <v>2</v>
      </c>
      <c r="AP17">
        <v>1</v>
      </c>
      <c r="AQ17">
        <v>3</v>
      </c>
      <c r="AR17">
        <v>2</v>
      </c>
      <c r="AS17">
        <v>2</v>
      </c>
      <c r="AT17">
        <v>1</v>
      </c>
      <c r="AU17">
        <v>3</v>
      </c>
      <c r="AV17" s="9">
        <v>1</v>
      </c>
      <c r="AX17">
        <f t="shared" si="11"/>
        <v>15</v>
      </c>
      <c r="AY17" s="8">
        <v>1</v>
      </c>
      <c r="AZ17">
        <v>2</v>
      </c>
      <c r="BA17">
        <v>2</v>
      </c>
      <c r="BB17">
        <v>1</v>
      </c>
      <c r="BC17">
        <v>2</v>
      </c>
      <c r="BD17">
        <v>2</v>
      </c>
      <c r="BE17">
        <v>1</v>
      </c>
      <c r="BF17">
        <v>2</v>
      </c>
      <c r="BG17">
        <v>1</v>
      </c>
      <c r="BH17">
        <v>2</v>
      </c>
      <c r="BI17">
        <v>1</v>
      </c>
      <c r="BJ17">
        <v>3</v>
      </c>
      <c r="BK17">
        <v>1</v>
      </c>
      <c r="BL17">
        <v>2</v>
      </c>
      <c r="BM17">
        <v>3</v>
      </c>
      <c r="BN17">
        <v>2</v>
      </c>
      <c r="BO17">
        <v>1</v>
      </c>
      <c r="BP17">
        <v>3</v>
      </c>
      <c r="BQ17">
        <v>2</v>
      </c>
      <c r="BR17">
        <v>2</v>
      </c>
      <c r="BS17">
        <v>1</v>
      </c>
      <c r="BT17">
        <v>3</v>
      </c>
      <c r="BU17" s="9">
        <v>1</v>
      </c>
      <c r="BW17">
        <f t="shared" si="12"/>
        <v>15</v>
      </c>
      <c r="BX17" s="8">
        <v>1</v>
      </c>
      <c r="BY17">
        <v>2</v>
      </c>
      <c r="BZ17">
        <v>2</v>
      </c>
      <c r="CA17">
        <v>2</v>
      </c>
      <c r="CB17">
        <v>3</v>
      </c>
      <c r="CC17">
        <v>3</v>
      </c>
      <c r="CD17">
        <v>1</v>
      </c>
      <c r="CE17">
        <v>1</v>
      </c>
      <c r="CF17">
        <v>3</v>
      </c>
      <c r="CG17">
        <v>3</v>
      </c>
      <c r="CH17">
        <v>1</v>
      </c>
      <c r="CI17">
        <v>1</v>
      </c>
      <c r="CJ17">
        <v>2</v>
      </c>
      <c r="CK17">
        <v>2</v>
      </c>
      <c r="CL17">
        <v>1</v>
      </c>
      <c r="CM17">
        <v>2</v>
      </c>
      <c r="CN17">
        <v>1</v>
      </c>
      <c r="CO17">
        <v>2</v>
      </c>
      <c r="CP17">
        <v>2</v>
      </c>
      <c r="CQ17">
        <v>1</v>
      </c>
      <c r="CR17">
        <v>2</v>
      </c>
      <c r="CS17">
        <v>1</v>
      </c>
      <c r="CT17">
        <v>3</v>
      </c>
      <c r="CU17">
        <v>3</v>
      </c>
      <c r="CV17">
        <v>3</v>
      </c>
      <c r="CW17" s="9">
        <v>3</v>
      </c>
      <c r="CY17">
        <f t="shared" si="13"/>
        <v>15</v>
      </c>
      <c r="CZ17" s="8">
        <v>5</v>
      </c>
      <c r="DA17">
        <v>3</v>
      </c>
      <c r="DB17">
        <v>1</v>
      </c>
      <c r="DC17">
        <v>2</v>
      </c>
      <c r="DD17">
        <v>3</v>
      </c>
      <c r="DE17">
        <v>2</v>
      </c>
      <c r="DF17" s="9">
        <v>1</v>
      </c>
    </row>
    <row r="18" spans="7:110" x14ac:dyDescent="0.35">
      <c r="G18">
        <f t="shared" si="8"/>
        <v>16</v>
      </c>
      <c r="H18" s="8">
        <v>2</v>
      </c>
      <c r="I18">
        <v>3</v>
      </c>
      <c r="J18">
        <v>1</v>
      </c>
      <c r="K18">
        <v>2</v>
      </c>
      <c r="L18">
        <v>1</v>
      </c>
      <c r="M18">
        <v>2</v>
      </c>
      <c r="N18">
        <v>3</v>
      </c>
      <c r="O18">
        <v>3</v>
      </c>
      <c r="P18">
        <v>1</v>
      </c>
      <c r="Q18">
        <v>2</v>
      </c>
      <c r="R18">
        <v>2</v>
      </c>
      <c r="S18">
        <v>3</v>
      </c>
      <c r="T18" s="9">
        <v>1</v>
      </c>
      <c r="V18">
        <f t="shared" si="9"/>
        <v>16</v>
      </c>
      <c r="W18" s="8">
        <v>2</v>
      </c>
      <c r="X18">
        <v>3</v>
      </c>
      <c r="Y18">
        <v>1</v>
      </c>
      <c r="Z18">
        <v>3</v>
      </c>
      <c r="AA18">
        <v>2</v>
      </c>
      <c r="AB18">
        <v>3</v>
      </c>
      <c r="AC18">
        <v>1</v>
      </c>
      <c r="AD18" s="9">
        <v>2</v>
      </c>
      <c r="AF18">
        <f t="shared" si="10"/>
        <v>16</v>
      </c>
      <c r="AG18" s="8">
        <v>1</v>
      </c>
      <c r="AH18">
        <v>2</v>
      </c>
      <c r="AI18">
        <v>2</v>
      </c>
      <c r="AJ18">
        <v>2</v>
      </c>
      <c r="AK18">
        <v>1</v>
      </c>
      <c r="AL18">
        <v>2</v>
      </c>
      <c r="AM18">
        <v>3</v>
      </c>
      <c r="AN18">
        <v>2</v>
      </c>
      <c r="AO18">
        <v>1</v>
      </c>
      <c r="AP18">
        <v>1</v>
      </c>
      <c r="AQ18">
        <v>3</v>
      </c>
      <c r="AR18">
        <v>2</v>
      </c>
      <c r="AS18">
        <v>3</v>
      </c>
      <c r="AT18">
        <v>3</v>
      </c>
      <c r="AU18">
        <v>2</v>
      </c>
      <c r="AV18" s="9">
        <v>1</v>
      </c>
      <c r="AX18">
        <f t="shared" si="11"/>
        <v>16</v>
      </c>
      <c r="AY18" s="8">
        <v>1</v>
      </c>
      <c r="AZ18">
        <v>2</v>
      </c>
      <c r="BA18">
        <v>2</v>
      </c>
      <c r="BB18">
        <v>2</v>
      </c>
      <c r="BC18">
        <v>1</v>
      </c>
      <c r="BD18">
        <v>2</v>
      </c>
      <c r="BE18">
        <v>2</v>
      </c>
      <c r="BF18">
        <v>1</v>
      </c>
      <c r="BG18">
        <v>2</v>
      </c>
      <c r="BH18">
        <v>1</v>
      </c>
      <c r="BI18">
        <v>1</v>
      </c>
      <c r="BJ18">
        <v>1</v>
      </c>
      <c r="BK18">
        <v>2</v>
      </c>
      <c r="BL18">
        <v>3</v>
      </c>
      <c r="BM18">
        <v>2</v>
      </c>
      <c r="BN18">
        <v>1</v>
      </c>
      <c r="BO18">
        <v>1</v>
      </c>
      <c r="BP18">
        <v>3</v>
      </c>
      <c r="BQ18">
        <v>2</v>
      </c>
      <c r="BR18">
        <v>3</v>
      </c>
      <c r="BS18">
        <v>3</v>
      </c>
      <c r="BT18">
        <v>2</v>
      </c>
      <c r="BU18" s="9">
        <v>1</v>
      </c>
      <c r="BW18">
        <f t="shared" si="12"/>
        <v>16</v>
      </c>
      <c r="BX18" s="8">
        <v>1</v>
      </c>
      <c r="BY18">
        <v>2</v>
      </c>
      <c r="BZ18">
        <v>3</v>
      </c>
      <c r="CA18">
        <v>3</v>
      </c>
      <c r="CB18">
        <v>1</v>
      </c>
      <c r="CC18">
        <v>1</v>
      </c>
      <c r="CD18">
        <v>2</v>
      </c>
      <c r="CE18">
        <v>2</v>
      </c>
      <c r="CF18">
        <v>1</v>
      </c>
      <c r="CG18">
        <v>1</v>
      </c>
      <c r="CH18">
        <v>2</v>
      </c>
      <c r="CI18">
        <v>2</v>
      </c>
      <c r="CJ18">
        <v>3</v>
      </c>
      <c r="CK18">
        <v>3</v>
      </c>
      <c r="CL18">
        <v>3</v>
      </c>
      <c r="CM18">
        <v>2</v>
      </c>
      <c r="CN18">
        <v>3</v>
      </c>
      <c r="CO18">
        <v>2</v>
      </c>
      <c r="CP18">
        <v>1</v>
      </c>
      <c r="CQ18">
        <v>1</v>
      </c>
      <c r="CR18">
        <v>1</v>
      </c>
      <c r="CS18">
        <v>1</v>
      </c>
      <c r="CT18">
        <v>2</v>
      </c>
      <c r="CU18">
        <v>3</v>
      </c>
      <c r="CV18">
        <v>2</v>
      </c>
      <c r="CW18" s="9">
        <v>3</v>
      </c>
      <c r="CY18">
        <f t="shared" si="13"/>
        <v>16</v>
      </c>
      <c r="CZ18" s="8">
        <v>6</v>
      </c>
      <c r="DA18">
        <v>1</v>
      </c>
      <c r="DB18">
        <v>3</v>
      </c>
      <c r="DC18">
        <v>2</v>
      </c>
      <c r="DD18">
        <v>3</v>
      </c>
      <c r="DE18">
        <v>1</v>
      </c>
      <c r="DF18" s="9">
        <v>2</v>
      </c>
    </row>
    <row r="19" spans="7:110" x14ac:dyDescent="0.35">
      <c r="G19">
        <f t="shared" si="8"/>
        <v>17</v>
      </c>
      <c r="H19" s="8">
        <v>2</v>
      </c>
      <c r="I19">
        <v>3</v>
      </c>
      <c r="J19">
        <v>1</v>
      </c>
      <c r="K19">
        <v>2</v>
      </c>
      <c r="L19">
        <v>2</v>
      </c>
      <c r="M19">
        <v>3</v>
      </c>
      <c r="N19">
        <v>1</v>
      </c>
      <c r="O19">
        <v>1</v>
      </c>
      <c r="P19">
        <v>2</v>
      </c>
      <c r="Q19">
        <v>3</v>
      </c>
      <c r="R19">
        <v>3</v>
      </c>
      <c r="S19">
        <v>1</v>
      </c>
      <c r="T19" s="9">
        <v>2</v>
      </c>
      <c r="V19">
        <f t="shared" si="9"/>
        <v>17</v>
      </c>
      <c r="W19" s="8">
        <v>2</v>
      </c>
      <c r="X19">
        <v>3</v>
      </c>
      <c r="Y19">
        <v>2</v>
      </c>
      <c r="Z19">
        <v>1</v>
      </c>
      <c r="AA19">
        <v>3</v>
      </c>
      <c r="AB19">
        <v>1</v>
      </c>
      <c r="AC19">
        <v>2</v>
      </c>
      <c r="AD19" s="9">
        <v>3</v>
      </c>
      <c r="AF19">
        <f t="shared" si="10"/>
        <v>17</v>
      </c>
      <c r="AG19" s="8">
        <v>1</v>
      </c>
      <c r="AH19">
        <v>2</v>
      </c>
      <c r="AI19">
        <v>2</v>
      </c>
      <c r="AJ19">
        <v>2</v>
      </c>
      <c r="AK19">
        <v>2</v>
      </c>
      <c r="AL19">
        <v>3</v>
      </c>
      <c r="AM19">
        <v>1</v>
      </c>
      <c r="AN19">
        <v>3</v>
      </c>
      <c r="AO19">
        <v>2</v>
      </c>
      <c r="AP19">
        <v>2</v>
      </c>
      <c r="AQ19">
        <v>1</v>
      </c>
      <c r="AR19">
        <v>3</v>
      </c>
      <c r="AS19">
        <v>1</v>
      </c>
      <c r="AT19">
        <v>1</v>
      </c>
      <c r="AU19">
        <v>3</v>
      </c>
      <c r="AV19" s="9">
        <v>2</v>
      </c>
      <c r="AX19">
        <f t="shared" si="11"/>
        <v>17</v>
      </c>
      <c r="AY19" s="8">
        <v>1</v>
      </c>
      <c r="AZ19">
        <v>2</v>
      </c>
      <c r="BA19">
        <v>2</v>
      </c>
      <c r="BB19">
        <v>2</v>
      </c>
      <c r="BC19">
        <v>1</v>
      </c>
      <c r="BD19">
        <v>2</v>
      </c>
      <c r="BE19">
        <v>2</v>
      </c>
      <c r="BF19">
        <v>1</v>
      </c>
      <c r="BG19">
        <v>2</v>
      </c>
      <c r="BH19">
        <v>1</v>
      </c>
      <c r="BI19">
        <v>1</v>
      </c>
      <c r="BJ19">
        <v>2</v>
      </c>
      <c r="BK19">
        <v>3</v>
      </c>
      <c r="BL19">
        <v>1</v>
      </c>
      <c r="BM19">
        <v>3</v>
      </c>
      <c r="BN19">
        <v>2</v>
      </c>
      <c r="BO19">
        <v>2</v>
      </c>
      <c r="BP19">
        <v>1</v>
      </c>
      <c r="BQ19">
        <v>3</v>
      </c>
      <c r="BR19">
        <v>1</v>
      </c>
      <c r="BS19">
        <v>1</v>
      </c>
      <c r="BT19">
        <v>3</v>
      </c>
      <c r="BU19" s="9">
        <v>2</v>
      </c>
      <c r="BW19">
        <f t="shared" si="12"/>
        <v>17</v>
      </c>
      <c r="BX19" s="8">
        <v>1</v>
      </c>
      <c r="BY19">
        <v>2</v>
      </c>
      <c r="BZ19">
        <v>3</v>
      </c>
      <c r="CA19">
        <v>3</v>
      </c>
      <c r="CB19">
        <v>1</v>
      </c>
      <c r="CC19">
        <v>1</v>
      </c>
      <c r="CD19">
        <v>2</v>
      </c>
      <c r="CE19">
        <v>2</v>
      </c>
      <c r="CF19">
        <v>2</v>
      </c>
      <c r="CG19">
        <v>2</v>
      </c>
      <c r="CH19">
        <v>3</v>
      </c>
      <c r="CI19">
        <v>3</v>
      </c>
      <c r="CJ19">
        <v>1</v>
      </c>
      <c r="CK19">
        <v>1</v>
      </c>
      <c r="CL19">
        <v>1</v>
      </c>
      <c r="CM19">
        <v>3</v>
      </c>
      <c r="CN19">
        <v>1</v>
      </c>
      <c r="CO19">
        <v>3</v>
      </c>
      <c r="CP19">
        <v>2</v>
      </c>
      <c r="CQ19">
        <v>2</v>
      </c>
      <c r="CR19">
        <v>2</v>
      </c>
      <c r="CS19">
        <v>2</v>
      </c>
      <c r="CT19">
        <v>3</v>
      </c>
      <c r="CU19">
        <v>1</v>
      </c>
      <c r="CV19">
        <v>3</v>
      </c>
      <c r="CW19" s="9">
        <v>1</v>
      </c>
      <c r="CY19">
        <f t="shared" si="13"/>
        <v>17</v>
      </c>
      <c r="CZ19" s="8">
        <v>6</v>
      </c>
      <c r="DA19">
        <v>2</v>
      </c>
      <c r="DB19">
        <v>1</v>
      </c>
      <c r="DC19">
        <v>3</v>
      </c>
      <c r="DD19">
        <v>1</v>
      </c>
      <c r="DE19">
        <v>2</v>
      </c>
      <c r="DF19" s="9">
        <v>3</v>
      </c>
    </row>
    <row r="20" spans="7:110" x14ac:dyDescent="0.35">
      <c r="G20">
        <f t="shared" si="8"/>
        <v>18</v>
      </c>
      <c r="H20" s="8">
        <v>2</v>
      </c>
      <c r="I20">
        <v>3</v>
      </c>
      <c r="J20">
        <v>1</v>
      </c>
      <c r="K20">
        <v>2</v>
      </c>
      <c r="L20">
        <v>3</v>
      </c>
      <c r="M20">
        <v>1</v>
      </c>
      <c r="N20">
        <v>2</v>
      </c>
      <c r="O20">
        <v>2</v>
      </c>
      <c r="P20">
        <v>3</v>
      </c>
      <c r="Q20">
        <v>1</v>
      </c>
      <c r="R20">
        <v>1</v>
      </c>
      <c r="S20">
        <v>2</v>
      </c>
      <c r="T20" s="9">
        <v>3</v>
      </c>
      <c r="V20">
        <f t="shared" si="9"/>
        <v>18</v>
      </c>
      <c r="W20" s="10">
        <v>2</v>
      </c>
      <c r="X20" s="11">
        <v>3</v>
      </c>
      <c r="Y20" s="11">
        <v>3</v>
      </c>
      <c r="Z20" s="11">
        <v>2</v>
      </c>
      <c r="AA20" s="11">
        <v>1</v>
      </c>
      <c r="AB20" s="11">
        <v>2</v>
      </c>
      <c r="AC20" s="11">
        <v>3</v>
      </c>
      <c r="AD20" s="12">
        <v>1</v>
      </c>
      <c r="AF20">
        <f t="shared" si="10"/>
        <v>18</v>
      </c>
      <c r="AG20" s="8">
        <v>1</v>
      </c>
      <c r="AH20">
        <v>2</v>
      </c>
      <c r="AI20">
        <v>2</v>
      </c>
      <c r="AJ20">
        <v>2</v>
      </c>
      <c r="AK20">
        <v>3</v>
      </c>
      <c r="AL20">
        <v>1</v>
      </c>
      <c r="AM20">
        <v>2</v>
      </c>
      <c r="AN20">
        <v>1</v>
      </c>
      <c r="AO20">
        <v>3</v>
      </c>
      <c r="AP20">
        <v>3</v>
      </c>
      <c r="AQ20">
        <v>2</v>
      </c>
      <c r="AR20">
        <v>1</v>
      </c>
      <c r="AS20">
        <v>2</v>
      </c>
      <c r="AT20">
        <v>2</v>
      </c>
      <c r="AU20">
        <v>1</v>
      </c>
      <c r="AV20" s="9">
        <v>3</v>
      </c>
      <c r="AX20">
        <f t="shared" si="11"/>
        <v>18</v>
      </c>
      <c r="AY20" s="8">
        <v>1</v>
      </c>
      <c r="AZ20">
        <v>2</v>
      </c>
      <c r="BA20">
        <v>2</v>
      </c>
      <c r="BB20">
        <v>2</v>
      </c>
      <c r="BC20">
        <v>1</v>
      </c>
      <c r="BD20">
        <v>2</v>
      </c>
      <c r="BE20">
        <v>2</v>
      </c>
      <c r="BF20">
        <v>1</v>
      </c>
      <c r="BG20">
        <v>2</v>
      </c>
      <c r="BH20">
        <v>1</v>
      </c>
      <c r="BI20">
        <v>1</v>
      </c>
      <c r="BJ20">
        <v>3</v>
      </c>
      <c r="BK20">
        <v>1</v>
      </c>
      <c r="BL20">
        <v>2</v>
      </c>
      <c r="BM20">
        <v>1</v>
      </c>
      <c r="BN20">
        <v>3</v>
      </c>
      <c r="BO20">
        <v>3</v>
      </c>
      <c r="BP20">
        <v>2</v>
      </c>
      <c r="BQ20">
        <v>1</v>
      </c>
      <c r="BR20">
        <v>2</v>
      </c>
      <c r="BS20">
        <v>2</v>
      </c>
      <c r="BT20">
        <v>1</v>
      </c>
      <c r="BU20" s="9">
        <v>3</v>
      </c>
      <c r="BW20">
        <f t="shared" si="12"/>
        <v>18</v>
      </c>
      <c r="BX20" s="8">
        <v>1</v>
      </c>
      <c r="BY20">
        <v>2</v>
      </c>
      <c r="BZ20">
        <v>3</v>
      </c>
      <c r="CA20">
        <v>3</v>
      </c>
      <c r="CB20">
        <v>1</v>
      </c>
      <c r="CC20">
        <v>1</v>
      </c>
      <c r="CD20">
        <v>2</v>
      </c>
      <c r="CE20">
        <v>2</v>
      </c>
      <c r="CF20">
        <v>3</v>
      </c>
      <c r="CG20">
        <v>3</v>
      </c>
      <c r="CH20">
        <v>1</v>
      </c>
      <c r="CI20">
        <v>1</v>
      </c>
      <c r="CJ20">
        <v>2</v>
      </c>
      <c r="CK20">
        <v>2</v>
      </c>
      <c r="CL20">
        <v>2</v>
      </c>
      <c r="CM20">
        <v>1</v>
      </c>
      <c r="CN20">
        <v>2</v>
      </c>
      <c r="CO20">
        <v>1</v>
      </c>
      <c r="CP20">
        <v>3</v>
      </c>
      <c r="CQ20">
        <v>3</v>
      </c>
      <c r="CR20">
        <v>3</v>
      </c>
      <c r="CS20">
        <v>3</v>
      </c>
      <c r="CT20">
        <v>1</v>
      </c>
      <c r="CU20">
        <v>2</v>
      </c>
      <c r="CV20">
        <v>1</v>
      </c>
      <c r="CW20" s="9">
        <v>2</v>
      </c>
      <c r="CY20">
        <f t="shared" si="13"/>
        <v>18</v>
      </c>
      <c r="CZ20" s="10">
        <v>6</v>
      </c>
      <c r="DA20" s="11">
        <v>3</v>
      </c>
      <c r="DB20" s="11">
        <v>2</v>
      </c>
      <c r="DC20" s="11">
        <v>1</v>
      </c>
      <c r="DD20" s="11">
        <v>2</v>
      </c>
      <c r="DE20" s="11">
        <v>3</v>
      </c>
      <c r="DF20" s="12">
        <v>1</v>
      </c>
    </row>
    <row r="21" spans="7:110" x14ac:dyDescent="0.35">
      <c r="G21">
        <f t="shared" si="8"/>
        <v>19</v>
      </c>
      <c r="H21" s="8">
        <v>3</v>
      </c>
      <c r="I21">
        <v>1</v>
      </c>
      <c r="J21">
        <v>3</v>
      </c>
      <c r="K21">
        <v>2</v>
      </c>
      <c r="L21">
        <v>1</v>
      </c>
      <c r="M21">
        <v>3</v>
      </c>
      <c r="N21">
        <v>2</v>
      </c>
      <c r="O21">
        <v>1</v>
      </c>
      <c r="P21">
        <v>3</v>
      </c>
      <c r="Q21">
        <v>2</v>
      </c>
      <c r="R21">
        <v>1</v>
      </c>
      <c r="S21">
        <v>3</v>
      </c>
      <c r="T21" s="9">
        <v>2</v>
      </c>
      <c r="AF21">
        <f t="shared" si="10"/>
        <v>19</v>
      </c>
      <c r="AG21" s="8">
        <v>2</v>
      </c>
      <c r="AH21">
        <v>1</v>
      </c>
      <c r="AI21">
        <v>2</v>
      </c>
      <c r="AJ21">
        <v>2</v>
      </c>
      <c r="AK21">
        <v>1</v>
      </c>
      <c r="AL21">
        <v>2</v>
      </c>
      <c r="AM21">
        <v>1</v>
      </c>
      <c r="AN21">
        <v>3</v>
      </c>
      <c r="AO21">
        <v>3</v>
      </c>
      <c r="AP21">
        <v>3</v>
      </c>
      <c r="AQ21">
        <v>1</v>
      </c>
      <c r="AR21">
        <v>2</v>
      </c>
      <c r="AS21">
        <v>2</v>
      </c>
      <c r="AT21">
        <v>1</v>
      </c>
      <c r="AU21">
        <v>2</v>
      </c>
      <c r="AV21" s="9">
        <v>3</v>
      </c>
      <c r="AX21">
        <f t="shared" si="11"/>
        <v>19</v>
      </c>
      <c r="AY21" s="8">
        <v>2</v>
      </c>
      <c r="AZ21">
        <v>1</v>
      </c>
      <c r="BA21">
        <v>2</v>
      </c>
      <c r="BB21">
        <v>2</v>
      </c>
      <c r="BC21">
        <v>1</v>
      </c>
      <c r="BD21">
        <v>1</v>
      </c>
      <c r="BE21">
        <v>2</v>
      </c>
      <c r="BF21">
        <v>2</v>
      </c>
      <c r="BG21">
        <v>1</v>
      </c>
      <c r="BH21">
        <v>2</v>
      </c>
      <c r="BI21">
        <v>1</v>
      </c>
      <c r="BJ21">
        <v>1</v>
      </c>
      <c r="BK21">
        <v>2</v>
      </c>
      <c r="BL21">
        <v>1</v>
      </c>
      <c r="BM21">
        <v>3</v>
      </c>
      <c r="BN21">
        <v>3</v>
      </c>
      <c r="BO21">
        <v>3</v>
      </c>
      <c r="BP21">
        <v>1</v>
      </c>
      <c r="BQ21">
        <v>2</v>
      </c>
      <c r="BR21">
        <v>2</v>
      </c>
      <c r="BS21">
        <v>1</v>
      </c>
      <c r="BT21">
        <v>2</v>
      </c>
      <c r="BU21" s="9">
        <v>3</v>
      </c>
      <c r="BW21">
        <f t="shared" si="12"/>
        <v>19</v>
      </c>
      <c r="BX21" s="8">
        <v>1</v>
      </c>
      <c r="BY21">
        <v>3</v>
      </c>
      <c r="BZ21">
        <v>1</v>
      </c>
      <c r="CA21">
        <v>2</v>
      </c>
      <c r="CB21">
        <v>1</v>
      </c>
      <c r="CC21">
        <v>3</v>
      </c>
      <c r="CD21">
        <v>2</v>
      </c>
      <c r="CE21">
        <v>3</v>
      </c>
      <c r="CF21">
        <v>1</v>
      </c>
      <c r="CG21">
        <v>2</v>
      </c>
      <c r="CH21">
        <v>1</v>
      </c>
      <c r="CI21">
        <v>3</v>
      </c>
      <c r="CJ21">
        <v>2</v>
      </c>
      <c r="CK21">
        <v>3</v>
      </c>
      <c r="CL21">
        <v>1</v>
      </c>
      <c r="CM21">
        <v>1</v>
      </c>
      <c r="CN21">
        <v>2</v>
      </c>
      <c r="CO21">
        <v>3</v>
      </c>
      <c r="CP21">
        <v>1</v>
      </c>
      <c r="CQ21">
        <v>1</v>
      </c>
      <c r="CR21">
        <v>3</v>
      </c>
      <c r="CS21">
        <v>2</v>
      </c>
      <c r="CT21">
        <v>2</v>
      </c>
      <c r="CU21">
        <v>3</v>
      </c>
      <c r="CV21">
        <v>3</v>
      </c>
      <c r="CW21" s="9">
        <v>2</v>
      </c>
    </row>
    <row r="22" spans="7:110" x14ac:dyDescent="0.35">
      <c r="G22">
        <f t="shared" si="8"/>
        <v>20</v>
      </c>
      <c r="H22" s="8">
        <v>3</v>
      </c>
      <c r="I22">
        <v>1</v>
      </c>
      <c r="J22">
        <v>3</v>
      </c>
      <c r="K22">
        <v>2</v>
      </c>
      <c r="L22">
        <v>2</v>
      </c>
      <c r="M22">
        <v>1</v>
      </c>
      <c r="N22">
        <v>3</v>
      </c>
      <c r="O22">
        <v>2</v>
      </c>
      <c r="P22">
        <v>1</v>
      </c>
      <c r="Q22">
        <v>3</v>
      </c>
      <c r="R22">
        <v>2</v>
      </c>
      <c r="S22">
        <v>1</v>
      </c>
      <c r="T22" s="9">
        <v>3</v>
      </c>
      <c r="AF22">
        <f t="shared" si="10"/>
        <v>20</v>
      </c>
      <c r="AG22" s="8">
        <v>2</v>
      </c>
      <c r="AH22">
        <v>1</v>
      </c>
      <c r="AI22">
        <v>2</v>
      </c>
      <c r="AJ22">
        <v>2</v>
      </c>
      <c r="AK22">
        <v>2</v>
      </c>
      <c r="AL22">
        <v>3</v>
      </c>
      <c r="AM22">
        <v>2</v>
      </c>
      <c r="AN22">
        <v>1</v>
      </c>
      <c r="AO22">
        <v>1</v>
      </c>
      <c r="AP22">
        <v>1</v>
      </c>
      <c r="AQ22">
        <v>2</v>
      </c>
      <c r="AR22">
        <v>3</v>
      </c>
      <c r="AS22">
        <v>3</v>
      </c>
      <c r="AT22">
        <v>2</v>
      </c>
      <c r="AU22">
        <v>3</v>
      </c>
      <c r="AV22" s="9">
        <v>1</v>
      </c>
      <c r="AX22">
        <f t="shared" si="11"/>
        <v>20</v>
      </c>
      <c r="AY22" s="8">
        <v>2</v>
      </c>
      <c r="AZ22">
        <v>1</v>
      </c>
      <c r="BA22">
        <v>2</v>
      </c>
      <c r="BB22">
        <v>2</v>
      </c>
      <c r="BC22">
        <v>1</v>
      </c>
      <c r="BD22">
        <v>1</v>
      </c>
      <c r="BE22">
        <v>2</v>
      </c>
      <c r="BF22">
        <v>2</v>
      </c>
      <c r="BG22">
        <v>1</v>
      </c>
      <c r="BH22">
        <v>2</v>
      </c>
      <c r="BI22">
        <v>1</v>
      </c>
      <c r="BJ22">
        <v>2</v>
      </c>
      <c r="BK22">
        <v>3</v>
      </c>
      <c r="BL22">
        <v>2</v>
      </c>
      <c r="BM22">
        <v>1</v>
      </c>
      <c r="BN22">
        <v>1</v>
      </c>
      <c r="BO22">
        <v>1</v>
      </c>
      <c r="BP22">
        <v>2</v>
      </c>
      <c r="BQ22">
        <v>3</v>
      </c>
      <c r="BR22">
        <v>3</v>
      </c>
      <c r="BS22">
        <v>2</v>
      </c>
      <c r="BT22">
        <v>3</v>
      </c>
      <c r="BU22" s="9">
        <v>1</v>
      </c>
      <c r="BW22">
        <f t="shared" si="12"/>
        <v>20</v>
      </c>
      <c r="BX22" s="8">
        <v>1</v>
      </c>
      <c r="BY22">
        <v>3</v>
      </c>
      <c r="BZ22">
        <v>1</v>
      </c>
      <c r="CA22">
        <v>2</v>
      </c>
      <c r="CB22">
        <v>1</v>
      </c>
      <c r="CC22">
        <v>3</v>
      </c>
      <c r="CD22">
        <v>2</v>
      </c>
      <c r="CE22">
        <v>3</v>
      </c>
      <c r="CF22">
        <v>2</v>
      </c>
      <c r="CG22">
        <v>3</v>
      </c>
      <c r="CH22">
        <v>2</v>
      </c>
      <c r="CI22">
        <v>1</v>
      </c>
      <c r="CJ22">
        <v>3</v>
      </c>
      <c r="CK22">
        <v>1</v>
      </c>
      <c r="CL22">
        <v>2</v>
      </c>
      <c r="CM22">
        <v>2</v>
      </c>
      <c r="CN22">
        <v>3</v>
      </c>
      <c r="CO22">
        <v>1</v>
      </c>
      <c r="CP22">
        <v>2</v>
      </c>
      <c r="CQ22">
        <v>2</v>
      </c>
      <c r="CR22">
        <v>1</v>
      </c>
      <c r="CS22">
        <v>3</v>
      </c>
      <c r="CT22">
        <v>3</v>
      </c>
      <c r="CU22">
        <v>1</v>
      </c>
      <c r="CV22">
        <v>1</v>
      </c>
      <c r="CW22" s="9">
        <v>3</v>
      </c>
    </row>
    <row r="23" spans="7:110" x14ac:dyDescent="0.35">
      <c r="G23">
        <f t="shared" si="8"/>
        <v>21</v>
      </c>
      <c r="H23" s="8">
        <v>3</v>
      </c>
      <c r="I23">
        <v>1</v>
      </c>
      <c r="J23">
        <v>3</v>
      </c>
      <c r="K23">
        <v>2</v>
      </c>
      <c r="L23">
        <v>3</v>
      </c>
      <c r="M23">
        <v>2</v>
      </c>
      <c r="N23">
        <v>1</v>
      </c>
      <c r="O23">
        <v>3</v>
      </c>
      <c r="P23">
        <v>2</v>
      </c>
      <c r="Q23">
        <v>1</v>
      </c>
      <c r="R23">
        <v>3</v>
      </c>
      <c r="S23">
        <v>2</v>
      </c>
      <c r="T23" s="9">
        <v>1</v>
      </c>
      <c r="AF23">
        <f t="shared" si="10"/>
        <v>21</v>
      </c>
      <c r="AG23" s="8">
        <v>2</v>
      </c>
      <c r="AH23">
        <v>1</v>
      </c>
      <c r="AI23">
        <v>2</v>
      </c>
      <c r="AJ23">
        <v>2</v>
      </c>
      <c r="AK23">
        <v>3</v>
      </c>
      <c r="AL23">
        <v>1</v>
      </c>
      <c r="AM23">
        <v>3</v>
      </c>
      <c r="AN23">
        <v>2</v>
      </c>
      <c r="AO23">
        <v>2</v>
      </c>
      <c r="AP23">
        <v>2</v>
      </c>
      <c r="AQ23">
        <v>3</v>
      </c>
      <c r="AR23">
        <v>1</v>
      </c>
      <c r="AS23">
        <v>1</v>
      </c>
      <c r="AT23">
        <v>3</v>
      </c>
      <c r="AU23">
        <v>1</v>
      </c>
      <c r="AV23" s="9">
        <v>2</v>
      </c>
      <c r="AX23">
        <f t="shared" si="11"/>
        <v>21</v>
      </c>
      <c r="AY23" s="8">
        <v>2</v>
      </c>
      <c r="AZ23">
        <v>1</v>
      </c>
      <c r="BA23">
        <v>2</v>
      </c>
      <c r="BB23">
        <v>2</v>
      </c>
      <c r="BC23">
        <v>1</v>
      </c>
      <c r="BD23">
        <v>1</v>
      </c>
      <c r="BE23">
        <v>2</v>
      </c>
      <c r="BF23">
        <v>2</v>
      </c>
      <c r="BG23">
        <v>1</v>
      </c>
      <c r="BH23">
        <v>2</v>
      </c>
      <c r="BI23">
        <v>1</v>
      </c>
      <c r="BJ23">
        <v>3</v>
      </c>
      <c r="BK23">
        <v>1</v>
      </c>
      <c r="BL23">
        <v>3</v>
      </c>
      <c r="BM23">
        <v>2</v>
      </c>
      <c r="BN23">
        <v>2</v>
      </c>
      <c r="BO23">
        <v>2</v>
      </c>
      <c r="BP23">
        <v>3</v>
      </c>
      <c r="BQ23">
        <v>1</v>
      </c>
      <c r="BR23">
        <v>1</v>
      </c>
      <c r="BS23">
        <v>3</v>
      </c>
      <c r="BT23">
        <v>1</v>
      </c>
      <c r="BU23" s="9">
        <v>2</v>
      </c>
      <c r="BW23">
        <f t="shared" si="12"/>
        <v>21</v>
      </c>
      <c r="BX23" s="8">
        <v>1</v>
      </c>
      <c r="BY23">
        <v>3</v>
      </c>
      <c r="BZ23">
        <v>1</v>
      </c>
      <c r="CA23">
        <v>2</v>
      </c>
      <c r="CB23">
        <v>1</v>
      </c>
      <c r="CC23">
        <v>3</v>
      </c>
      <c r="CD23">
        <v>2</v>
      </c>
      <c r="CE23">
        <v>3</v>
      </c>
      <c r="CF23">
        <v>3</v>
      </c>
      <c r="CG23">
        <v>1</v>
      </c>
      <c r="CH23">
        <v>3</v>
      </c>
      <c r="CI23">
        <v>2</v>
      </c>
      <c r="CJ23">
        <v>1</v>
      </c>
      <c r="CK23">
        <v>2</v>
      </c>
      <c r="CL23">
        <v>3</v>
      </c>
      <c r="CM23">
        <v>3</v>
      </c>
      <c r="CN23">
        <v>1</v>
      </c>
      <c r="CO23">
        <v>2</v>
      </c>
      <c r="CP23">
        <v>3</v>
      </c>
      <c r="CQ23">
        <v>3</v>
      </c>
      <c r="CR23">
        <v>2</v>
      </c>
      <c r="CS23">
        <v>1</v>
      </c>
      <c r="CT23">
        <v>1</v>
      </c>
      <c r="CU23">
        <v>2</v>
      </c>
      <c r="CV23">
        <v>2</v>
      </c>
      <c r="CW23" s="9">
        <v>1</v>
      </c>
    </row>
    <row r="24" spans="7:110" x14ac:dyDescent="0.35">
      <c r="G24">
        <f t="shared" si="8"/>
        <v>22</v>
      </c>
      <c r="H24" s="8">
        <v>3</v>
      </c>
      <c r="I24">
        <v>2</v>
      </c>
      <c r="J24">
        <v>1</v>
      </c>
      <c r="K24">
        <v>3</v>
      </c>
      <c r="L24">
        <v>1</v>
      </c>
      <c r="M24">
        <v>3</v>
      </c>
      <c r="N24">
        <v>2</v>
      </c>
      <c r="O24">
        <v>2</v>
      </c>
      <c r="P24">
        <v>1</v>
      </c>
      <c r="Q24">
        <v>3</v>
      </c>
      <c r="R24">
        <v>3</v>
      </c>
      <c r="S24">
        <v>2</v>
      </c>
      <c r="T24" s="9">
        <v>1</v>
      </c>
      <c r="AF24">
        <f t="shared" si="10"/>
        <v>22</v>
      </c>
      <c r="AG24" s="8">
        <v>2</v>
      </c>
      <c r="AH24">
        <v>2</v>
      </c>
      <c r="AI24">
        <v>1</v>
      </c>
      <c r="AJ24">
        <v>2</v>
      </c>
      <c r="AK24">
        <v>1</v>
      </c>
      <c r="AL24">
        <v>2</v>
      </c>
      <c r="AM24">
        <v>2</v>
      </c>
      <c r="AN24">
        <v>3</v>
      </c>
      <c r="AO24">
        <v>3</v>
      </c>
      <c r="AP24">
        <v>1</v>
      </c>
      <c r="AQ24">
        <v>2</v>
      </c>
      <c r="AR24">
        <v>1</v>
      </c>
      <c r="AS24">
        <v>1</v>
      </c>
      <c r="AT24">
        <v>3</v>
      </c>
      <c r="AU24">
        <v>3</v>
      </c>
      <c r="AV24" s="9">
        <v>2</v>
      </c>
      <c r="AX24">
        <f t="shared" si="11"/>
        <v>22</v>
      </c>
      <c r="AY24" s="8">
        <v>2</v>
      </c>
      <c r="AZ24">
        <v>1</v>
      </c>
      <c r="BA24">
        <v>2</v>
      </c>
      <c r="BB24">
        <v>1</v>
      </c>
      <c r="BC24">
        <v>2</v>
      </c>
      <c r="BD24">
        <v>2</v>
      </c>
      <c r="BE24">
        <v>2</v>
      </c>
      <c r="BF24">
        <v>1</v>
      </c>
      <c r="BG24">
        <v>1</v>
      </c>
      <c r="BH24">
        <v>1</v>
      </c>
      <c r="BI24">
        <v>2</v>
      </c>
      <c r="BJ24">
        <v>1</v>
      </c>
      <c r="BK24">
        <v>2</v>
      </c>
      <c r="BL24">
        <v>2</v>
      </c>
      <c r="BM24">
        <v>3</v>
      </c>
      <c r="BN24">
        <v>3</v>
      </c>
      <c r="BO24">
        <v>1</v>
      </c>
      <c r="BP24">
        <v>2</v>
      </c>
      <c r="BQ24">
        <v>1</v>
      </c>
      <c r="BR24">
        <v>1</v>
      </c>
      <c r="BS24">
        <v>3</v>
      </c>
      <c r="BT24">
        <v>3</v>
      </c>
      <c r="BU24" s="9">
        <v>2</v>
      </c>
      <c r="BW24">
        <f t="shared" si="12"/>
        <v>22</v>
      </c>
      <c r="BX24" s="8">
        <v>1</v>
      </c>
      <c r="BY24">
        <v>3</v>
      </c>
      <c r="BZ24">
        <v>2</v>
      </c>
      <c r="CA24">
        <v>3</v>
      </c>
      <c r="CB24">
        <v>2</v>
      </c>
      <c r="CC24">
        <v>1</v>
      </c>
      <c r="CD24">
        <v>3</v>
      </c>
      <c r="CE24">
        <v>1</v>
      </c>
      <c r="CF24">
        <v>1</v>
      </c>
      <c r="CG24">
        <v>2</v>
      </c>
      <c r="CH24">
        <v>1</v>
      </c>
      <c r="CI24">
        <v>3</v>
      </c>
      <c r="CJ24">
        <v>2</v>
      </c>
      <c r="CK24">
        <v>3</v>
      </c>
      <c r="CL24">
        <v>2</v>
      </c>
      <c r="CM24">
        <v>3</v>
      </c>
      <c r="CN24">
        <v>3</v>
      </c>
      <c r="CO24">
        <v>2</v>
      </c>
      <c r="CP24">
        <v>2</v>
      </c>
      <c r="CQ24">
        <v>3</v>
      </c>
      <c r="CR24">
        <v>1</v>
      </c>
      <c r="CS24">
        <v>1</v>
      </c>
      <c r="CT24">
        <v>3</v>
      </c>
      <c r="CU24">
        <v>2</v>
      </c>
      <c r="CV24">
        <v>1</v>
      </c>
      <c r="CW24" s="9">
        <v>1</v>
      </c>
    </row>
    <row r="25" spans="7:110" x14ac:dyDescent="0.35">
      <c r="G25">
        <f t="shared" si="8"/>
        <v>23</v>
      </c>
      <c r="H25" s="8">
        <v>3</v>
      </c>
      <c r="I25">
        <v>2</v>
      </c>
      <c r="J25">
        <v>1</v>
      </c>
      <c r="K25">
        <v>3</v>
      </c>
      <c r="L25">
        <v>2</v>
      </c>
      <c r="M25">
        <v>1</v>
      </c>
      <c r="N25">
        <v>3</v>
      </c>
      <c r="O25">
        <v>3</v>
      </c>
      <c r="P25">
        <v>2</v>
      </c>
      <c r="Q25">
        <v>1</v>
      </c>
      <c r="R25">
        <v>1</v>
      </c>
      <c r="S25">
        <v>3</v>
      </c>
      <c r="T25" s="9">
        <v>2</v>
      </c>
      <c r="AF25">
        <f t="shared" si="10"/>
        <v>23</v>
      </c>
      <c r="AG25" s="8">
        <v>2</v>
      </c>
      <c r="AH25">
        <v>2</v>
      </c>
      <c r="AI25">
        <v>1</v>
      </c>
      <c r="AJ25">
        <v>2</v>
      </c>
      <c r="AK25">
        <v>2</v>
      </c>
      <c r="AL25">
        <v>3</v>
      </c>
      <c r="AM25">
        <v>3</v>
      </c>
      <c r="AN25">
        <v>1</v>
      </c>
      <c r="AO25">
        <v>1</v>
      </c>
      <c r="AP25">
        <v>2</v>
      </c>
      <c r="AQ25">
        <v>3</v>
      </c>
      <c r="AR25">
        <v>2</v>
      </c>
      <c r="AS25">
        <v>2</v>
      </c>
      <c r="AT25">
        <v>1</v>
      </c>
      <c r="AU25">
        <v>1</v>
      </c>
      <c r="AV25" s="9">
        <v>3</v>
      </c>
      <c r="AX25">
        <f t="shared" si="11"/>
        <v>23</v>
      </c>
      <c r="AY25" s="8">
        <v>2</v>
      </c>
      <c r="AZ25">
        <v>1</v>
      </c>
      <c r="BA25">
        <v>2</v>
      </c>
      <c r="BB25">
        <v>1</v>
      </c>
      <c r="BC25">
        <v>2</v>
      </c>
      <c r="BD25">
        <v>2</v>
      </c>
      <c r="BE25">
        <v>2</v>
      </c>
      <c r="BF25">
        <v>1</v>
      </c>
      <c r="BG25">
        <v>1</v>
      </c>
      <c r="BH25">
        <v>1</v>
      </c>
      <c r="BI25">
        <v>2</v>
      </c>
      <c r="BJ25">
        <v>2</v>
      </c>
      <c r="BK25">
        <v>3</v>
      </c>
      <c r="BL25">
        <v>3</v>
      </c>
      <c r="BM25">
        <v>1</v>
      </c>
      <c r="BN25">
        <v>1</v>
      </c>
      <c r="BO25">
        <v>2</v>
      </c>
      <c r="BP25">
        <v>3</v>
      </c>
      <c r="BQ25">
        <v>2</v>
      </c>
      <c r="BR25">
        <v>2</v>
      </c>
      <c r="BS25">
        <v>1</v>
      </c>
      <c r="BT25">
        <v>1</v>
      </c>
      <c r="BU25" s="9">
        <v>3</v>
      </c>
      <c r="BW25">
        <f t="shared" si="12"/>
        <v>23</v>
      </c>
      <c r="BX25" s="8">
        <v>1</v>
      </c>
      <c r="BY25">
        <v>3</v>
      </c>
      <c r="BZ25">
        <v>2</v>
      </c>
      <c r="CA25">
        <v>3</v>
      </c>
      <c r="CB25">
        <v>2</v>
      </c>
      <c r="CC25">
        <v>1</v>
      </c>
      <c r="CD25">
        <v>3</v>
      </c>
      <c r="CE25">
        <v>1</v>
      </c>
      <c r="CF25">
        <v>2</v>
      </c>
      <c r="CG25">
        <v>3</v>
      </c>
      <c r="CH25">
        <v>2</v>
      </c>
      <c r="CI25">
        <v>1</v>
      </c>
      <c r="CJ25">
        <v>3</v>
      </c>
      <c r="CK25">
        <v>1</v>
      </c>
      <c r="CL25">
        <v>3</v>
      </c>
      <c r="CM25">
        <v>1</v>
      </c>
      <c r="CN25">
        <v>1</v>
      </c>
      <c r="CO25">
        <v>3</v>
      </c>
      <c r="CP25">
        <v>3</v>
      </c>
      <c r="CQ25">
        <v>1</v>
      </c>
      <c r="CR25">
        <v>2</v>
      </c>
      <c r="CS25">
        <v>2</v>
      </c>
      <c r="CT25">
        <v>1</v>
      </c>
      <c r="CU25">
        <v>3</v>
      </c>
      <c r="CV25">
        <v>2</v>
      </c>
      <c r="CW25" s="9">
        <v>2</v>
      </c>
    </row>
    <row r="26" spans="7:110" x14ac:dyDescent="0.35">
      <c r="G26">
        <f t="shared" si="8"/>
        <v>24</v>
      </c>
      <c r="H26" s="8">
        <v>3</v>
      </c>
      <c r="I26">
        <v>2</v>
      </c>
      <c r="J26">
        <v>1</v>
      </c>
      <c r="K26">
        <v>3</v>
      </c>
      <c r="L26">
        <v>3</v>
      </c>
      <c r="M26">
        <v>2</v>
      </c>
      <c r="N26">
        <v>1</v>
      </c>
      <c r="O26">
        <v>1</v>
      </c>
      <c r="P26">
        <v>3</v>
      </c>
      <c r="Q26">
        <v>2</v>
      </c>
      <c r="R26">
        <v>2</v>
      </c>
      <c r="S26">
        <v>1</v>
      </c>
      <c r="T26" s="9">
        <v>3</v>
      </c>
      <c r="AF26">
        <f t="shared" si="10"/>
        <v>24</v>
      </c>
      <c r="AG26" s="8">
        <v>2</v>
      </c>
      <c r="AH26">
        <v>2</v>
      </c>
      <c r="AI26">
        <v>1</v>
      </c>
      <c r="AJ26">
        <v>2</v>
      </c>
      <c r="AK26">
        <v>3</v>
      </c>
      <c r="AL26">
        <v>1</v>
      </c>
      <c r="AM26">
        <v>1</v>
      </c>
      <c r="AN26">
        <v>2</v>
      </c>
      <c r="AO26">
        <v>2</v>
      </c>
      <c r="AP26">
        <v>3</v>
      </c>
      <c r="AQ26">
        <v>1</v>
      </c>
      <c r="AR26">
        <v>3</v>
      </c>
      <c r="AS26">
        <v>3</v>
      </c>
      <c r="AT26">
        <v>2</v>
      </c>
      <c r="AU26">
        <v>2</v>
      </c>
      <c r="AV26" s="9">
        <v>1</v>
      </c>
      <c r="AX26">
        <f t="shared" si="11"/>
        <v>24</v>
      </c>
      <c r="AY26" s="8">
        <v>2</v>
      </c>
      <c r="AZ26">
        <v>1</v>
      </c>
      <c r="BA26">
        <v>2</v>
      </c>
      <c r="BB26">
        <v>1</v>
      </c>
      <c r="BC26">
        <v>2</v>
      </c>
      <c r="BD26">
        <v>2</v>
      </c>
      <c r="BE26">
        <v>2</v>
      </c>
      <c r="BF26">
        <v>1</v>
      </c>
      <c r="BG26">
        <v>1</v>
      </c>
      <c r="BH26">
        <v>1</v>
      </c>
      <c r="BI26">
        <v>2</v>
      </c>
      <c r="BJ26">
        <v>3</v>
      </c>
      <c r="BK26">
        <v>1</v>
      </c>
      <c r="BL26">
        <v>1</v>
      </c>
      <c r="BM26">
        <v>2</v>
      </c>
      <c r="BN26">
        <v>2</v>
      </c>
      <c r="BO26">
        <v>3</v>
      </c>
      <c r="BP26">
        <v>1</v>
      </c>
      <c r="BQ26">
        <v>3</v>
      </c>
      <c r="BR26">
        <v>3</v>
      </c>
      <c r="BS26">
        <v>2</v>
      </c>
      <c r="BT26">
        <v>2</v>
      </c>
      <c r="BU26" s="9">
        <v>1</v>
      </c>
      <c r="BW26">
        <f t="shared" si="12"/>
        <v>24</v>
      </c>
      <c r="BX26" s="8">
        <v>1</v>
      </c>
      <c r="BY26">
        <v>3</v>
      </c>
      <c r="BZ26">
        <v>2</v>
      </c>
      <c r="CA26">
        <v>3</v>
      </c>
      <c r="CB26">
        <v>2</v>
      </c>
      <c r="CC26">
        <v>1</v>
      </c>
      <c r="CD26">
        <v>3</v>
      </c>
      <c r="CE26">
        <v>1</v>
      </c>
      <c r="CF26">
        <v>3</v>
      </c>
      <c r="CG26">
        <v>1</v>
      </c>
      <c r="CH26">
        <v>3</v>
      </c>
      <c r="CI26">
        <v>2</v>
      </c>
      <c r="CJ26">
        <v>1</v>
      </c>
      <c r="CK26">
        <v>2</v>
      </c>
      <c r="CL26">
        <v>1</v>
      </c>
      <c r="CM26">
        <v>2</v>
      </c>
      <c r="CN26">
        <v>2</v>
      </c>
      <c r="CO26">
        <v>1</v>
      </c>
      <c r="CP26">
        <v>1</v>
      </c>
      <c r="CQ26">
        <v>2</v>
      </c>
      <c r="CR26">
        <v>3</v>
      </c>
      <c r="CS26">
        <v>3</v>
      </c>
      <c r="CT26">
        <v>2</v>
      </c>
      <c r="CU26">
        <v>1</v>
      </c>
      <c r="CV26">
        <v>3</v>
      </c>
      <c r="CW26" s="9">
        <v>3</v>
      </c>
    </row>
    <row r="27" spans="7:110" x14ac:dyDescent="0.35">
      <c r="G27">
        <f t="shared" si="8"/>
        <v>25</v>
      </c>
      <c r="H27" s="8">
        <v>3</v>
      </c>
      <c r="I27">
        <v>3</v>
      </c>
      <c r="J27">
        <v>2</v>
      </c>
      <c r="K27">
        <v>1</v>
      </c>
      <c r="L27">
        <v>1</v>
      </c>
      <c r="M27">
        <v>3</v>
      </c>
      <c r="N27">
        <v>2</v>
      </c>
      <c r="O27">
        <v>3</v>
      </c>
      <c r="P27">
        <v>2</v>
      </c>
      <c r="Q27">
        <v>1</v>
      </c>
      <c r="R27">
        <v>2</v>
      </c>
      <c r="S27">
        <v>1</v>
      </c>
      <c r="T27" s="9">
        <v>3</v>
      </c>
      <c r="AF27">
        <f t="shared" si="10"/>
        <v>25</v>
      </c>
      <c r="AG27" s="8">
        <v>1</v>
      </c>
      <c r="AH27">
        <v>1</v>
      </c>
      <c r="AI27">
        <v>1</v>
      </c>
      <c r="AJ27">
        <v>3</v>
      </c>
      <c r="AK27">
        <v>1</v>
      </c>
      <c r="AL27">
        <v>3</v>
      </c>
      <c r="AM27">
        <v>2</v>
      </c>
      <c r="AN27">
        <v>1</v>
      </c>
      <c r="AO27">
        <v>2</v>
      </c>
      <c r="AP27">
        <v>3</v>
      </c>
      <c r="AQ27">
        <v>3</v>
      </c>
      <c r="AR27">
        <v>1</v>
      </c>
      <c r="AS27">
        <v>3</v>
      </c>
      <c r="AT27">
        <v>1</v>
      </c>
      <c r="AU27">
        <v>2</v>
      </c>
      <c r="AV27" s="9">
        <v>2</v>
      </c>
      <c r="AX27">
        <f t="shared" si="11"/>
        <v>25</v>
      </c>
      <c r="AY27" s="8">
        <v>2</v>
      </c>
      <c r="AZ27">
        <v>1</v>
      </c>
      <c r="BA27">
        <v>1</v>
      </c>
      <c r="BB27">
        <v>2</v>
      </c>
      <c r="BC27">
        <v>2</v>
      </c>
      <c r="BD27">
        <v>2</v>
      </c>
      <c r="BE27">
        <v>1</v>
      </c>
      <c r="BF27">
        <v>2</v>
      </c>
      <c r="BG27">
        <v>2</v>
      </c>
      <c r="BH27">
        <v>1</v>
      </c>
      <c r="BI27">
        <v>1</v>
      </c>
      <c r="BJ27">
        <v>1</v>
      </c>
      <c r="BK27">
        <v>3</v>
      </c>
      <c r="BL27">
        <v>2</v>
      </c>
      <c r="BM27">
        <v>1</v>
      </c>
      <c r="BN27">
        <v>2</v>
      </c>
      <c r="BO27">
        <v>3</v>
      </c>
      <c r="BP27">
        <v>3</v>
      </c>
      <c r="BQ27">
        <v>1</v>
      </c>
      <c r="BR27">
        <v>3</v>
      </c>
      <c r="BS27">
        <v>1</v>
      </c>
      <c r="BT27">
        <v>2</v>
      </c>
      <c r="BU27" s="9">
        <v>2</v>
      </c>
      <c r="BW27">
        <f t="shared" si="12"/>
        <v>25</v>
      </c>
      <c r="BX27" s="8">
        <v>1</v>
      </c>
      <c r="BY27">
        <v>3</v>
      </c>
      <c r="BZ27">
        <v>3</v>
      </c>
      <c r="CA27">
        <v>1</v>
      </c>
      <c r="CB27">
        <v>3</v>
      </c>
      <c r="CC27">
        <v>2</v>
      </c>
      <c r="CD27">
        <v>1</v>
      </c>
      <c r="CE27">
        <v>2</v>
      </c>
      <c r="CF27">
        <v>1</v>
      </c>
      <c r="CG27">
        <v>2</v>
      </c>
      <c r="CH27">
        <v>1</v>
      </c>
      <c r="CI27">
        <v>3</v>
      </c>
      <c r="CJ27">
        <v>2</v>
      </c>
      <c r="CK27">
        <v>3</v>
      </c>
      <c r="CL27">
        <v>3</v>
      </c>
      <c r="CM27">
        <v>2</v>
      </c>
      <c r="CN27">
        <v>1</v>
      </c>
      <c r="CO27">
        <v>1</v>
      </c>
      <c r="CP27">
        <v>3</v>
      </c>
      <c r="CQ27">
        <v>2</v>
      </c>
      <c r="CR27">
        <v>2</v>
      </c>
      <c r="CS27">
        <v>3</v>
      </c>
      <c r="CT27">
        <v>1</v>
      </c>
      <c r="CU27">
        <v>1</v>
      </c>
      <c r="CV27">
        <v>2</v>
      </c>
      <c r="CW27" s="9">
        <v>3</v>
      </c>
    </row>
    <row r="28" spans="7:110" x14ac:dyDescent="0.35">
      <c r="G28">
        <f t="shared" si="8"/>
        <v>26</v>
      </c>
      <c r="H28" s="8">
        <v>3</v>
      </c>
      <c r="I28">
        <v>3</v>
      </c>
      <c r="J28">
        <v>2</v>
      </c>
      <c r="K28">
        <v>1</v>
      </c>
      <c r="L28">
        <v>2</v>
      </c>
      <c r="M28">
        <v>1</v>
      </c>
      <c r="N28">
        <v>3</v>
      </c>
      <c r="O28">
        <v>1</v>
      </c>
      <c r="P28">
        <v>3</v>
      </c>
      <c r="Q28">
        <v>2</v>
      </c>
      <c r="R28">
        <v>3</v>
      </c>
      <c r="S28">
        <v>2</v>
      </c>
      <c r="T28" s="9">
        <v>1</v>
      </c>
      <c r="AF28">
        <f t="shared" si="10"/>
        <v>26</v>
      </c>
      <c r="AG28" s="8">
        <v>1</v>
      </c>
      <c r="AH28">
        <v>1</v>
      </c>
      <c r="AI28">
        <v>1</v>
      </c>
      <c r="AJ28">
        <v>3</v>
      </c>
      <c r="AK28">
        <v>2</v>
      </c>
      <c r="AL28">
        <v>1</v>
      </c>
      <c r="AM28">
        <v>3</v>
      </c>
      <c r="AN28">
        <v>2</v>
      </c>
      <c r="AO28">
        <v>3</v>
      </c>
      <c r="AP28">
        <v>1</v>
      </c>
      <c r="AQ28">
        <v>1</v>
      </c>
      <c r="AR28">
        <v>2</v>
      </c>
      <c r="AS28">
        <v>1</v>
      </c>
      <c r="AT28">
        <v>2</v>
      </c>
      <c r="AU28">
        <v>3</v>
      </c>
      <c r="AV28" s="9">
        <v>3</v>
      </c>
      <c r="AX28">
        <f t="shared" si="11"/>
        <v>26</v>
      </c>
      <c r="AY28" s="8">
        <v>2</v>
      </c>
      <c r="AZ28">
        <v>1</v>
      </c>
      <c r="BA28">
        <v>1</v>
      </c>
      <c r="BB28">
        <v>2</v>
      </c>
      <c r="BC28">
        <v>2</v>
      </c>
      <c r="BD28">
        <v>2</v>
      </c>
      <c r="BE28">
        <v>1</v>
      </c>
      <c r="BF28">
        <v>2</v>
      </c>
      <c r="BG28">
        <v>2</v>
      </c>
      <c r="BH28">
        <v>1</v>
      </c>
      <c r="BI28">
        <v>1</v>
      </c>
      <c r="BJ28">
        <v>2</v>
      </c>
      <c r="BK28">
        <v>1</v>
      </c>
      <c r="BL28">
        <v>3</v>
      </c>
      <c r="BM28">
        <v>2</v>
      </c>
      <c r="BN28">
        <v>3</v>
      </c>
      <c r="BO28">
        <v>1</v>
      </c>
      <c r="BP28">
        <v>1</v>
      </c>
      <c r="BQ28">
        <v>2</v>
      </c>
      <c r="BR28">
        <v>1</v>
      </c>
      <c r="BS28">
        <v>2</v>
      </c>
      <c r="BT28">
        <v>3</v>
      </c>
      <c r="BU28" s="9">
        <v>3</v>
      </c>
      <c r="BW28">
        <f t="shared" si="12"/>
        <v>26</v>
      </c>
      <c r="BX28" s="8">
        <v>1</v>
      </c>
      <c r="BY28">
        <v>3</v>
      </c>
      <c r="BZ28">
        <v>3</v>
      </c>
      <c r="CA28">
        <v>1</v>
      </c>
      <c r="CB28">
        <v>3</v>
      </c>
      <c r="CC28">
        <v>2</v>
      </c>
      <c r="CD28">
        <v>1</v>
      </c>
      <c r="CE28">
        <v>2</v>
      </c>
      <c r="CF28">
        <v>2</v>
      </c>
      <c r="CG28">
        <v>3</v>
      </c>
      <c r="CH28">
        <v>2</v>
      </c>
      <c r="CI28">
        <v>1</v>
      </c>
      <c r="CJ28">
        <v>3</v>
      </c>
      <c r="CK28">
        <v>1</v>
      </c>
      <c r="CL28">
        <v>1</v>
      </c>
      <c r="CM28">
        <v>3</v>
      </c>
      <c r="CN28">
        <v>2</v>
      </c>
      <c r="CO28">
        <v>2</v>
      </c>
      <c r="CP28">
        <v>1</v>
      </c>
      <c r="CQ28">
        <v>3</v>
      </c>
      <c r="CR28">
        <v>3</v>
      </c>
      <c r="CS28">
        <v>1</v>
      </c>
      <c r="CT28">
        <v>2</v>
      </c>
      <c r="CU28">
        <v>2</v>
      </c>
      <c r="CV28">
        <v>3</v>
      </c>
      <c r="CW28" s="9">
        <v>1</v>
      </c>
    </row>
    <row r="29" spans="7:110" x14ac:dyDescent="0.35">
      <c r="G29">
        <f t="shared" si="8"/>
        <v>27</v>
      </c>
      <c r="H29" s="10">
        <v>3</v>
      </c>
      <c r="I29" s="11">
        <v>3</v>
      </c>
      <c r="J29" s="11">
        <v>2</v>
      </c>
      <c r="K29" s="11">
        <v>1</v>
      </c>
      <c r="L29" s="11">
        <v>3</v>
      </c>
      <c r="M29" s="11">
        <v>2</v>
      </c>
      <c r="N29" s="11">
        <v>1</v>
      </c>
      <c r="O29" s="11">
        <v>2</v>
      </c>
      <c r="P29" s="11">
        <v>1</v>
      </c>
      <c r="Q29" s="11">
        <v>3</v>
      </c>
      <c r="R29" s="11">
        <v>1</v>
      </c>
      <c r="S29" s="11">
        <v>3</v>
      </c>
      <c r="T29" s="12">
        <v>2</v>
      </c>
      <c r="AF29">
        <f t="shared" si="10"/>
        <v>27</v>
      </c>
      <c r="AG29" s="8">
        <v>1</v>
      </c>
      <c r="AH29">
        <v>1</v>
      </c>
      <c r="AI29">
        <v>1</v>
      </c>
      <c r="AJ29">
        <v>3</v>
      </c>
      <c r="AK29">
        <v>3</v>
      </c>
      <c r="AL29">
        <v>2</v>
      </c>
      <c r="AM29">
        <v>1</v>
      </c>
      <c r="AN29">
        <v>3</v>
      </c>
      <c r="AO29">
        <v>1</v>
      </c>
      <c r="AP29">
        <v>2</v>
      </c>
      <c r="AQ29">
        <v>2</v>
      </c>
      <c r="AR29">
        <v>3</v>
      </c>
      <c r="AS29">
        <v>2</v>
      </c>
      <c r="AT29">
        <v>3</v>
      </c>
      <c r="AU29">
        <v>1</v>
      </c>
      <c r="AV29" s="9">
        <v>1</v>
      </c>
      <c r="AX29">
        <f t="shared" si="11"/>
        <v>27</v>
      </c>
      <c r="AY29" s="8">
        <v>2</v>
      </c>
      <c r="AZ29">
        <v>1</v>
      </c>
      <c r="BA29">
        <v>1</v>
      </c>
      <c r="BB29">
        <v>2</v>
      </c>
      <c r="BC29">
        <v>2</v>
      </c>
      <c r="BD29">
        <v>2</v>
      </c>
      <c r="BE29">
        <v>1</v>
      </c>
      <c r="BF29">
        <v>2</v>
      </c>
      <c r="BG29">
        <v>2</v>
      </c>
      <c r="BH29">
        <v>1</v>
      </c>
      <c r="BI29">
        <v>1</v>
      </c>
      <c r="BJ29">
        <v>3</v>
      </c>
      <c r="BK29">
        <v>2</v>
      </c>
      <c r="BL29">
        <v>1</v>
      </c>
      <c r="BM29">
        <v>3</v>
      </c>
      <c r="BN29">
        <v>1</v>
      </c>
      <c r="BO29">
        <v>2</v>
      </c>
      <c r="BP29">
        <v>2</v>
      </c>
      <c r="BQ29">
        <v>3</v>
      </c>
      <c r="BR29">
        <v>2</v>
      </c>
      <c r="BS29">
        <v>3</v>
      </c>
      <c r="BT29">
        <v>1</v>
      </c>
      <c r="BU29" s="9">
        <v>1</v>
      </c>
      <c r="BW29">
        <f t="shared" si="12"/>
        <v>27</v>
      </c>
      <c r="BX29" s="8">
        <v>1</v>
      </c>
      <c r="BY29">
        <v>3</v>
      </c>
      <c r="BZ29">
        <v>3</v>
      </c>
      <c r="CA29">
        <v>1</v>
      </c>
      <c r="CB29">
        <v>3</v>
      </c>
      <c r="CC29">
        <v>2</v>
      </c>
      <c r="CD29">
        <v>1</v>
      </c>
      <c r="CE29">
        <v>2</v>
      </c>
      <c r="CF29">
        <v>3</v>
      </c>
      <c r="CG29">
        <v>1</v>
      </c>
      <c r="CH29">
        <v>3</v>
      </c>
      <c r="CI29">
        <v>2</v>
      </c>
      <c r="CJ29">
        <v>1</v>
      </c>
      <c r="CK29">
        <v>2</v>
      </c>
      <c r="CL29">
        <v>2</v>
      </c>
      <c r="CM29">
        <v>1</v>
      </c>
      <c r="CN29">
        <v>3</v>
      </c>
      <c r="CO29">
        <v>3</v>
      </c>
      <c r="CP29">
        <v>2</v>
      </c>
      <c r="CQ29">
        <v>1</v>
      </c>
      <c r="CR29">
        <v>1</v>
      </c>
      <c r="CS29">
        <v>2</v>
      </c>
      <c r="CT29">
        <v>3</v>
      </c>
      <c r="CU29">
        <v>3</v>
      </c>
      <c r="CV29">
        <v>1</v>
      </c>
      <c r="CW29" s="9">
        <v>2</v>
      </c>
    </row>
    <row r="30" spans="7:110" x14ac:dyDescent="0.35">
      <c r="AF30">
        <f t="shared" si="10"/>
        <v>28</v>
      </c>
      <c r="AG30" s="8">
        <v>1</v>
      </c>
      <c r="AH30">
        <v>2</v>
      </c>
      <c r="AI30">
        <v>2</v>
      </c>
      <c r="AJ30">
        <v>3</v>
      </c>
      <c r="AK30">
        <v>1</v>
      </c>
      <c r="AL30">
        <v>3</v>
      </c>
      <c r="AM30">
        <v>2</v>
      </c>
      <c r="AN30">
        <v>2</v>
      </c>
      <c r="AO30">
        <v>2</v>
      </c>
      <c r="AP30">
        <v>1</v>
      </c>
      <c r="AQ30">
        <v>1</v>
      </c>
      <c r="AR30">
        <v>3</v>
      </c>
      <c r="AS30">
        <v>2</v>
      </c>
      <c r="AT30">
        <v>3</v>
      </c>
      <c r="AU30">
        <v>1</v>
      </c>
      <c r="AV30" s="9">
        <v>3</v>
      </c>
      <c r="AX30">
        <f t="shared" si="11"/>
        <v>28</v>
      </c>
      <c r="AY30" s="8">
        <v>2</v>
      </c>
      <c r="AZ30">
        <v>2</v>
      </c>
      <c r="BA30">
        <v>2</v>
      </c>
      <c r="BB30">
        <v>1</v>
      </c>
      <c r="BC30">
        <v>1</v>
      </c>
      <c r="BD30">
        <v>1</v>
      </c>
      <c r="BE30">
        <v>1</v>
      </c>
      <c r="BF30">
        <v>2</v>
      </c>
      <c r="BG30">
        <v>2</v>
      </c>
      <c r="BH30">
        <v>1</v>
      </c>
      <c r="BI30">
        <v>2</v>
      </c>
      <c r="BJ30">
        <v>1</v>
      </c>
      <c r="BK30">
        <v>3</v>
      </c>
      <c r="BL30">
        <v>2</v>
      </c>
      <c r="BM30">
        <v>2</v>
      </c>
      <c r="BN30">
        <v>2</v>
      </c>
      <c r="BO30">
        <v>1</v>
      </c>
      <c r="BP30">
        <v>1</v>
      </c>
      <c r="BQ30">
        <v>3</v>
      </c>
      <c r="BR30">
        <v>2</v>
      </c>
      <c r="BS30">
        <v>3</v>
      </c>
      <c r="BT30">
        <v>1</v>
      </c>
      <c r="BU30" s="9">
        <v>3</v>
      </c>
      <c r="BW30">
        <f t="shared" si="12"/>
        <v>28</v>
      </c>
      <c r="BX30" s="8">
        <v>2</v>
      </c>
      <c r="BY30">
        <v>1</v>
      </c>
      <c r="BZ30">
        <v>1</v>
      </c>
      <c r="CA30">
        <v>3</v>
      </c>
      <c r="CB30">
        <v>3</v>
      </c>
      <c r="CC30">
        <v>2</v>
      </c>
      <c r="CD30">
        <v>2</v>
      </c>
      <c r="CE30">
        <v>1</v>
      </c>
      <c r="CF30">
        <v>1</v>
      </c>
      <c r="CG30">
        <v>3</v>
      </c>
      <c r="CH30">
        <v>3</v>
      </c>
      <c r="CI30">
        <v>2</v>
      </c>
      <c r="CJ30">
        <v>2</v>
      </c>
      <c r="CK30">
        <v>1</v>
      </c>
      <c r="CL30">
        <v>1</v>
      </c>
      <c r="CM30">
        <v>1</v>
      </c>
      <c r="CN30">
        <v>3</v>
      </c>
      <c r="CO30">
        <v>2</v>
      </c>
      <c r="CP30">
        <v>3</v>
      </c>
      <c r="CQ30">
        <v>2</v>
      </c>
      <c r="CR30">
        <v>2</v>
      </c>
      <c r="CS30">
        <v>3</v>
      </c>
      <c r="CT30">
        <v>2</v>
      </c>
      <c r="CU30">
        <v>3</v>
      </c>
      <c r="CV30">
        <v>1</v>
      </c>
      <c r="CW30" s="9">
        <v>1</v>
      </c>
    </row>
    <row r="31" spans="7:110" x14ac:dyDescent="0.35">
      <c r="AF31">
        <f t="shared" si="10"/>
        <v>29</v>
      </c>
      <c r="AG31" s="8">
        <v>1</v>
      </c>
      <c r="AH31">
        <v>2</v>
      </c>
      <c r="AI31">
        <v>2</v>
      </c>
      <c r="AJ31">
        <v>3</v>
      </c>
      <c r="AK31">
        <v>2</v>
      </c>
      <c r="AL31">
        <v>1</v>
      </c>
      <c r="AM31">
        <v>3</v>
      </c>
      <c r="AN31">
        <v>3</v>
      </c>
      <c r="AO31">
        <v>3</v>
      </c>
      <c r="AP31">
        <v>2</v>
      </c>
      <c r="AQ31">
        <v>2</v>
      </c>
      <c r="AR31">
        <v>1</v>
      </c>
      <c r="AS31">
        <v>3</v>
      </c>
      <c r="AT31">
        <v>1</v>
      </c>
      <c r="AU31">
        <v>2</v>
      </c>
      <c r="AV31" s="9">
        <v>1</v>
      </c>
      <c r="AX31">
        <f t="shared" si="11"/>
        <v>29</v>
      </c>
      <c r="AY31" s="8">
        <v>2</v>
      </c>
      <c r="AZ31">
        <v>2</v>
      </c>
      <c r="BA31">
        <v>2</v>
      </c>
      <c r="BB31">
        <v>1</v>
      </c>
      <c r="BC31">
        <v>1</v>
      </c>
      <c r="BD31">
        <v>1</v>
      </c>
      <c r="BE31">
        <v>1</v>
      </c>
      <c r="BF31">
        <v>2</v>
      </c>
      <c r="BG31">
        <v>2</v>
      </c>
      <c r="BH31">
        <v>1</v>
      </c>
      <c r="BI31">
        <v>2</v>
      </c>
      <c r="BJ31">
        <v>2</v>
      </c>
      <c r="BK31">
        <v>1</v>
      </c>
      <c r="BL31">
        <v>3</v>
      </c>
      <c r="BM31">
        <v>3</v>
      </c>
      <c r="BN31">
        <v>3</v>
      </c>
      <c r="BO31">
        <v>2</v>
      </c>
      <c r="BP31">
        <v>2</v>
      </c>
      <c r="BQ31">
        <v>1</v>
      </c>
      <c r="BR31">
        <v>3</v>
      </c>
      <c r="BS31">
        <v>1</v>
      </c>
      <c r="BT31">
        <v>2</v>
      </c>
      <c r="BU31" s="9">
        <v>1</v>
      </c>
      <c r="BW31">
        <f t="shared" si="12"/>
        <v>29</v>
      </c>
      <c r="BX31" s="8">
        <v>2</v>
      </c>
      <c r="BY31">
        <v>1</v>
      </c>
      <c r="BZ31">
        <v>1</v>
      </c>
      <c r="CA31">
        <v>3</v>
      </c>
      <c r="CB31">
        <v>3</v>
      </c>
      <c r="CC31">
        <v>2</v>
      </c>
      <c r="CD31">
        <v>2</v>
      </c>
      <c r="CE31">
        <v>1</v>
      </c>
      <c r="CF31">
        <v>2</v>
      </c>
      <c r="CG31">
        <v>1</v>
      </c>
      <c r="CH31">
        <v>1</v>
      </c>
      <c r="CI31">
        <v>3</v>
      </c>
      <c r="CJ31">
        <v>3</v>
      </c>
      <c r="CK31">
        <v>2</v>
      </c>
      <c r="CL31">
        <v>2</v>
      </c>
      <c r="CM31">
        <v>2</v>
      </c>
      <c r="CN31">
        <v>1</v>
      </c>
      <c r="CO31">
        <v>3</v>
      </c>
      <c r="CP31">
        <v>1</v>
      </c>
      <c r="CQ31">
        <v>3</v>
      </c>
      <c r="CR31">
        <v>3</v>
      </c>
      <c r="CS31">
        <v>1</v>
      </c>
      <c r="CT31">
        <v>3</v>
      </c>
      <c r="CU31">
        <v>1</v>
      </c>
      <c r="CV31">
        <v>2</v>
      </c>
      <c r="CW31" s="9">
        <v>2</v>
      </c>
    </row>
    <row r="32" spans="7:110" x14ac:dyDescent="0.35">
      <c r="AF32">
        <f t="shared" si="10"/>
        <v>30</v>
      </c>
      <c r="AG32" s="8">
        <v>1</v>
      </c>
      <c r="AH32">
        <v>2</v>
      </c>
      <c r="AI32">
        <v>2</v>
      </c>
      <c r="AJ32">
        <v>3</v>
      </c>
      <c r="AK32">
        <v>3</v>
      </c>
      <c r="AL32">
        <v>2</v>
      </c>
      <c r="AM32">
        <v>1</v>
      </c>
      <c r="AN32">
        <v>1</v>
      </c>
      <c r="AO32">
        <v>1</v>
      </c>
      <c r="AP32">
        <v>3</v>
      </c>
      <c r="AQ32">
        <v>3</v>
      </c>
      <c r="AR32">
        <v>2</v>
      </c>
      <c r="AS32">
        <v>1</v>
      </c>
      <c r="AT32">
        <v>2</v>
      </c>
      <c r="AU32">
        <v>3</v>
      </c>
      <c r="AV32" s="9">
        <v>2</v>
      </c>
      <c r="AX32">
        <f t="shared" si="11"/>
        <v>30</v>
      </c>
      <c r="AY32" s="8">
        <v>2</v>
      </c>
      <c r="AZ32">
        <v>2</v>
      </c>
      <c r="BA32">
        <v>2</v>
      </c>
      <c r="BB32">
        <v>1</v>
      </c>
      <c r="BC32">
        <v>1</v>
      </c>
      <c r="BD32">
        <v>1</v>
      </c>
      <c r="BE32">
        <v>1</v>
      </c>
      <c r="BF32">
        <v>2</v>
      </c>
      <c r="BG32">
        <v>2</v>
      </c>
      <c r="BH32">
        <v>1</v>
      </c>
      <c r="BI32">
        <v>2</v>
      </c>
      <c r="BJ32">
        <v>3</v>
      </c>
      <c r="BK32">
        <v>2</v>
      </c>
      <c r="BL32">
        <v>1</v>
      </c>
      <c r="BM32">
        <v>1</v>
      </c>
      <c r="BN32">
        <v>1</v>
      </c>
      <c r="BO32">
        <v>3</v>
      </c>
      <c r="BP32">
        <v>3</v>
      </c>
      <c r="BQ32">
        <v>2</v>
      </c>
      <c r="BR32">
        <v>1</v>
      </c>
      <c r="BS32">
        <v>2</v>
      </c>
      <c r="BT32">
        <v>3</v>
      </c>
      <c r="BU32" s="9">
        <v>2</v>
      </c>
      <c r="BW32">
        <f t="shared" si="12"/>
        <v>30</v>
      </c>
      <c r="BX32" s="8">
        <v>2</v>
      </c>
      <c r="BY32">
        <v>1</v>
      </c>
      <c r="BZ32">
        <v>1</v>
      </c>
      <c r="CA32">
        <v>3</v>
      </c>
      <c r="CB32">
        <v>3</v>
      </c>
      <c r="CC32">
        <v>2</v>
      </c>
      <c r="CD32">
        <v>2</v>
      </c>
      <c r="CE32">
        <v>1</v>
      </c>
      <c r="CF32">
        <v>3</v>
      </c>
      <c r="CG32">
        <v>2</v>
      </c>
      <c r="CH32">
        <v>2</v>
      </c>
      <c r="CI32">
        <v>1</v>
      </c>
      <c r="CJ32">
        <v>1</v>
      </c>
      <c r="CK32">
        <v>3</v>
      </c>
      <c r="CL32">
        <v>3</v>
      </c>
      <c r="CM32">
        <v>3</v>
      </c>
      <c r="CN32">
        <v>2</v>
      </c>
      <c r="CO32">
        <v>1</v>
      </c>
      <c r="CP32">
        <v>2</v>
      </c>
      <c r="CQ32">
        <v>1</v>
      </c>
      <c r="CR32">
        <v>1</v>
      </c>
      <c r="CS32">
        <v>2</v>
      </c>
      <c r="CT32">
        <v>1</v>
      </c>
      <c r="CU32">
        <v>2</v>
      </c>
      <c r="CV32">
        <v>3</v>
      </c>
      <c r="CW32" s="9">
        <v>3</v>
      </c>
    </row>
    <row r="33" spans="32:101" x14ac:dyDescent="0.35">
      <c r="AF33">
        <f t="shared" si="10"/>
        <v>31</v>
      </c>
      <c r="AG33" s="8">
        <v>2</v>
      </c>
      <c r="AH33">
        <v>1</v>
      </c>
      <c r="AI33">
        <v>2</v>
      </c>
      <c r="AJ33">
        <v>3</v>
      </c>
      <c r="AK33">
        <v>1</v>
      </c>
      <c r="AL33">
        <v>3</v>
      </c>
      <c r="AM33">
        <v>3</v>
      </c>
      <c r="AN33">
        <v>3</v>
      </c>
      <c r="AO33">
        <v>2</v>
      </c>
      <c r="AP33">
        <v>3</v>
      </c>
      <c r="AQ33">
        <v>2</v>
      </c>
      <c r="AR33">
        <v>2</v>
      </c>
      <c r="AS33">
        <v>1</v>
      </c>
      <c r="AT33">
        <v>2</v>
      </c>
      <c r="AU33">
        <v>1</v>
      </c>
      <c r="AV33" s="9">
        <v>1</v>
      </c>
      <c r="AX33">
        <f t="shared" si="11"/>
        <v>31</v>
      </c>
      <c r="AY33" s="8">
        <v>2</v>
      </c>
      <c r="AZ33">
        <v>2</v>
      </c>
      <c r="BA33">
        <v>1</v>
      </c>
      <c r="BB33">
        <v>2</v>
      </c>
      <c r="BC33">
        <v>1</v>
      </c>
      <c r="BD33">
        <v>2</v>
      </c>
      <c r="BE33">
        <v>1</v>
      </c>
      <c r="BF33">
        <v>1</v>
      </c>
      <c r="BG33">
        <v>1</v>
      </c>
      <c r="BH33">
        <v>2</v>
      </c>
      <c r="BI33">
        <v>2</v>
      </c>
      <c r="BJ33">
        <v>1</v>
      </c>
      <c r="BK33">
        <v>3</v>
      </c>
      <c r="BL33">
        <v>3</v>
      </c>
      <c r="BM33">
        <v>3</v>
      </c>
      <c r="BN33">
        <v>2</v>
      </c>
      <c r="BO33">
        <v>3</v>
      </c>
      <c r="BP33">
        <v>2</v>
      </c>
      <c r="BQ33">
        <v>2</v>
      </c>
      <c r="BR33">
        <v>1</v>
      </c>
      <c r="BS33">
        <v>2</v>
      </c>
      <c r="BT33">
        <v>1</v>
      </c>
      <c r="BU33" s="9">
        <v>1</v>
      </c>
      <c r="BW33">
        <f t="shared" si="12"/>
        <v>31</v>
      </c>
      <c r="BX33" s="8">
        <v>2</v>
      </c>
      <c r="BY33">
        <v>1</v>
      </c>
      <c r="BZ33">
        <v>2</v>
      </c>
      <c r="CA33">
        <v>1</v>
      </c>
      <c r="CB33">
        <v>1</v>
      </c>
      <c r="CC33">
        <v>3</v>
      </c>
      <c r="CD33">
        <v>3</v>
      </c>
      <c r="CE33">
        <v>2</v>
      </c>
      <c r="CF33">
        <v>1</v>
      </c>
      <c r="CG33">
        <v>3</v>
      </c>
      <c r="CH33">
        <v>3</v>
      </c>
      <c r="CI33">
        <v>2</v>
      </c>
      <c r="CJ33">
        <v>2</v>
      </c>
      <c r="CK33">
        <v>1</v>
      </c>
      <c r="CL33">
        <v>2</v>
      </c>
      <c r="CM33">
        <v>3</v>
      </c>
      <c r="CN33">
        <v>1</v>
      </c>
      <c r="CO33">
        <v>1</v>
      </c>
      <c r="CP33">
        <v>1</v>
      </c>
      <c r="CQ33">
        <v>1</v>
      </c>
      <c r="CR33">
        <v>3</v>
      </c>
      <c r="CS33">
        <v>2</v>
      </c>
      <c r="CT33">
        <v>3</v>
      </c>
      <c r="CU33">
        <v>2</v>
      </c>
      <c r="CV33">
        <v>2</v>
      </c>
      <c r="CW33" s="9">
        <v>3</v>
      </c>
    </row>
    <row r="34" spans="32:101" x14ac:dyDescent="0.35">
      <c r="AF34">
        <f t="shared" si="10"/>
        <v>32</v>
      </c>
      <c r="AG34" s="8">
        <v>2</v>
      </c>
      <c r="AH34">
        <v>1</v>
      </c>
      <c r="AI34">
        <v>2</v>
      </c>
      <c r="AJ34">
        <v>3</v>
      </c>
      <c r="AK34">
        <v>2</v>
      </c>
      <c r="AL34">
        <v>1</v>
      </c>
      <c r="AM34">
        <v>1</v>
      </c>
      <c r="AN34">
        <v>1</v>
      </c>
      <c r="AO34">
        <v>3</v>
      </c>
      <c r="AP34">
        <v>1</v>
      </c>
      <c r="AQ34">
        <v>3</v>
      </c>
      <c r="AR34">
        <v>3</v>
      </c>
      <c r="AS34">
        <v>2</v>
      </c>
      <c r="AT34">
        <v>3</v>
      </c>
      <c r="AU34">
        <v>2</v>
      </c>
      <c r="AV34" s="9">
        <v>2</v>
      </c>
      <c r="AX34">
        <f t="shared" si="11"/>
        <v>32</v>
      </c>
      <c r="AY34" s="8">
        <v>2</v>
      </c>
      <c r="AZ34">
        <v>2</v>
      </c>
      <c r="BA34">
        <v>1</v>
      </c>
      <c r="BB34">
        <v>2</v>
      </c>
      <c r="BC34">
        <v>1</v>
      </c>
      <c r="BD34">
        <v>2</v>
      </c>
      <c r="BE34">
        <v>1</v>
      </c>
      <c r="BF34">
        <v>1</v>
      </c>
      <c r="BG34">
        <v>1</v>
      </c>
      <c r="BH34">
        <v>2</v>
      </c>
      <c r="BI34">
        <v>2</v>
      </c>
      <c r="BJ34">
        <v>2</v>
      </c>
      <c r="BK34">
        <v>1</v>
      </c>
      <c r="BL34">
        <v>1</v>
      </c>
      <c r="BM34">
        <v>1</v>
      </c>
      <c r="BN34">
        <v>3</v>
      </c>
      <c r="BO34">
        <v>1</v>
      </c>
      <c r="BP34">
        <v>3</v>
      </c>
      <c r="BQ34">
        <v>3</v>
      </c>
      <c r="BR34">
        <v>2</v>
      </c>
      <c r="BS34">
        <v>3</v>
      </c>
      <c r="BT34">
        <v>2</v>
      </c>
      <c r="BU34" s="9">
        <v>2</v>
      </c>
      <c r="BW34">
        <f t="shared" si="12"/>
        <v>32</v>
      </c>
      <c r="BX34" s="8">
        <v>2</v>
      </c>
      <c r="BY34">
        <v>1</v>
      </c>
      <c r="BZ34">
        <v>2</v>
      </c>
      <c r="CA34">
        <v>1</v>
      </c>
      <c r="CB34">
        <v>1</v>
      </c>
      <c r="CC34">
        <v>3</v>
      </c>
      <c r="CD34">
        <v>3</v>
      </c>
      <c r="CE34">
        <v>2</v>
      </c>
      <c r="CF34">
        <v>2</v>
      </c>
      <c r="CG34">
        <v>1</v>
      </c>
      <c r="CH34">
        <v>1</v>
      </c>
      <c r="CI34">
        <v>3</v>
      </c>
      <c r="CJ34">
        <v>3</v>
      </c>
      <c r="CK34">
        <v>2</v>
      </c>
      <c r="CL34">
        <v>3</v>
      </c>
      <c r="CM34">
        <v>1</v>
      </c>
      <c r="CN34">
        <v>2</v>
      </c>
      <c r="CO34">
        <v>2</v>
      </c>
      <c r="CP34">
        <v>2</v>
      </c>
      <c r="CQ34">
        <v>2</v>
      </c>
      <c r="CR34">
        <v>1</v>
      </c>
      <c r="CS34">
        <v>3</v>
      </c>
      <c r="CT34">
        <v>1</v>
      </c>
      <c r="CU34">
        <v>3</v>
      </c>
      <c r="CV34">
        <v>3</v>
      </c>
      <c r="CW34" s="9">
        <v>1</v>
      </c>
    </row>
    <row r="35" spans="32:101" x14ac:dyDescent="0.35">
      <c r="AF35">
        <f t="shared" si="10"/>
        <v>33</v>
      </c>
      <c r="AG35" s="8">
        <v>2</v>
      </c>
      <c r="AH35">
        <v>1</v>
      </c>
      <c r="AI35">
        <v>2</v>
      </c>
      <c r="AJ35">
        <v>3</v>
      </c>
      <c r="AK35">
        <v>3</v>
      </c>
      <c r="AL35">
        <v>2</v>
      </c>
      <c r="AM35">
        <v>2</v>
      </c>
      <c r="AN35">
        <v>2</v>
      </c>
      <c r="AO35">
        <v>1</v>
      </c>
      <c r="AP35">
        <v>2</v>
      </c>
      <c r="AQ35">
        <v>1</v>
      </c>
      <c r="AR35">
        <v>1</v>
      </c>
      <c r="AS35">
        <v>3</v>
      </c>
      <c r="AT35">
        <v>1</v>
      </c>
      <c r="AU35">
        <v>3</v>
      </c>
      <c r="AV35" s="9">
        <v>3</v>
      </c>
      <c r="AX35">
        <f t="shared" si="11"/>
        <v>33</v>
      </c>
      <c r="AY35" s="8">
        <v>2</v>
      </c>
      <c r="AZ35">
        <v>2</v>
      </c>
      <c r="BA35">
        <v>1</v>
      </c>
      <c r="BB35">
        <v>2</v>
      </c>
      <c r="BC35">
        <v>1</v>
      </c>
      <c r="BD35">
        <v>2</v>
      </c>
      <c r="BE35">
        <v>1</v>
      </c>
      <c r="BF35">
        <v>1</v>
      </c>
      <c r="BG35">
        <v>1</v>
      </c>
      <c r="BH35">
        <v>2</v>
      </c>
      <c r="BI35">
        <v>2</v>
      </c>
      <c r="BJ35">
        <v>3</v>
      </c>
      <c r="BK35">
        <v>2</v>
      </c>
      <c r="BL35">
        <v>2</v>
      </c>
      <c r="BM35">
        <v>1</v>
      </c>
      <c r="BN35">
        <v>2</v>
      </c>
      <c r="BO35">
        <v>1</v>
      </c>
      <c r="BP35">
        <v>1</v>
      </c>
      <c r="BQ35">
        <v>3</v>
      </c>
      <c r="BR35">
        <v>1</v>
      </c>
      <c r="BS35">
        <v>1</v>
      </c>
      <c r="BT35">
        <v>3</v>
      </c>
      <c r="BU35" s="9">
        <v>3</v>
      </c>
      <c r="BW35">
        <f t="shared" si="12"/>
        <v>33</v>
      </c>
      <c r="BX35" s="8">
        <v>2</v>
      </c>
      <c r="BY35">
        <v>1</v>
      </c>
      <c r="BZ35">
        <v>2</v>
      </c>
      <c r="CA35">
        <v>1</v>
      </c>
      <c r="CB35">
        <v>1</v>
      </c>
      <c r="CC35">
        <v>3</v>
      </c>
      <c r="CD35">
        <v>3</v>
      </c>
      <c r="CE35">
        <v>2</v>
      </c>
      <c r="CF35">
        <v>3</v>
      </c>
      <c r="CG35">
        <v>2</v>
      </c>
      <c r="CH35">
        <v>2</v>
      </c>
      <c r="CI35">
        <v>1</v>
      </c>
      <c r="CJ35">
        <v>1</v>
      </c>
      <c r="CK35">
        <v>3</v>
      </c>
      <c r="CL35">
        <v>1</v>
      </c>
      <c r="CM35">
        <v>2</v>
      </c>
      <c r="CN35">
        <v>3</v>
      </c>
      <c r="CO35">
        <v>3</v>
      </c>
      <c r="CP35">
        <v>3</v>
      </c>
      <c r="CQ35">
        <v>3</v>
      </c>
      <c r="CR35">
        <v>2</v>
      </c>
      <c r="CS35">
        <v>1</v>
      </c>
      <c r="CT35">
        <v>2</v>
      </c>
      <c r="CU35">
        <v>1</v>
      </c>
      <c r="CV35">
        <v>1</v>
      </c>
      <c r="CW35" s="9">
        <v>2</v>
      </c>
    </row>
    <row r="36" spans="32:101" x14ac:dyDescent="0.35">
      <c r="AF36">
        <f t="shared" si="10"/>
        <v>34</v>
      </c>
      <c r="AG36" s="8">
        <v>2</v>
      </c>
      <c r="AH36">
        <v>2</v>
      </c>
      <c r="AI36">
        <v>1</v>
      </c>
      <c r="AJ36">
        <v>3</v>
      </c>
      <c r="AK36">
        <v>1</v>
      </c>
      <c r="AL36">
        <v>3</v>
      </c>
      <c r="AM36">
        <v>1</v>
      </c>
      <c r="AN36">
        <v>2</v>
      </c>
      <c r="AO36">
        <v>3</v>
      </c>
      <c r="AP36">
        <v>2</v>
      </c>
      <c r="AQ36">
        <v>3</v>
      </c>
      <c r="AR36">
        <v>1</v>
      </c>
      <c r="AS36">
        <v>2</v>
      </c>
      <c r="AT36">
        <v>2</v>
      </c>
      <c r="AU36">
        <v>3</v>
      </c>
      <c r="AV36" s="9">
        <v>1</v>
      </c>
      <c r="AX36">
        <f t="shared" si="11"/>
        <v>34</v>
      </c>
      <c r="AY36" s="8">
        <v>2</v>
      </c>
      <c r="AZ36">
        <v>2</v>
      </c>
      <c r="BA36">
        <v>1</v>
      </c>
      <c r="BB36">
        <v>1</v>
      </c>
      <c r="BC36">
        <v>2</v>
      </c>
      <c r="BD36">
        <v>1</v>
      </c>
      <c r="BE36">
        <v>2</v>
      </c>
      <c r="BF36">
        <v>1</v>
      </c>
      <c r="BG36">
        <v>2</v>
      </c>
      <c r="BH36">
        <v>2</v>
      </c>
      <c r="BI36">
        <v>1</v>
      </c>
      <c r="BJ36">
        <v>1</v>
      </c>
      <c r="BK36">
        <v>3</v>
      </c>
      <c r="BL36">
        <v>1</v>
      </c>
      <c r="BM36">
        <v>2</v>
      </c>
      <c r="BN36">
        <v>3</v>
      </c>
      <c r="BO36">
        <v>2</v>
      </c>
      <c r="BP36">
        <v>3</v>
      </c>
      <c r="BQ36">
        <v>1</v>
      </c>
      <c r="BR36">
        <v>2</v>
      </c>
      <c r="BS36">
        <v>2</v>
      </c>
      <c r="BT36">
        <v>3</v>
      </c>
      <c r="BU36" s="9">
        <v>1</v>
      </c>
      <c r="BW36">
        <f t="shared" si="12"/>
        <v>34</v>
      </c>
      <c r="BX36" s="8">
        <v>2</v>
      </c>
      <c r="BY36">
        <v>1</v>
      </c>
      <c r="BZ36">
        <v>3</v>
      </c>
      <c r="CA36">
        <v>2</v>
      </c>
      <c r="CB36">
        <v>2</v>
      </c>
      <c r="CC36">
        <v>1</v>
      </c>
      <c r="CD36">
        <v>1</v>
      </c>
      <c r="CE36">
        <v>3</v>
      </c>
      <c r="CF36">
        <v>1</v>
      </c>
      <c r="CG36">
        <v>3</v>
      </c>
      <c r="CH36">
        <v>3</v>
      </c>
      <c r="CI36">
        <v>2</v>
      </c>
      <c r="CJ36">
        <v>2</v>
      </c>
      <c r="CK36">
        <v>1</v>
      </c>
      <c r="CL36">
        <v>3</v>
      </c>
      <c r="CM36">
        <v>2</v>
      </c>
      <c r="CN36">
        <v>2</v>
      </c>
      <c r="CO36">
        <v>3</v>
      </c>
      <c r="CP36">
        <v>2</v>
      </c>
      <c r="CQ36">
        <v>3</v>
      </c>
      <c r="CR36">
        <v>1</v>
      </c>
      <c r="CS36">
        <v>1</v>
      </c>
      <c r="CT36">
        <v>1</v>
      </c>
      <c r="CU36">
        <v>1</v>
      </c>
      <c r="CV36">
        <v>3</v>
      </c>
      <c r="CW36" s="9">
        <v>2</v>
      </c>
    </row>
    <row r="37" spans="32:101" x14ac:dyDescent="0.35">
      <c r="AF37">
        <f t="shared" si="10"/>
        <v>35</v>
      </c>
      <c r="AG37" s="8">
        <v>2</v>
      </c>
      <c r="AH37">
        <v>2</v>
      </c>
      <c r="AI37">
        <v>1</v>
      </c>
      <c r="AJ37">
        <v>3</v>
      </c>
      <c r="AK37">
        <v>2</v>
      </c>
      <c r="AL37">
        <v>1</v>
      </c>
      <c r="AM37">
        <v>2</v>
      </c>
      <c r="AN37">
        <v>3</v>
      </c>
      <c r="AO37">
        <v>1</v>
      </c>
      <c r="AP37">
        <v>3</v>
      </c>
      <c r="AQ37">
        <v>1</v>
      </c>
      <c r="AR37">
        <v>2</v>
      </c>
      <c r="AS37">
        <v>3</v>
      </c>
      <c r="AT37">
        <v>3</v>
      </c>
      <c r="AU37">
        <v>1</v>
      </c>
      <c r="AV37" s="9">
        <v>2</v>
      </c>
      <c r="AX37">
        <f t="shared" si="11"/>
        <v>35</v>
      </c>
      <c r="AY37" s="8">
        <v>2</v>
      </c>
      <c r="AZ37">
        <v>2</v>
      </c>
      <c r="BA37">
        <v>1</v>
      </c>
      <c r="BB37">
        <v>1</v>
      </c>
      <c r="BC37">
        <v>2</v>
      </c>
      <c r="BD37">
        <v>1</v>
      </c>
      <c r="BE37">
        <v>2</v>
      </c>
      <c r="BF37">
        <v>1</v>
      </c>
      <c r="BG37">
        <v>2</v>
      </c>
      <c r="BH37">
        <v>2</v>
      </c>
      <c r="BI37">
        <v>1</v>
      </c>
      <c r="BJ37">
        <v>2</v>
      </c>
      <c r="BK37">
        <v>1</v>
      </c>
      <c r="BL37">
        <v>2</v>
      </c>
      <c r="BM37">
        <v>3</v>
      </c>
      <c r="BN37">
        <v>1</v>
      </c>
      <c r="BO37">
        <v>3</v>
      </c>
      <c r="BP37">
        <v>1</v>
      </c>
      <c r="BQ37">
        <v>2</v>
      </c>
      <c r="BR37">
        <v>3</v>
      </c>
      <c r="BS37">
        <v>3</v>
      </c>
      <c r="BT37">
        <v>1</v>
      </c>
      <c r="BU37" s="9">
        <v>2</v>
      </c>
      <c r="BW37">
        <f t="shared" si="12"/>
        <v>35</v>
      </c>
      <c r="BX37" s="8">
        <v>2</v>
      </c>
      <c r="BY37">
        <v>1</v>
      </c>
      <c r="BZ37">
        <v>3</v>
      </c>
      <c r="CA37">
        <v>2</v>
      </c>
      <c r="CB37">
        <v>2</v>
      </c>
      <c r="CC37">
        <v>1</v>
      </c>
      <c r="CD37">
        <v>1</v>
      </c>
      <c r="CE37">
        <v>3</v>
      </c>
      <c r="CF37">
        <v>2</v>
      </c>
      <c r="CG37">
        <v>1</v>
      </c>
      <c r="CH37">
        <v>1</v>
      </c>
      <c r="CI37">
        <v>3</v>
      </c>
      <c r="CJ37">
        <v>3</v>
      </c>
      <c r="CK37">
        <v>2</v>
      </c>
      <c r="CL37">
        <v>1</v>
      </c>
      <c r="CM37">
        <v>3</v>
      </c>
      <c r="CN37">
        <v>3</v>
      </c>
      <c r="CO37">
        <v>1</v>
      </c>
      <c r="CP37">
        <v>3</v>
      </c>
      <c r="CQ37">
        <v>1</v>
      </c>
      <c r="CR37">
        <v>2</v>
      </c>
      <c r="CS37">
        <v>2</v>
      </c>
      <c r="CT37">
        <v>2</v>
      </c>
      <c r="CU37">
        <v>2</v>
      </c>
      <c r="CV37">
        <v>1</v>
      </c>
      <c r="CW37" s="9">
        <v>3</v>
      </c>
    </row>
    <row r="38" spans="32:101" x14ac:dyDescent="0.35">
      <c r="AF38">
        <f t="shared" si="10"/>
        <v>36</v>
      </c>
      <c r="AG38" s="10">
        <v>2</v>
      </c>
      <c r="AH38" s="11">
        <v>2</v>
      </c>
      <c r="AI38" s="11">
        <v>1</v>
      </c>
      <c r="AJ38" s="11">
        <v>3</v>
      </c>
      <c r="AK38" s="11">
        <v>3</v>
      </c>
      <c r="AL38" s="11">
        <v>2</v>
      </c>
      <c r="AM38" s="11">
        <v>3</v>
      </c>
      <c r="AN38" s="11">
        <v>1</v>
      </c>
      <c r="AO38" s="11">
        <v>2</v>
      </c>
      <c r="AP38" s="11">
        <v>1</v>
      </c>
      <c r="AQ38" s="11">
        <v>2</v>
      </c>
      <c r="AR38" s="11">
        <v>3</v>
      </c>
      <c r="AS38" s="11">
        <v>1</v>
      </c>
      <c r="AT38" s="11">
        <v>1</v>
      </c>
      <c r="AU38" s="11">
        <v>2</v>
      </c>
      <c r="AV38" s="12">
        <v>3</v>
      </c>
      <c r="AX38">
        <f t="shared" si="11"/>
        <v>36</v>
      </c>
      <c r="AY38" s="10">
        <v>2</v>
      </c>
      <c r="AZ38" s="11">
        <v>2</v>
      </c>
      <c r="BA38" s="11">
        <v>1</v>
      </c>
      <c r="BB38" s="11">
        <v>1</v>
      </c>
      <c r="BC38" s="11">
        <v>2</v>
      </c>
      <c r="BD38" s="11">
        <v>1</v>
      </c>
      <c r="BE38" s="11">
        <v>2</v>
      </c>
      <c r="BF38" s="11">
        <v>1</v>
      </c>
      <c r="BG38" s="11">
        <v>2</v>
      </c>
      <c r="BH38" s="11">
        <v>2</v>
      </c>
      <c r="BI38" s="11">
        <v>1</v>
      </c>
      <c r="BJ38" s="11">
        <v>3</v>
      </c>
      <c r="BK38" s="11">
        <v>2</v>
      </c>
      <c r="BL38" s="11">
        <v>3</v>
      </c>
      <c r="BM38" s="11">
        <v>1</v>
      </c>
      <c r="BN38" s="11">
        <v>2</v>
      </c>
      <c r="BO38" s="11">
        <v>1</v>
      </c>
      <c r="BP38" s="11">
        <v>2</v>
      </c>
      <c r="BQ38" s="11">
        <v>3</v>
      </c>
      <c r="BR38" s="11">
        <v>1</v>
      </c>
      <c r="BS38" s="11">
        <v>1</v>
      </c>
      <c r="BT38" s="11">
        <v>2</v>
      </c>
      <c r="BU38" s="12">
        <v>3</v>
      </c>
      <c r="BW38">
        <f t="shared" si="12"/>
        <v>36</v>
      </c>
      <c r="BX38" s="8">
        <v>2</v>
      </c>
      <c r="BY38">
        <v>1</v>
      </c>
      <c r="BZ38">
        <v>3</v>
      </c>
      <c r="CA38">
        <v>2</v>
      </c>
      <c r="CB38">
        <v>2</v>
      </c>
      <c r="CC38">
        <v>1</v>
      </c>
      <c r="CD38">
        <v>1</v>
      </c>
      <c r="CE38">
        <v>3</v>
      </c>
      <c r="CF38">
        <v>3</v>
      </c>
      <c r="CG38">
        <v>2</v>
      </c>
      <c r="CH38">
        <v>2</v>
      </c>
      <c r="CI38">
        <v>1</v>
      </c>
      <c r="CJ38">
        <v>1</v>
      </c>
      <c r="CK38">
        <v>3</v>
      </c>
      <c r="CL38">
        <v>2</v>
      </c>
      <c r="CM38">
        <v>1</v>
      </c>
      <c r="CN38">
        <v>1</v>
      </c>
      <c r="CO38">
        <v>2</v>
      </c>
      <c r="CP38">
        <v>1</v>
      </c>
      <c r="CQ38">
        <v>2</v>
      </c>
      <c r="CR38">
        <v>3</v>
      </c>
      <c r="CS38">
        <v>3</v>
      </c>
      <c r="CT38">
        <v>3</v>
      </c>
      <c r="CU38">
        <v>3</v>
      </c>
      <c r="CV38">
        <v>2</v>
      </c>
      <c r="CW38" s="9">
        <v>1</v>
      </c>
    </row>
    <row r="39" spans="32:101" x14ac:dyDescent="0.35">
      <c r="BW39">
        <f t="shared" si="12"/>
        <v>37</v>
      </c>
      <c r="BX39" s="8">
        <v>2</v>
      </c>
      <c r="BY39">
        <v>2</v>
      </c>
      <c r="BZ39">
        <v>1</v>
      </c>
      <c r="CA39">
        <v>2</v>
      </c>
      <c r="CB39">
        <v>3</v>
      </c>
      <c r="CC39">
        <v>1</v>
      </c>
      <c r="CD39">
        <v>3</v>
      </c>
      <c r="CE39">
        <v>2</v>
      </c>
      <c r="CF39">
        <v>1</v>
      </c>
      <c r="CG39">
        <v>2</v>
      </c>
      <c r="CH39">
        <v>3</v>
      </c>
      <c r="CI39">
        <v>1</v>
      </c>
      <c r="CJ39">
        <v>3</v>
      </c>
      <c r="CK39">
        <v>2</v>
      </c>
      <c r="CL39">
        <v>1</v>
      </c>
      <c r="CM39">
        <v>1</v>
      </c>
      <c r="CN39">
        <v>2</v>
      </c>
      <c r="CO39">
        <v>3</v>
      </c>
      <c r="CP39">
        <v>3</v>
      </c>
      <c r="CQ39">
        <v>2</v>
      </c>
      <c r="CR39">
        <v>1</v>
      </c>
      <c r="CS39">
        <v>1</v>
      </c>
      <c r="CT39">
        <v>3</v>
      </c>
      <c r="CU39">
        <v>2</v>
      </c>
      <c r="CV39">
        <v>2</v>
      </c>
      <c r="CW39" s="9">
        <v>3</v>
      </c>
    </row>
    <row r="40" spans="32:101" x14ac:dyDescent="0.35">
      <c r="BW40">
        <f t="shared" si="12"/>
        <v>38</v>
      </c>
      <c r="BX40" s="8">
        <v>2</v>
      </c>
      <c r="BY40">
        <v>2</v>
      </c>
      <c r="BZ40">
        <v>1</v>
      </c>
      <c r="CA40">
        <v>2</v>
      </c>
      <c r="CB40">
        <v>3</v>
      </c>
      <c r="CC40">
        <v>1</v>
      </c>
      <c r="CD40">
        <v>3</v>
      </c>
      <c r="CE40">
        <v>2</v>
      </c>
      <c r="CF40">
        <v>2</v>
      </c>
      <c r="CG40">
        <v>3</v>
      </c>
      <c r="CH40">
        <v>1</v>
      </c>
      <c r="CI40">
        <v>2</v>
      </c>
      <c r="CJ40">
        <v>1</v>
      </c>
      <c r="CK40">
        <v>3</v>
      </c>
      <c r="CL40">
        <v>2</v>
      </c>
      <c r="CM40">
        <v>2</v>
      </c>
      <c r="CN40">
        <v>3</v>
      </c>
      <c r="CO40">
        <v>1</v>
      </c>
      <c r="CP40">
        <v>1</v>
      </c>
      <c r="CQ40">
        <v>3</v>
      </c>
      <c r="CR40">
        <v>2</v>
      </c>
      <c r="CS40">
        <v>2</v>
      </c>
      <c r="CT40">
        <v>1</v>
      </c>
      <c r="CU40">
        <v>3</v>
      </c>
      <c r="CV40">
        <v>3</v>
      </c>
      <c r="CW40" s="9">
        <v>1</v>
      </c>
    </row>
    <row r="41" spans="32:101" x14ac:dyDescent="0.35">
      <c r="BW41">
        <f t="shared" si="12"/>
        <v>39</v>
      </c>
      <c r="BX41" s="8">
        <v>2</v>
      </c>
      <c r="BY41">
        <v>2</v>
      </c>
      <c r="BZ41">
        <v>1</v>
      </c>
      <c r="CA41">
        <v>2</v>
      </c>
      <c r="CB41">
        <v>3</v>
      </c>
      <c r="CC41">
        <v>1</v>
      </c>
      <c r="CD41">
        <v>3</v>
      </c>
      <c r="CE41">
        <v>2</v>
      </c>
      <c r="CF41">
        <v>3</v>
      </c>
      <c r="CG41">
        <v>1</v>
      </c>
      <c r="CH41">
        <v>2</v>
      </c>
      <c r="CI41">
        <v>3</v>
      </c>
      <c r="CJ41">
        <v>2</v>
      </c>
      <c r="CK41">
        <v>1</v>
      </c>
      <c r="CL41">
        <v>3</v>
      </c>
      <c r="CM41">
        <v>3</v>
      </c>
      <c r="CN41">
        <v>1</v>
      </c>
      <c r="CO41">
        <v>2</v>
      </c>
      <c r="CP41">
        <v>2</v>
      </c>
      <c r="CQ41">
        <v>1</v>
      </c>
      <c r="CR41">
        <v>3</v>
      </c>
      <c r="CS41">
        <v>3</v>
      </c>
      <c r="CT41">
        <v>2</v>
      </c>
      <c r="CU41">
        <v>1</v>
      </c>
      <c r="CV41">
        <v>1</v>
      </c>
      <c r="CW41" s="9">
        <v>2</v>
      </c>
    </row>
    <row r="42" spans="32:101" x14ac:dyDescent="0.35">
      <c r="BW42">
        <f t="shared" si="12"/>
        <v>40</v>
      </c>
      <c r="BX42" s="8">
        <v>2</v>
      </c>
      <c r="BY42">
        <v>2</v>
      </c>
      <c r="BZ42">
        <v>2</v>
      </c>
      <c r="CA42">
        <v>3</v>
      </c>
      <c r="CB42">
        <v>1</v>
      </c>
      <c r="CC42">
        <v>2</v>
      </c>
      <c r="CD42">
        <v>1</v>
      </c>
      <c r="CE42">
        <v>3</v>
      </c>
      <c r="CF42">
        <v>1</v>
      </c>
      <c r="CG42">
        <v>2</v>
      </c>
      <c r="CH42">
        <v>3</v>
      </c>
      <c r="CI42">
        <v>1</v>
      </c>
      <c r="CJ42">
        <v>3</v>
      </c>
      <c r="CK42">
        <v>2</v>
      </c>
      <c r="CL42">
        <v>2</v>
      </c>
      <c r="CM42">
        <v>3</v>
      </c>
      <c r="CN42">
        <v>3</v>
      </c>
      <c r="CO42">
        <v>2</v>
      </c>
      <c r="CP42">
        <v>1</v>
      </c>
      <c r="CQ42">
        <v>1</v>
      </c>
      <c r="CR42">
        <v>2</v>
      </c>
      <c r="CS42">
        <v>3</v>
      </c>
      <c r="CT42">
        <v>1</v>
      </c>
      <c r="CU42">
        <v>1</v>
      </c>
      <c r="CV42">
        <v>3</v>
      </c>
      <c r="CW42" s="9">
        <v>2</v>
      </c>
    </row>
    <row r="43" spans="32:101" x14ac:dyDescent="0.35">
      <c r="BW43">
        <f t="shared" si="12"/>
        <v>41</v>
      </c>
      <c r="BX43" s="8">
        <v>2</v>
      </c>
      <c r="BY43">
        <v>2</v>
      </c>
      <c r="BZ43">
        <v>2</v>
      </c>
      <c r="CA43">
        <v>3</v>
      </c>
      <c r="CB43">
        <v>1</v>
      </c>
      <c r="CC43">
        <v>2</v>
      </c>
      <c r="CD43">
        <v>1</v>
      </c>
      <c r="CE43">
        <v>3</v>
      </c>
      <c r="CF43">
        <v>2</v>
      </c>
      <c r="CG43">
        <v>3</v>
      </c>
      <c r="CH43">
        <v>1</v>
      </c>
      <c r="CI43">
        <v>2</v>
      </c>
      <c r="CJ43">
        <v>1</v>
      </c>
      <c r="CK43">
        <v>3</v>
      </c>
      <c r="CL43">
        <v>3</v>
      </c>
      <c r="CM43">
        <v>1</v>
      </c>
      <c r="CN43">
        <v>1</v>
      </c>
      <c r="CO43">
        <v>3</v>
      </c>
      <c r="CP43">
        <v>2</v>
      </c>
      <c r="CQ43">
        <v>2</v>
      </c>
      <c r="CR43">
        <v>3</v>
      </c>
      <c r="CS43">
        <v>1</v>
      </c>
      <c r="CT43">
        <v>2</v>
      </c>
      <c r="CU43">
        <v>2</v>
      </c>
      <c r="CV43">
        <v>1</v>
      </c>
      <c r="CW43" s="9">
        <v>3</v>
      </c>
    </row>
    <row r="44" spans="32:101" x14ac:dyDescent="0.35">
      <c r="BW44">
        <f t="shared" si="12"/>
        <v>42</v>
      </c>
      <c r="BX44" s="8">
        <v>2</v>
      </c>
      <c r="BY44">
        <v>2</v>
      </c>
      <c r="BZ44">
        <v>2</v>
      </c>
      <c r="CA44">
        <v>3</v>
      </c>
      <c r="CB44">
        <v>1</v>
      </c>
      <c r="CC44">
        <v>2</v>
      </c>
      <c r="CD44">
        <v>1</v>
      </c>
      <c r="CE44">
        <v>3</v>
      </c>
      <c r="CF44">
        <v>3</v>
      </c>
      <c r="CG44">
        <v>1</v>
      </c>
      <c r="CH44">
        <v>2</v>
      </c>
      <c r="CI44">
        <v>3</v>
      </c>
      <c r="CJ44">
        <v>2</v>
      </c>
      <c r="CK44">
        <v>1</v>
      </c>
      <c r="CL44">
        <v>1</v>
      </c>
      <c r="CM44">
        <v>2</v>
      </c>
      <c r="CN44">
        <v>2</v>
      </c>
      <c r="CO44">
        <v>1</v>
      </c>
      <c r="CP44">
        <v>3</v>
      </c>
      <c r="CQ44">
        <v>3</v>
      </c>
      <c r="CR44">
        <v>1</v>
      </c>
      <c r="CS44">
        <v>2</v>
      </c>
      <c r="CT44">
        <v>3</v>
      </c>
      <c r="CU44">
        <v>3</v>
      </c>
      <c r="CV44">
        <v>2</v>
      </c>
      <c r="CW44" s="9">
        <v>1</v>
      </c>
    </row>
    <row r="45" spans="32:101" x14ac:dyDescent="0.35">
      <c r="BW45">
        <f t="shared" si="12"/>
        <v>43</v>
      </c>
      <c r="BX45" s="8">
        <v>2</v>
      </c>
      <c r="BY45">
        <v>2</v>
      </c>
      <c r="BZ45">
        <v>3</v>
      </c>
      <c r="CA45">
        <v>1</v>
      </c>
      <c r="CB45">
        <v>2</v>
      </c>
      <c r="CC45">
        <v>3</v>
      </c>
      <c r="CD45">
        <v>2</v>
      </c>
      <c r="CE45">
        <v>1</v>
      </c>
      <c r="CF45">
        <v>1</v>
      </c>
      <c r="CG45">
        <v>2</v>
      </c>
      <c r="CH45">
        <v>3</v>
      </c>
      <c r="CI45">
        <v>1</v>
      </c>
      <c r="CJ45">
        <v>3</v>
      </c>
      <c r="CK45">
        <v>2</v>
      </c>
      <c r="CL45">
        <v>3</v>
      </c>
      <c r="CM45">
        <v>2</v>
      </c>
      <c r="CN45">
        <v>1</v>
      </c>
      <c r="CO45">
        <v>1</v>
      </c>
      <c r="CP45">
        <v>2</v>
      </c>
      <c r="CQ45">
        <v>3</v>
      </c>
      <c r="CR45">
        <v>3</v>
      </c>
      <c r="CS45">
        <v>2</v>
      </c>
      <c r="CT45">
        <v>2</v>
      </c>
      <c r="CU45">
        <v>3</v>
      </c>
      <c r="CV45">
        <v>1</v>
      </c>
      <c r="CW45" s="9">
        <v>1</v>
      </c>
    </row>
    <row r="46" spans="32:101" x14ac:dyDescent="0.35">
      <c r="BW46">
        <f t="shared" si="12"/>
        <v>44</v>
      </c>
      <c r="BX46" s="8">
        <v>2</v>
      </c>
      <c r="BY46">
        <v>2</v>
      </c>
      <c r="BZ46">
        <v>3</v>
      </c>
      <c r="CA46">
        <v>1</v>
      </c>
      <c r="CB46">
        <v>2</v>
      </c>
      <c r="CC46">
        <v>3</v>
      </c>
      <c r="CD46">
        <v>2</v>
      </c>
      <c r="CE46">
        <v>1</v>
      </c>
      <c r="CF46">
        <v>2</v>
      </c>
      <c r="CG46">
        <v>3</v>
      </c>
      <c r="CH46">
        <v>1</v>
      </c>
      <c r="CI46">
        <v>2</v>
      </c>
      <c r="CJ46">
        <v>1</v>
      </c>
      <c r="CK46">
        <v>3</v>
      </c>
      <c r="CL46">
        <v>1</v>
      </c>
      <c r="CM46">
        <v>3</v>
      </c>
      <c r="CN46">
        <v>2</v>
      </c>
      <c r="CO46">
        <v>2</v>
      </c>
      <c r="CP46">
        <v>3</v>
      </c>
      <c r="CQ46">
        <v>1</v>
      </c>
      <c r="CR46">
        <v>1</v>
      </c>
      <c r="CS46">
        <v>3</v>
      </c>
      <c r="CT46">
        <v>3</v>
      </c>
      <c r="CU46">
        <v>1</v>
      </c>
      <c r="CV46">
        <v>2</v>
      </c>
      <c r="CW46" s="9">
        <v>2</v>
      </c>
    </row>
    <row r="47" spans="32:101" x14ac:dyDescent="0.35">
      <c r="BW47">
        <f t="shared" si="12"/>
        <v>45</v>
      </c>
      <c r="BX47" s="8">
        <v>2</v>
      </c>
      <c r="BY47">
        <v>2</v>
      </c>
      <c r="BZ47">
        <v>3</v>
      </c>
      <c r="CA47">
        <v>1</v>
      </c>
      <c r="CB47">
        <v>2</v>
      </c>
      <c r="CC47">
        <v>3</v>
      </c>
      <c r="CD47">
        <v>2</v>
      </c>
      <c r="CE47">
        <v>1</v>
      </c>
      <c r="CF47">
        <v>3</v>
      </c>
      <c r="CG47">
        <v>1</v>
      </c>
      <c r="CH47">
        <v>2</v>
      </c>
      <c r="CI47">
        <v>3</v>
      </c>
      <c r="CJ47">
        <v>2</v>
      </c>
      <c r="CK47">
        <v>1</v>
      </c>
      <c r="CL47">
        <v>2</v>
      </c>
      <c r="CM47">
        <v>1</v>
      </c>
      <c r="CN47">
        <v>3</v>
      </c>
      <c r="CO47">
        <v>3</v>
      </c>
      <c r="CP47">
        <v>1</v>
      </c>
      <c r="CQ47">
        <v>2</v>
      </c>
      <c r="CR47">
        <v>2</v>
      </c>
      <c r="CS47">
        <v>1</v>
      </c>
      <c r="CT47">
        <v>1</v>
      </c>
      <c r="CU47">
        <v>2</v>
      </c>
      <c r="CV47">
        <v>3</v>
      </c>
      <c r="CW47" s="9">
        <v>3</v>
      </c>
    </row>
    <row r="48" spans="32:101" x14ac:dyDescent="0.35">
      <c r="BW48">
        <f t="shared" si="12"/>
        <v>46</v>
      </c>
      <c r="BX48" s="8">
        <v>2</v>
      </c>
      <c r="BY48">
        <v>3</v>
      </c>
      <c r="BZ48">
        <v>1</v>
      </c>
      <c r="CA48">
        <v>3</v>
      </c>
      <c r="CB48">
        <v>2</v>
      </c>
      <c r="CC48">
        <v>3</v>
      </c>
      <c r="CD48">
        <v>1</v>
      </c>
      <c r="CE48">
        <v>2</v>
      </c>
      <c r="CF48">
        <v>1</v>
      </c>
      <c r="CG48">
        <v>3</v>
      </c>
      <c r="CH48">
        <v>2</v>
      </c>
      <c r="CI48">
        <v>3</v>
      </c>
      <c r="CJ48">
        <v>1</v>
      </c>
      <c r="CK48">
        <v>2</v>
      </c>
      <c r="CL48">
        <v>1</v>
      </c>
      <c r="CM48">
        <v>1</v>
      </c>
      <c r="CN48">
        <v>3</v>
      </c>
      <c r="CO48">
        <v>2</v>
      </c>
      <c r="CP48">
        <v>2</v>
      </c>
      <c r="CQ48">
        <v>3</v>
      </c>
      <c r="CR48">
        <v>3</v>
      </c>
      <c r="CS48">
        <v>2</v>
      </c>
      <c r="CT48">
        <v>1</v>
      </c>
      <c r="CU48">
        <v>1</v>
      </c>
      <c r="CV48">
        <v>2</v>
      </c>
      <c r="CW48" s="9">
        <v>3</v>
      </c>
    </row>
    <row r="49" spans="75:101" x14ac:dyDescent="0.35">
      <c r="BW49">
        <f t="shared" si="12"/>
        <v>47</v>
      </c>
      <c r="BX49" s="8">
        <v>2</v>
      </c>
      <c r="BY49">
        <v>3</v>
      </c>
      <c r="BZ49">
        <v>1</v>
      </c>
      <c r="CA49">
        <v>3</v>
      </c>
      <c r="CB49">
        <v>2</v>
      </c>
      <c r="CC49">
        <v>3</v>
      </c>
      <c r="CD49">
        <v>1</v>
      </c>
      <c r="CE49">
        <v>2</v>
      </c>
      <c r="CF49">
        <v>2</v>
      </c>
      <c r="CG49">
        <v>1</v>
      </c>
      <c r="CH49">
        <v>3</v>
      </c>
      <c r="CI49">
        <v>1</v>
      </c>
      <c r="CJ49">
        <v>2</v>
      </c>
      <c r="CK49">
        <v>3</v>
      </c>
      <c r="CL49">
        <v>2</v>
      </c>
      <c r="CM49">
        <v>2</v>
      </c>
      <c r="CN49">
        <v>1</v>
      </c>
      <c r="CO49">
        <v>3</v>
      </c>
      <c r="CP49">
        <v>3</v>
      </c>
      <c r="CQ49">
        <v>1</v>
      </c>
      <c r="CR49">
        <v>1</v>
      </c>
      <c r="CS49">
        <v>3</v>
      </c>
      <c r="CT49">
        <v>2</v>
      </c>
      <c r="CU49">
        <v>2</v>
      </c>
      <c r="CV49">
        <v>3</v>
      </c>
      <c r="CW49" s="9">
        <v>1</v>
      </c>
    </row>
    <row r="50" spans="75:101" x14ac:dyDescent="0.35">
      <c r="BW50">
        <f t="shared" si="12"/>
        <v>48</v>
      </c>
      <c r="BX50" s="8">
        <v>2</v>
      </c>
      <c r="BY50">
        <v>3</v>
      </c>
      <c r="BZ50">
        <v>1</v>
      </c>
      <c r="CA50">
        <v>3</v>
      </c>
      <c r="CB50">
        <v>2</v>
      </c>
      <c r="CC50">
        <v>3</v>
      </c>
      <c r="CD50">
        <v>1</v>
      </c>
      <c r="CE50">
        <v>2</v>
      </c>
      <c r="CF50">
        <v>3</v>
      </c>
      <c r="CG50">
        <v>2</v>
      </c>
      <c r="CH50">
        <v>1</v>
      </c>
      <c r="CI50">
        <v>2</v>
      </c>
      <c r="CJ50">
        <v>3</v>
      </c>
      <c r="CK50">
        <v>1</v>
      </c>
      <c r="CL50">
        <v>3</v>
      </c>
      <c r="CM50">
        <v>3</v>
      </c>
      <c r="CN50">
        <v>2</v>
      </c>
      <c r="CO50">
        <v>1</v>
      </c>
      <c r="CP50">
        <v>1</v>
      </c>
      <c r="CQ50">
        <v>2</v>
      </c>
      <c r="CR50">
        <v>2</v>
      </c>
      <c r="CS50">
        <v>1</v>
      </c>
      <c r="CT50">
        <v>3</v>
      </c>
      <c r="CU50">
        <v>3</v>
      </c>
      <c r="CV50">
        <v>1</v>
      </c>
      <c r="CW50" s="9">
        <v>2</v>
      </c>
    </row>
    <row r="51" spans="75:101" x14ac:dyDescent="0.35">
      <c r="BW51">
        <f t="shared" si="12"/>
        <v>49</v>
      </c>
      <c r="BX51" s="8">
        <v>2</v>
      </c>
      <c r="BY51">
        <v>3</v>
      </c>
      <c r="BZ51">
        <v>2</v>
      </c>
      <c r="CA51">
        <v>1</v>
      </c>
      <c r="CB51">
        <v>3</v>
      </c>
      <c r="CC51">
        <v>1</v>
      </c>
      <c r="CD51">
        <v>2</v>
      </c>
      <c r="CE51">
        <v>3</v>
      </c>
      <c r="CF51">
        <v>1</v>
      </c>
      <c r="CG51">
        <v>3</v>
      </c>
      <c r="CH51">
        <v>2</v>
      </c>
      <c r="CI51">
        <v>3</v>
      </c>
      <c r="CJ51">
        <v>1</v>
      </c>
      <c r="CK51">
        <v>2</v>
      </c>
      <c r="CL51">
        <v>2</v>
      </c>
      <c r="CM51">
        <v>3</v>
      </c>
      <c r="CN51">
        <v>1</v>
      </c>
      <c r="CO51">
        <v>1</v>
      </c>
      <c r="CP51">
        <v>3</v>
      </c>
      <c r="CQ51">
        <v>2</v>
      </c>
      <c r="CR51">
        <v>1</v>
      </c>
      <c r="CS51">
        <v>1</v>
      </c>
      <c r="CT51">
        <v>2</v>
      </c>
      <c r="CU51">
        <v>3</v>
      </c>
      <c r="CV51">
        <v>3</v>
      </c>
      <c r="CW51" s="9">
        <v>2</v>
      </c>
    </row>
    <row r="52" spans="75:101" x14ac:dyDescent="0.35">
      <c r="BW52">
        <f t="shared" si="12"/>
        <v>50</v>
      </c>
      <c r="BX52" s="8">
        <v>2</v>
      </c>
      <c r="BY52">
        <v>3</v>
      </c>
      <c r="BZ52">
        <v>2</v>
      </c>
      <c r="CA52">
        <v>1</v>
      </c>
      <c r="CB52">
        <v>3</v>
      </c>
      <c r="CC52">
        <v>1</v>
      </c>
      <c r="CD52">
        <v>2</v>
      </c>
      <c r="CE52">
        <v>3</v>
      </c>
      <c r="CF52">
        <v>2</v>
      </c>
      <c r="CG52">
        <v>1</v>
      </c>
      <c r="CH52">
        <v>3</v>
      </c>
      <c r="CI52">
        <v>1</v>
      </c>
      <c r="CJ52">
        <v>2</v>
      </c>
      <c r="CK52">
        <v>3</v>
      </c>
      <c r="CL52">
        <v>3</v>
      </c>
      <c r="CM52">
        <v>1</v>
      </c>
      <c r="CN52">
        <v>2</v>
      </c>
      <c r="CO52">
        <v>2</v>
      </c>
      <c r="CP52">
        <v>1</v>
      </c>
      <c r="CQ52">
        <v>3</v>
      </c>
      <c r="CR52">
        <v>2</v>
      </c>
      <c r="CS52">
        <v>2</v>
      </c>
      <c r="CT52">
        <v>3</v>
      </c>
      <c r="CU52">
        <v>1</v>
      </c>
      <c r="CV52">
        <v>1</v>
      </c>
      <c r="CW52" s="9">
        <v>3</v>
      </c>
    </row>
    <row r="53" spans="75:101" x14ac:dyDescent="0.35">
      <c r="BW53">
        <f t="shared" si="12"/>
        <v>51</v>
      </c>
      <c r="BX53" s="8">
        <v>2</v>
      </c>
      <c r="BY53">
        <v>3</v>
      </c>
      <c r="BZ53">
        <v>2</v>
      </c>
      <c r="CA53">
        <v>1</v>
      </c>
      <c r="CB53">
        <v>3</v>
      </c>
      <c r="CC53">
        <v>1</v>
      </c>
      <c r="CD53">
        <v>2</v>
      </c>
      <c r="CE53">
        <v>3</v>
      </c>
      <c r="CF53">
        <v>3</v>
      </c>
      <c r="CG53">
        <v>2</v>
      </c>
      <c r="CH53">
        <v>1</v>
      </c>
      <c r="CI53">
        <v>2</v>
      </c>
      <c r="CJ53">
        <v>3</v>
      </c>
      <c r="CK53">
        <v>1</v>
      </c>
      <c r="CL53">
        <v>1</v>
      </c>
      <c r="CM53">
        <v>2</v>
      </c>
      <c r="CN53">
        <v>3</v>
      </c>
      <c r="CO53">
        <v>3</v>
      </c>
      <c r="CP53">
        <v>2</v>
      </c>
      <c r="CQ53">
        <v>1</v>
      </c>
      <c r="CR53">
        <v>3</v>
      </c>
      <c r="CS53">
        <v>3</v>
      </c>
      <c r="CT53">
        <v>1</v>
      </c>
      <c r="CU53">
        <v>2</v>
      </c>
      <c r="CV53">
        <v>2</v>
      </c>
      <c r="CW53" s="9">
        <v>1</v>
      </c>
    </row>
    <row r="54" spans="75:101" x14ac:dyDescent="0.35">
      <c r="BW54">
        <f t="shared" si="12"/>
        <v>52</v>
      </c>
      <c r="BX54" s="8">
        <v>2</v>
      </c>
      <c r="BY54">
        <v>3</v>
      </c>
      <c r="BZ54">
        <v>3</v>
      </c>
      <c r="CA54">
        <v>2</v>
      </c>
      <c r="CB54">
        <v>1</v>
      </c>
      <c r="CC54">
        <v>2</v>
      </c>
      <c r="CD54">
        <v>3</v>
      </c>
      <c r="CE54">
        <v>1</v>
      </c>
      <c r="CF54">
        <v>1</v>
      </c>
      <c r="CG54">
        <v>3</v>
      </c>
      <c r="CH54">
        <v>2</v>
      </c>
      <c r="CI54">
        <v>3</v>
      </c>
      <c r="CJ54">
        <v>1</v>
      </c>
      <c r="CK54">
        <v>2</v>
      </c>
      <c r="CL54">
        <v>3</v>
      </c>
      <c r="CM54">
        <v>2</v>
      </c>
      <c r="CN54">
        <v>2</v>
      </c>
      <c r="CO54">
        <v>3</v>
      </c>
      <c r="CP54">
        <v>1</v>
      </c>
      <c r="CQ54">
        <v>1</v>
      </c>
      <c r="CR54">
        <v>2</v>
      </c>
      <c r="CS54">
        <v>3</v>
      </c>
      <c r="CT54">
        <v>3</v>
      </c>
      <c r="CU54">
        <v>2</v>
      </c>
      <c r="CV54">
        <v>1</v>
      </c>
      <c r="CW54" s="9">
        <v>1</v>
      </c>
    </row>
    <row r="55" spans="75:101" x14ac:dyDescent="0.35">
      <c r="BW55">
        <f t="shared" si="12"/>
        <v>53</v>
      </c>
      <c r="BX55" s="8">
        <v>2</v>
      </c>
      <c r="BY55">
        <v>3</v>
      </c>
      <c r="BZ55">
        <v>3</v>
      </c>
      <c r="CA55">
        <v>2</v>
      </c>
      <c r="CB55">
        <v>1</v>
      </c>
      <c r="CC55">
        <v>2</v>
      </c>
      <c r="CD55">
        <v>3</v>
      </c>
      <c r="CE55">
        <v>1</v>
      </c>
      <c r="CF55">
        <v>2</v>
      </c>
      <c r="CG55">
        <v>1</v>
      </c>
      <c r="CH55">
        <v>3</v>
      </c>
      <c r="CI55">
        <v>1</v>
      </c>
      <c r="CJ55">
        <v>2</v>
      </c>
      <c r="CK55">
        <v>3</v>
      </c>
      <c r="CL55">
        <v>1</v>
      </c>
      <c r="CM55">
        <v>3</v>
      </c>
      <c r="CN55">
        <v>3</v>
      </c>
      <c r="CO55">
        <v>1</v>
      </c>
      <c r="CP55">
        <v>2</v>
      </c>
      <c r="CQ55">
        <v>2</v>
      </c>
      <c r="CR55">
        <v>3</v>
      </c>
      <c r="CS55">
        <v>1</v>
      </c>
      <c r="CT55">
        <v>1</v>
      </c>
      <c r="CU55">
        <v>3</v>
      </c>
      <c r="CV55">
        <v>2</v>
      </c>
      <c r="CW55" s="9">
        <v>2</v>
      </c>
    </row>
    <row r="56" spans="75:101" x14ac:dyDescent="0.35">
      <c r="BW56">
        <f t="shared" si="12"/>
        <v>54</v>
      </c>
      <c r="BX56" s="10">
        <v>2</v>
      </c>
      <c r="BY56" s="11">
        <v>3</v>
      </c>
      <c r="BZ56" s="11">
        <v>3</v>
      </c>
      <c r="CA56" s="11">
        <v>2</v>
      </c>
      <c r="CB56" s="11">
        <v>1</v>
      </c>
      <c r="CC56" s="11">
        <v>2</v>
      </c>
      <c r="CD56" s="11">
        <v>3</v>
      </c>
      <c r="CE56" s="11">
        <v>1</v>
      </c>
      <c r="CF56" s="11">
        <v>3</v>
      </c>
      <c r="CG56" s="11">
        <v>2</v>
      </c>
      <c r="CH56" s="11">
        <v>1</v>
      </c>
      <c r="CI56" s="11">
        <v>2</v>
      </c>
      <c r="CJ56" s="11">
        <v>3</v>
      </c>
      <c r="CK56" s="11">
        <v>1</v>
      </c>
      <c r="CL56" s="11">
        <v>2</v>
      </c>
      <c r="CM56" s="11">
        <v>1</v>
      </c>
      <c r="CN56" s="11">
        <v>1</v>
      </c>
      <c r="CO56" s="11">
        <v>2</v>
      </c>
      <c r="CP56" s="11">
        <v>3</v>
      </c>
      <c r="CQ56" s="11">
        <v>3</v>
      </c>
      <c r="CR56" s="11">
        <v>1</v>
      </c>
      <c r="CS56" s="11">
        <v>2</v>
      </c>
      <c r="CT56" s="11">
        <v>2</v>
      </c>
      <c r="CU56" s="11">
        <v>1</v>
      </c>
      <c r="CV56" s="11">
        <v>3</v>
      </c>
      <c r="CW56" s="1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9529-DE1F-40C1-A968-527FE2E31BA9}">
  <dimension ref="A1:M25"/>
  <sheetViews>
    <sheetView zoomScaleNormal="100" workbookViewId="0"/>
  </sheetViews>
  <sheetFormatPr defaultRowHeight="14.5" x14ac:dyDescent="0.35"/>
  <cols>
    <col min="1" max="1" width="4.6328125" style="29" customWidth="1"/>
    <col min="2" max="13" width="4.6328125" style="32" customWidth="1"/>
  </cols>
  <sheetData>
    <row r="1" spans="1:13" ht="15" thickBot="1" x14ac:dyDescent="0.4">
      <c r="A1" s="13"/>
      <c r="B1" s="14">
        <v>2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9</v>
      </c>
      <c r="J1" s="14">
        <v>10</v>
      </c>
      <c r="K1" s="14">
        <v>11</v>
      </c>
      <c r="L1" s="14">
        <v>12</v>
      </c>
      <c r="M1" s="15">
        <v>13</v>
      </c>
    </row>
    <row r="2" spans="1:13" ht="15" thickBot="1" x14ac:dyDescent="0.4">
      <c r="A2" s="16">
        <v>1</v>
      </c>
      <c r="B2" s="17">
        <v>3</v>
      </c>
      <c r="C2" s="18">
        <v>2</v>
      </c>
      <c r="D2" s="18">
        <v>2</v>
      </c>
      <c r="E2" s="18">
        <v>6</v>
      </c>
      <c r="F2" s="18">
        <v>5</v>
      </c>
      <c r="G2" s="18">
        <v>5</v>
      </c>
      <c r="H2" s="18">
        <v>9</v>
      </c>
      <c r="I2" s="18">
        <v>8</v>
      </c>
      <c r="J2" s="18">
        <v>8</v>
      </c>
      <c r="K2" s="18">
        <v>12</v>
      </c>
      <c r="L2" s="18">
        <v>11</v>
      </c>
      <c r="M2" s="19">
        <v>11</v>
      </c>
    </row>
    <row r="3" spans="1:13" ht="15" thickBot="1" x14ac:dyDescent="0.4">
      <c r="A3" s="16"/>
      <c r="B3" s="20">
        <v>4</v>
      </c>
      <c r="C3" s="21">
        <v>4</v>
      </c>
      <c r="D3" s="21">
        <v>3</v>
      </c>
      <c r="E3" s="21">
        <v>7</v>
      </c>
      <c r="F3" s="21">
        <v>7</v>
      </c>
      <c r="G3" s="21">
        <v>6</v>
      </c>
      <c r="H3" s="21">
        <v>10</v>
      </c>
      <c r="I3" s="21">
        <v>10</v>
      </c>
      <c r="J3" s="21">
        <v>9</v>
      </c>
      <c r="K3" s="21">
        <v>13</v>
      </c>
      <c r="L3" s="21">
        <v>13</v>
      </c>
      <c r="M3" s="22">
        <v>12</v>
      </c>
    </row>
    <row r="4" spans="1:13" ht="15" thickBot="1" x14ac:dyDescent="0.4">
      <c r="A4" s="16">
        <v>2</v>
      </c>
      <c r="B4" s="17"/>
      <c r="C4" s="18">
        <v>1</v>
      </c>
      <c r="D4" s="18">
        <v>1</v>
      </c>
      <c r="E4" s="18">
        <v>8</v>
      </c>
      <c r="F4" s="18">
        <v>9</v>
      </c>
      <c r="G4" s="18">
        <v>10</v>
      </c>
      <c r="H4" s="18">
        <v>5</v>
      </c>
      <c r="I4" s="18">
        <v>6</v>
      </c>
      <c r="J4" s="18">
        <v>7</v>
      </c>
      <c r="K4" s="18">
        <v>5</v>
      </c>
      <c r="L4" s="18">
        <v>6</v>
      </c>
      <c r="M4" s="19">
        <v>7</v>
      </c>
    </row>
    <row r="5" spans="1:13" ht="15" thickBot="1" x14ac:dyDescent="0.4">
      <c r="A5" s="16"/>
      <c r="B5" s="23"/>
      <c r="C5" s="24">
        <v>4</v>
      </c>
      <c r="D5" s="24">
        <v>3</v>
      </c>
      <c r="E5" s="24">
        <v>11</v>
      </c>
      <c r="F5" s="24">
        <v>12</v>
      </c>
      <c r="G5" s="24">
        <v>13</v>
      </c>
      <c r="H5" s="24">
        <v>11</v>
      </c>
      <c r="I5" s="24">
        <v>12</v>
      </c>
      <c r="J5" s="24">
        <v>13</v>
      </c>
      <c r="K5" s="24">
        <v>8</v>
      </c>
      <c r="L5" s="24">
        <v>9</v>
      </c>
      <c r="M5" s="25">
        <v>10</v>
      </c>
    </row>
    <row r="6" spans="1:13" ht="15" thickBot="1" x14ac:dyDescent="0.4">
      <c r="A6" s="16">
        <v>3</v>
      </c>
      <c r="B6" s="17"/>
      <c r="C6" s="18"/>
      <c r="D6" s="18">
        <v>1</v>
      </c>
      <c r="E6" s="18">
        <v>9</v>
      </c>
      <c r="F6" s="18">
        <v>10</v>
      </c>
      <c r="G6" s="18">
        <v>8</v>
      </c>
      <c r="H6" s="18">
        <v>7</v>
      </c>
      <c r="I6" s="18">
        <v>5</v>
      </c>
      <c r="J6" s="18">
        <v>6</v>
      </c>
      <c r="K6" s="18">
        <v>6</v>
      </c>
      <c r="L6" s="18">
        <v>7</v>
      </c>
      <c r="M6" s="19">
        <v>5</v>
      </c>
    </row>
    <row r="7" spans="1:13" ht="15" thickBot="1" x14ac:dyDescent="0.4">
      <c r="A7" s="16"/>
      <c r="B7" s="23"/>
      <c r="C7" s="24"/>
      <c r="D7" s="24">
        <v>2</v>
      </c>
      <c r="E7" s="24">
        <v>13</v>
      </c>
      <c r="F7" s="24">
        <v>11</v>
      </c>
      <c r="G7" s="24">
        <v>12</v>
      </c>
      <c r="H7" s="24">
        <v>12</v>
      </c>
      <c r="I7" s="24">
        <v>13</v>
      </c>
      <c r="J7" s="24">
        <v>11</v>
      </c>
      <c r="K7" s="24">
        <v>10</v>
      </c>
      <c r="L7" s="24">
        <v>8</v>
      </c>
      <c r="M7" s="25">
        <v>9</v>
      </c>
    </row>
    <row r="8" spans="1:13" ht="15" thickBot="1" x14ac:dyDescent="0.4">
      <c r="A8" s="16">
        <v>4</v>
      </c>
      <c r="B8" s="17"/>
      <c r="C8" s="18"/>
      <c r="D8" s="18"/>
      <c r="E8" s="18">
        <v>10</v>
      </c>
      <c r="F8" s="18">
        <v>8</v>
      </c>
      <c r="G8" s="18">
        <v>9</v>
      </c>
      <c r="H8" s="18">
        <v>6</v>
      </c>
      <c r="I8" s="18">
        <v>7</v>
      </c>
      <c r="J8" s="18">
        <v>5</v>
      </c>
      <c r="K8" s="18">
        <v>7</v>
      </c>
      <c r="L8" s="18">
        <v>5</v>
      </c>
      <c r="M8" s="19">
        <v>6</v>
      </c>
    </row>
    <row r="9" spans="1:13" ht="15" thickBot="1" x14ac:dyDescent="0.4">
      <c r="A9" s="16"/>
      <c r="B9" s="23"/>
      <c r="C9" s="24"/>
      <c r="D9" s="24"/>
      <c r="E9" s="24">
        <v>12</v>
      </c>
      <c r="F9" s="24">
        <v>13</v>
      </c>
      <c r="G9" s="24">
        <v>11</v>
      </c>
      <c r="H9" s="24">
        <v>13</v>
      </c>
      <c r="I9" s="24">
        <v>11</v>
      </c>
      <c r="J9" s="24">
        <v>12</v>
      </c>
      <c r="K9" s="24">
        <v>9</v>
      </c>
      <c r="L9" s="24">
        <v>10</v>
      </c>
      <c r="M9" s="25">
        <v>8</v>
      </c>
    </row>
    <row r="10" spans="1:13" ht="15" thickBot="1" x14ac:dyDescent="0.4">
      <c r="A10" s="16">
        <v>5</v>
      </c>
      <c r="B10" s="17"/>
      <c r="C10" s="18"/>
      <c r="D10" s="18"/>
      <c r="E10" s="18"/>
      <c r="F10" s="18">
        <v>1</v>
      </c>
      <c r="G10" s="18">
        <v>1</v>
      </c>
      <c r="H10" s="18">
        <v>2</v>
      </c>
      <c r="I10" s="18">
        <v>3</v>
      </c>
      <c r="J10" s="18">
        <v>4</v>
      </c>
      <c r="K10" s="18">
        <v>2</v>
      </c>
      <c r="L10" s="18">
        <v>4</v>
      </c>
      <c r="M10" s="19">
        <v>3</v>
      </c>
    </row>
    <row r="11" spans="1:13" ht="15" thickBot="1" x14ac:dyDescent="0.4">
      <c r="A11" s="16"/>
      <c r="B11" s="23"/>
      <c r="C11" s="24"/>
      <c r="D11" s="24"/>
      <c r="E11" s="24"/>
      <c r="F11" s="24">
        <v>7</v>
      </c>
      <c r="G11" s="24">
        <v>6</v>
      </c>
      <c r="H11" s="24">
        <v>11</v>
      </c>
      <c r="I11" s="24">
        <v>13</v>
      </c>
      <c r="J11" s="24">
        <v>12</v>
      </c>
      <c r="K11" s="24">
        <v>8</v>
      </c>
      <c r="L11" s="24">
        <v>10</v>
      </c>
      <c r="M11" s="25">
        <v>9</v>
      </c>
    </row>
    <row r="12" spans="1:13" ht="15" thickBot="1" x14ac:dyDescent="0.4">
      <c r="A12" s="16">
        <v>6</v>
      </c>
      <c r="B12" s="17"/>
      <c r="C12" s="18"/>
      <c r="D12" s="18"/>
      <c r="E12" s="18"/>
      <c r="F12" s="18"/>
      <c r="G12" s="18">
        <v>1</v>
      </c>
      <c r="H12" s="18">
        <v>4</v>
      </c>
      <c r="I12" s="18">
        <v>2</v>
      </c>
      <c r="J12" s="18">
        <v>3</v>
      </c>
      <c r="K12" s="18">
        <v>3</v>
      </c>
      <c r="L12" s="18">
        <v>2</v>
      </c>
      <c r="M12" s="19">
        <v>4</v>
      </c>
    </row>
    <row r="13" spans="1:13" ht="15" thickBot="1" x14ac:dyDescent="0.4">
      <c r="A13" s="16"/>
      <c r="B13" s="20"/>
      <c r="C13" s="21"/>
      <c r="D13" s="21"/>
      <c r="E13" s="21"/>
      <c r="F13" s="21"/>
      <c r="G13" s="21">
        <v>5</v>
      </c>
      <c r="H13" s="21">
        <v>13</v>
      </c>
      <c r="I13" s="21">
        <v>12</v>
      </c>
      <c r="J13" s="21">
        <v>11</v>
      </c>
      <c r="K13" s="21">
        <v>10</v>
      </c>
      <c r="L13" s="21">
        <v>9</v>
      </c>
      <c r="M13" s="22">
        <v>8</v>
      </c>
    </row>
    <row r="14" spans="1:13" ht="15" thickBot="1" x14ac:dyDescent="0.4">
      <c r="A14" s="16">
        <v>7</v>
      </c>
      <c r="B14" s="26"/>
      <c r="C14" s="27"/>
      <c r="D14" s="27"/>
      <c r="E14" s="27"/>
      <c r="F14" s="27"/>
      <c r="G14" s="27"/>
      <c r="H14" s="27">
        <v>3</v>
      </c>
      <c r="I14" s="27">
        <v>4</v>
      </c>
      <c r="J14" s="27">
        <v>2</v>
      </c>
      <c r="K14" s="27">
        <v>4</v>
      </c>
      <c r="L14" s="27">
        <v>3</v>
      </c>
      <c r="M14" s="28">
        <v>2</v>
      </c>
    </row>
    <row r="15" spans="1:13" ht="15" thickBot="1" x14ac:dyDescent="0.4">
      <c r="A15" s="16"/>
      <c r="B15" s="20"/>
      <c r="C15" s="21"/>
      <c r="D15" s="21"/>
      <c r="E15" s="21"/>
      <c r="F15" s="21"/>
      <c r="G15" s="21"/>
      <c r="H15" s="21">
        <v>12</v>
      </c>
      <c r="I15" s="21">
        <v>11</v>
      </c>
      <c r="J15" s="21">
        <v>13</v>
      </c>
      <c r="K15" s="21">
        <v>9</v>
      </c>
      <c r="L15" s="21">
        <v>8</v>
      </c>
      <c r="M15" s="22">
        <v>10</v>
      </c>
    </row>
    <row r="16" spans="1:13" ht="15" thickBot="1" x14ac:dyDescent="0.4">
      <c r="A16" s="16">
        <v>8</v>
      </c>
      <c r="B16" s="26"/>
      <c r="C16" s="27"/>
      <c r="D16" s="27"/>
      <c r="E16" s="27"/>
      <c r="F16" s="27"/>
      <c r="G16" s="27"/>
      <c r="H16" s="27"/>
      <c r="I16" s="27">
        <v>1</v>
      </c>
      <c r="J16" s="27">
        <v>1</v>
      </c>
      <c r="K16" s="27">
        <v>2</v>
      </c>
      <c r="L16" s="27">
        <v>3</v>
      </c>
      <c r="M16" s="28">
        <v>4</v>
      </c>
    </row>
    <row r="17" spans="1:13" ht="15" thickBot="1" x14ac:dyDescent="0.4">
      <c r="A17" s="16"/>
      <c r="B17" s="20"/>
      <c r="C17" s="21"/>
      <c r="D17" s="21"/>
      <c r="E17" s="21"/>
      <c r="F17" s="21"/>
      <c r="G17" s="21"/>
      <c r="H17" s="21"/>
      <c r="I17" s="21">
        <v>10</v>
      </c>
      <c r="J17" s="21">
        <v>9</v>
      </c>
      <c r="K17" s="21">
        <v>5</v>
      </c>
      <c r="L17" s="21">
        <v>7</v>
      </c>
      <c r="M17" s="22">
        <v>6</v>
      </c>
    </row>
    <row r="18" spans="1:13" ht="15" thickBot="1" x14ac:dyDescent="0.4">
      <c r="A18" s="16">
        <v>9</v>
      </c>
      <c r="B18" s="26"/>
      <c r="C18" s="27"/>
      <c r="D18" s="27"/>
      <c r="E18" s="27"/>
      <c r="F18" s="27"/>
      <c r="G18" s="27"/>
      <c r="H18" s="27"/>
      <c r="I18" s="27"/>
      <c r="J18" s="27">
        <v>1</v>
      </c>
      <c r="K18" s="27">
        <v>4</v>
      </c>
      <c r="L18" s="27">
        <v>2</v>
      </c>
      <c r="M18" s="28">
        <v>3</v>
      </c>
    </row>
    <row r="19" spans="1:13" ht="15" thickBot="1" x14ac:dyDescent="0.4">
      <c r="A19" s="16"/>
      <c r="B19" s="20"/>
      <c r="C19" s="21"/>
      <c r="D19" s="21"/>
      <c r="E19" s="21"/>
      <c r="F19" s="21"/>
      <c r="G19" s="21"/>
      <c r="H19" s="21"/>
      <c r="I19" s="21"/>
      <c r="J19" s="21">
        <v>8</v>
      </c>
      <c r="K19" s="21">
        <v>7</v>
      </c>
      <c r="L19" s="21">
        <v>6</v>
      </c>
      <c r="M19" s="22">
        <v>5</v>
      </c>
    </row>
    <row r="20" spans="1:13" ht="15" thickBot="1" x14ac:dyDescent="0.4">
      <c r="A20" s="16">
        <v>10</v>
      </c>
      <c r="B20" s="26"/>
      <c r="C20" s="27"/>
      <c r="D20" s="27"/>
      <c r="E20" s="27"/>
      <c r="F20" s="27"/>
      <c r="G20" s="27"/>
      <c r="H20" s="27"/>
      <c r="I20" s="27"/>
      <c r="J20" s="27"/>
      <c r="K20" s="27">
        <v>3</v>
      </c>
      <c r="L20" s="27">
        <v>4</v>
      </c>
      <c r="M20" s="28">
        <v>2</v>
      </c>
    </row>
    <row r="21" spans="1:13" ht="15" thickBot="1" x14ac:dyDescent="0.4">
      <c r="A21" s="16"/>
      <c r="B21" s="23"/>
      <c r="C21" s="24"/>
      <c r="D21" s="24"/>
      <c r="E21" s="24"/>
      <c r="F21" s="24"/>
      <c r="G21" s="24"/>
      <c r="H21" s="24"/>
      <c r="I21" s="24"/>
      <c r="J21" s="24"/>
      <c r="K21" s="24">
        <v>6</v>
      </c>
      <c r="L21" s="24">
        <v>5</v>
      </c>
      <c r="M21" s="25">
        <v>7</v>
      </c>
    </row>
    <row r="22" spans="1:13" ht="15" thickBot="1" x14ac:dyDescent="0.4">
      <c r="A22" s="16">
        <v>11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>
        <v>1</v>
      </c>
      <c r="M22" s="19">
        <v>1</v>
      </c>
    </row>
    <row r="23" spans="1:13" ht="15" thickBot="1" x14ac:dyDescent="0.4">
      <c r="A23" s="16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>
        <v>13</v>
      </c>
      <c r="M23" s="22">
        <v>12</v>
      </c>
    </row>
    <row r="24" spans="1:13" ht="15" thickBot="1" x14ac:dyDescent="0.4">
      <c r="A24" s="16">
        <v>12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>
        <v>1</v>
      </c>
    </row>
    <row r="25" spans="1:13" x14ac:dyDescent="0.3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22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1AD1-E436-40D9-8A98-1272995E51CB}">
  <dimension ref="A1:AM31"/>
  <sheetViews>
    <sheetView zoomScaleNormal="100" workbookViewId="0"/>
  </sheetViews>
  <sheetFormatPr defaultRowHeight="14.5" x14ac:dyDescent="0.35"/>
  <cols>
    <col min="1" max="1" width="5.6328125" customWidth="1"/>
    <col min="2" max="12" width="4.6328125" customWidth="1"/>
    <col min="14" max="15" width="4.6328125" customWidth="1"/>
    <col min="20" max="22" width="4.6328125" customWidth="1"/>
  </cols>
  <sheetData>
    <row r="1" spans="1:39" x14ac:dyDescent="0.35">
      <c r="A1" s="1" t="s">
        <v>2</v>
      </c>
      <c r="B1">
        <v>1</v>
      </c>
      <c r="C1">
        <f>B1+1</f>
        <v>2</v>
      </c>
      <c r="D1">
        <f t="shared" ref="D1:I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</row>
    <row r="2" spans="1:39" x14ac:dyDescent="0.35">
      <c r="A2" s="1" t="s">
        <v>7</v>
      </c>
      <c r="B2" s="2"/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/>
      <c r="I2" s="3"/>
      <c r="J2" s="33" t="s">
        <v>13</v>
      </c>
      <c r="K2" s="34" t="s">
        <v>14</v>
      </c>
      <c r="M2" s="1" t="s">
        <v>15</v>
      </c>
      <c r="P2">
        <v>1</v>
      </c>
      <c r="Q2">
        <f>P2+1</f>
        <v>2</v>
      </c>
      <c r="R2">
        <f>Q2+1</f>
        <v>3</v>
      </c>
      <c r="S2" s="1" t="s">
        <v>16</v>
      </c>
      <c r="U2" s="35" t="s">
        <v>17</v>
      </c>
      <c r="V2" s="35" t="s">
        <v>18</v>
      </c>
      <c r="W2" s="36" t="s">
        <v>19</v>
      </c>
      <c r="X2" s="36" t="s">
        <v>20</v>
      </c>
      <c r="Y2" s="36" t="s">
        <v>21</v>
      </c>
      <c r="Z2" s="36" t="s">
        <v>22</v>
      </c>
      <c r="AA2" s="36" t="s">
        <v>23</v>
      </c>
      <c r="AB2" s="36" t="s">
        <v>24</v>
      </c>
      <c r="AF2" s="37" t="e" cm="1">
        <f t="array" aca="1" ref="AF2" ca="1">TOptimize(O3:R7,U3:V7,40,TRUE,FALSE)</f>
        <v>#NAME?</v>
      </c>
      <c r="AG2" s="37"/>
      <c r="AH2" s="37"/>
      <c r="AI2" s="37"/>
      <c r="AJ2" s="37"/>
      <c r="AM2" s="40"/>
    </row>
    <row r="3" spans="1:39" x14ac:dyDescent="0.35">
      <c r="A3">
        <v>1</v>
      </c>
      <c r="B3" s="5">
        <v>1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41">
        <v>39</v>
      </c>
      <c r="K3" s="42">
        <v>34</v>
      </c>
      <c r="M3" s="43">
        <f t="array" ref="M3">-10*LOG10(SUMSQ(J3:K3-N$22)/COUNT(J3:K3))</f>
        <v>-12.671717284030137</v>
      </c>
      <c r="O3" t="str">
        <f>C2</f>
        <v>A</v>
      </c>
      <c r="P3" s="5">
        <f>IFERROR(AVERAGEIF(INDEX($B$3:$I$20,,MATCH($O3,$B$2:$I$2,0)),P$2,$M$3:$M$20),"")</f>
        <v>-13.409248524908003</v>
      </c>
      <c r="Q3" s="6">
        <f t="shared" ref="Q3:R3" si="1">IFERROR(AVERAGEIF(INDEX($B$3:$I$20,,MATCH($O3,$B$2:$I$2,0)),Q$2,$M$3:$M$20),"")</f>
        <v>-22.369749176926415</v>
      </c>
      <c r="R3" s="7">
        <f t="shared" si="1"/>
        <v>-19.964841612298013</v>
      </c>
      <c r="S3" s="43">
        <f>MAX(P3:R3)-MIN(P3:R3)</f>
        <v>8.9605006520184123</v>
      </c>
      <c r="V3" t="str">
        <f>O3</f>
        <v>A</v>
      </c>
      <c r="W3" s="5">
        <f>COUNT(P3:R3)-1</f>
        <v>2</v>
      </c>
      <c r="X3" s="6">
        <f>DEVSQ(P3:R3)*COUNTIF(INDEX($B$3:$I$20,,MATCH(V3,$B$2:$I$2,0)),1)</f>
        <v>258.09990611333001</v>
      </c>
      <c r="Y3" s="6">
        <f>X3/W3</f>
        <v>129.049953056665</v>
      </c>
      <c r="Z3" s="6">
        <f>IF(W$8=0,"",Y3/Y$8)</f>
        <v>4.9482185957371678</v>
      </c>
      <c r="AA3" s="6">
        <f>IF(W$8=0,"",_xlfn.F.DIST.RT(Z3,W3,W$8))</f>
        <v>4.5767812557512097E-2</v>
      </c>
      <c r="AB3" s="44">
        <f>X3/X$9</f>
        <v>0.33332985908277285</v>
      </c>
    </row>
    <row r="4" spans="1:39" x14ac:dyDescent="0.35">
      <c r="A4">
        <f>A3+1</f>
        <v>2</v>
      </c>
      <c r="B4" s="8">
        <v>1</v>
      </c>
      <c r="C4">
        <v>1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 s="45">
        <v>45</v>
      </c>
      <c r="K4" s="46">
        <v>50</v>
      </c>
      <c r="M4" s="47">
        <f t="array" ref="M4">-10*LOG10(SUMSQ(J4:K4-N$22)/COUNT(J4:K4))</f>
        <v>-17.958800173440753</v>
      </c>
      <c r="O4" t="str">
        <f>D2</f>
        <v>B</v>
      </c>
      <c r="P4" s="8">
        <f t="shared" ref="P4:R7" si="2">IFERROR(AVERAGEIF(INDEX($B$3:$I$20,,MATCH($O4,$B$2:$I$2,0)),P$2,$M$3:$M$20),"")</f>
        <v>-20.936172098612129</v>
      </c>
      <c r="Q4">
        <f t="shared" si="2"/>
        <v>-15.143727685100506</v>
      </c>
      <c r="R4" s="9">
        <f t="shared" si="2"/>
        <v>-19.6639395304198</v>
      </c>
      <c r="S4" s="47">
        <f t="shared" ref="S4:S7" si="3">MAX(P4:R4)-MIN(P4:R4)</f>
        <v>5.7924444135116229</v>
      </c>
      <c r="V4" t="str">
        <f t="shared" ref="V4:V7" si="4">O4</f>
        <v>B</v>
      </c>
      <c r="W4" s="8">
        <f t="shared" ref="W4:W7" si="5">COUNT(P4:R4)-1</f>
        <v>2</v>
      </c>
      <c r="X4">
        <f t="shared" ref="X4:X7" si="6">DEVSQ(P4:R4)*COUNTIF(INDEX($B$3:$I$20,,MATCH(V4,$B$2:$I$2,0)),1)</f>
        <v>111.20660623551223</v>
      </c>
      <c r="Y4">
        <f t="shared" ref="Y4:Y7" si="7">X4/W4</f>
        <v>55.603303117756113</v>
      </c>
      <c r="Z4">
        <f t="shared" ref="Z4:Z7" si="8">IF(W$8=0,"",Y4/Y$8)</f>
        <v>2.1320216858264196</v>
      </c>
      <c r="AA4">
        <f t="shared" ref="AA4:AA7" si="9">IF(W$8=0,"",_xlfn.F.DIST.RT(Z4,W4,W$8))</f>
        <v>0.18919647514163201</v>
      </c>
      <c r="AB4" s="48">
        <f t="shared" ref="AB4:AB8" si="10">X4/X$9</f>
        <v>0.14362067365216385</v>
      </c>
    </row>
    <row r="5" spans="1:39" x14ac:dyDescent="0.35">
      <c r="A5">
        <f t="shared" ref="A5:A20" si="11">A4+1</f>
        <v>3</v>
      </c>
      <c r="B5" s="8">
        <v>1</v>
      </c>
      <c r="C5">
        <v>1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  <c r="J5" s="45">
        <v>38</v>
      </c>
      <c r="K5" s="46">
        <v>36</v>
      </c>
      <c r="M5" s="47">
        <f t="array" ref="M5">-10*LOG10(SUMSQ(J5:K5-N$22)/COUNT(J5:K5))</f>
        <v>-10</v>
      </c>
      <c r="O5" t="str">
        <f>E2</f>
        <v>C</v>
      </c>
      <c r="P5" s="8">
        <f t="shared" si="2"/>
        <v>-17.528801104427767</v>
      </c>
      <c r="Q5">
        <f t="shared" si="2"/>
        <v>-18.376630535970669</v>
      </c>
      <c r="R5" s="9">
        <f t="shared" si="2"/>
        <v>-19.838407673733997</v>
      </c>
      <c r="S5" s="47">
        <f t="shared" si="3"/>
        <v>2.3096065693062293</v>
      </c>
      <c r="U5" t="s">
        <v>25</v>
      </c>
      <c r="V5" t="str">
        <f t="shared" si="4"/>
        <v>C</v>
      </c>
      <c r="W5" s="8">
        <f t="shared" si="5"/>
        <v>2</v>
      </c>
      <c r="X5">
        <f t="shared" si="6"/>
        <v>16.379779300920795</v>
      </c>
      <c r="Y5">
        <f t="shared" si="7"/>
        <v>8.1898896504603975</v>
      </c>
      <c r="Z5">
        <f t="shared" si="8"/>
        <v>0.31402850838426177</v>
      </c>
      <c r="AA5">
        <f t="shared" si="9"/>
        <v>0.74027721606524688</v>
      </c>
      <c r="AB5" s="48">
        <f t="shared" si="10"/>
        <v>2.1154093422201616E-2</v>
      </c>
    </row>
    <row r="6" spans="1:39" x14ac:dyDescent="0.35">
      <c r="A6">
        <f t="shared" si="11"/>
        <v>4</v>
      </c>
      <c r="B6" s="8">
        <v>1</v>
      </c>
      <c r="C6">
        <v>2</v>
      </c>
      <c r="D6">
        <v>1</v>
      </c>
      <c r="E6">
        <v>1</v>
      </c>
      <c r="F6">
        <v>2</v>
      </c>
      <c r="G6">
        <v>2</v>
      </c>
      <c r="H6">
        <v>3</v>
      </c>
      <c r="I6">
        <v>3</v>
      </c>
      <c r="J6" s="45">
        <v>79</v>
      </c>
      <c r="K6" s="46">
        <v>65</v>
      </c>
      <c r="M6" s="47">
        <f t="array" ref="M6">-10*LOG10(SUMSQ(J6:K6-N$22)/COUNT(J6:K6))</f>
        <v>-30.30599721965951</v>
      </c>
      <c r="O6" t="str">
        <f>F2</f>
        <v>D</v>
      </c>
      <c r="P6" s="8">
        <f t="shared" si="2"/>
        <v>-16.976015315479515</v>
      </c>
      <c r="Q6">
        <f t="shared" si="2"/>
        <v>-22.829223843342671</v>
      </c>
      <c r="R6" s="9">
        <f t="shared" si="2"/>
        <v>-15.938600155310246</v>
      </c>
      <c r="S6" s="47">
        <f t="shared" si="3"/>
        <v>6.8906236880324254</v>
      </c>
      <c r="V6" t="str">
        <f t="shared" si="4"/>
        <v>D</v>
      </c>
      <c r="W6" s="8">
        <f t="shared" si="5"/>
        <v>2</v>
      </c>
      <c r="X6">
        <f t="shared" si="6"/>
        <v>165.63395019054519</v>
      </c>
      <c r="Y6">
        <f t="shared" si="7"/>
        <v>82.816975095272596</v>
      </c>
      <c r="Z6">
        <f t="shared" si="8"/>
        <v>3.1754873713839382</v>
      </c>
      <c r="AA6">
        <f t="shared" si="9"/>
        <v>0.10436328240695693</v>
      </c>
      <c r="AB6" s="48">
        <f t="shared" si="10"/>
        <v>0.21391228732991002</v>
      </c>
    </row>
    <row r="7" spans="1:39" x14ac:dyDescent="0.35">
      <c r="A7">
        <f t="shared" si="11"/>
        <v>5</v>
      </c>
      <c r="B7" s="8">
        <v>1</v>
      </c>
      <c r="C7">
        <v>2</v>
      </c>
      <c r="D7">
        <v>2</v>
      </c>
      <c r="E7">
        <v>2</v>
      </c>
      <c r="F7">
        <v>3</v>
      </c>
      <c r="G7">
        <v>3</v>
      </c>
      <c r="H7">
        <v>1</v>
      </c>
      <c r="I7">
        <v>1</v>
      </c>
      <c r="J7" s="45">
        <v>30</v>
      </c>
      <c r="K7" s="46">
        <v>39</v>
      </c>
      <c r="M7" s="47">
        <f t="array" ref="M7">-10*LOG10(SUMSQ(J7:K7-N$22)/COUNT(J7:K7))</f>
        <v>-17.032913781186615</v>
      </c>
      <c r="O7" t="str">
        <f>G2</f>
        <v>E</v>
      </c>
      <c r="P7" s="10">
        <f t="shared" si="2"/>
        <v>-17.865640448893618</v>
      </c>
      <c r="Q7" s="11">
        <f t="shared" si="2"/>
        <v>-20.666759391676838</v>
      </c>
      <c r="R7" s="12">
        <f t="shared" si="2"/>
        <v>-17.21143947356197</v>
      </c>
      <c r="S7" s="49">
        <f t="shared" si="3"/>
        <v>3.4553199181148671</v>
      </c>
      <c r="U7" t="s">
        <v>25</v>
      </c>
      <c r="V7" t="str">
        <f t="shared" si="4"/>
        <v>E</v>
      </c>
      <c r="W7" s="10">
        <f t="shared" si="5"/>
        <v>2</v>
      </c>
      <c r="X7" s="11">
        <f t="shared" si="6"/>
        <v>40.426963968530387</v>
      </c>
      <c r="Y7" s="11">
        <f t="shared" si="7"/>
        <v>20.213481984265194</v>
      </c>
      <c r="Z7" s="11">
        <f t="shared" si="8"/>
        <v>0.77505434965343079</v>
      </c>
      <c r="AA7" s="11">
        <f t="shared" si="9"/>
        <v>0.49652647923017079</v>
      </c>
      <c r="AB7" s="50">
        <f t="shared" si="10"/>
        <v>5.2210457592563243E-2</v>
      </c>
    </row>
    <row r="8" spans="1:39" x14ac:dyDescent="0.35">
      <c r="A8">
        <f t="shared" si="11"/>
        <v>6</v>
      </c>
      <c r="B8" s="8">
        <v>1</v>
      </c>
      <c r="C8">
        <v>2</v>
      </c>
      <c r="D8">
        <v>3</v>
      </c>
      <c r="E8">
        <v>3</v>
      </c>
      <c r="F8">
        <v>1</v>
      </c>
      <c r="G8">
        <v>1</v>
      </c>
      <c r="H8">
        <v>2</v>
      </c>
      <c r="I8">
        <v>2</v>
      </c>
      <c r="J8" s="45">
        <v>65</v>
      </c>
      <c r="K8" s="46">
        <v>55</v>
      </c>
      <c r="M8" s="47">
        <f t="array" ref="M8">-10*LOG10(SUMSQ(J8:K8-N$22)/COUNT(J8:K8))</f>
        <v>-26.283889300503116</v>
      </c>
      <c r="V8" t="s">
        <v>26</v>
      </c>
      <c r="W8" s="51">
        <f>W9-SUM(W3:W7)</f>
        <v>7</v>
      </c>
      <c r="X8" s="52">
        <f>X9-SUM(X3:X7)</f>
        <v>182.56058294895865</v>
      </c>
      <c r="Y8" s="52">
        <f>IF(W8=0,"",X8/W8)</f>
        <v>26.080083278422666</v>
      </c>
      <c r="Z8" s="52"/>
      <c r="AA8" s="52"/>
      <c r="AB8" s="53">
        <f t="shared" si="10"/>
        <v>0.23577262892038847</v>
      </c>
    </row>
    <row r="9" spans="1:39" x14ac:dyDescent="0.35">
      <c r="A9">
        <f t="shared" si="11"/>
        <v>7</v>
      </c>
      <c r="B9" s="8">
        <v>1</v>
      </c>
      <c r="C9">
        <v>3</v>
      </c>
      <c r="D9">
        <v>1</v>
      </c>
      <c r="E9">
        <v>2</v>
      </c>
      <c r="F9">
        <v>1</v>
      </c>
      <c r="G9">
        <v>3</v>
      </c>
      <c r="H9">
        <v>2</v>
      </c>
      <c r="I9">
        <v>3</v>
      </c>
      <c r="J9" s="45">
        <v>40</v>
      </c>
      <c r="K9" s="46">
        <v>30</v>
      </c>
      <c r="M9" s="47">
        <f t="array" ref="M9">-10*LOG10(SUMSQ(J9:K9-N$22)/COUNT(J9:K9))</f>
        <v>-16.989700043360187</v>
      </c>
      <c r="V9" t="s">
        <v>27</v>
      </c>
      <c r="W9">
        <f>COUNT(M3:M20)-1</f>
        <v>17</v>
      </c>
      <c r="X9">
        <f>DEVSQ(M3:M20)</f>
        <v>774.3077887577972</v>
      </c>
    </row>
    <row r="10" spans="1:39" x14ac:dyDescent="0.35">
      <c r="A10">
        <f t="shared" si="11"/>
        <v>8</v>
      </c>
      <c r="B10" s="8">
        <v>1</v>
      </c>
      <c r="C10">
        <v>3</v>
      </c>
      <c r="D10">
        <v>2</v>
      </c>
      <c r="E10">
        <v>3</v>
      </c>
      <c r="F10">
        <v>2</v>
      </c>
      <c r="G10">
        <v>1</v>
      </c>
      <c r="H10">
        <v>3</v>
      </c>
      <c r="I10">
        <v>1</v>
      </c>
      <c r="J10" s="45">
        <v>58</v>
      </c>
      <c r="K10" s="46">
        <v>54</v>
      </c>
      <c r="M10" s="47">
        <f t="array" ref="M10">-10*LOG10(SUMSQ(J10:K10-N$22)/COUNT(J10:K10))</f>
        <v>-24.149733479708178</v>
      </c>
    </row>
    <row r="11" spans="1:39" x14ac:dyDescent="0.35">
      <c r="A11">
        <f t="shared" si="11"/>
        <v>9</v>
      </c>
      <c r="B11" s="8">
        <v>1</v>
      </c>
      <c r="C11">
        <v>3</v>
      </c>
      <c r="D11">
        <v>3</v>
      </c>
      <c r="E11">
        <v>1</v>
      </c>
      <c r="F11">
        <v>3</v>
      </c>
      <c r="G11">
        <v>2</v>
      </c>
      <c r="H11">
        <v>1</v>
      </c>
      <c r="I11">
        <v>2</v>
      </c>
      <c r="J11" s="45">
        <v>46</v>
      </c>
      <c r="K11" s="46">
        <v>33</v>
      </c>
      <c r="M11" s="47">
        <f t="array" ref="M11">-10*LOG10(SUMSQ(J11:K11-N$22)/COUNT(J11:K11))</f>
        <v>-16.283889300503116</v>
      </c>
      <c r="V11" t="str">
        <f>V2</f>
        <v>fact</v>
      </c>
      <c r="W11" s="36" t="str">
        <f t="shared" ref="W11:AB11" si="12">W2</f>
        <v>df</v>
      </c>
      <c r="X11" s="36" t="str">
        <f t="shared" si="12"/>
        <v>SS</v>
      </c>
      <c r="Y11" s="36" t="str">
        <f t="shared" si="12"/>
        <v>MS</v>
      </c>
      <c r="Z11" s="36" t="str">
        <f t="shared" si="12"/>
        <v>F</v>
      </c>
      <c r="AA11" s="36" t="str">
        <f t="shared" si="12"/>
        <v>p-value</v>
      </c>
      <c r="AB11" s="36" t="str">
        <f t="shared" si="12"/>
        <v>SS %</v>
      </c>
      <c r="AC11" s="36" t="s">
        <v>28</v>
      </c>
      <c r="AD11" s="36" t="s">
        <v>24</v>
      </c>
    </row>
    <row r="12" spans="1:39" x14ac:dyDescent="0.35">
      <c r="A12">
        <f t="shared" si="11"/>
        <v>10</v>
      </c>
      <c r="B12" s="8">
        <v>2</v>
      </c>
      <c r="C12">
        <v>1</v>
      </c>
      <c r="D12">
        <v>1</v>
      </c>
      <c r="E12">
        <v>3</v>
      </c>
      <c r="F12">
        <v>3</v>
      </c>
      <c r="G12">
        <v>2</v>
      </c>
      <c r="H12">
        <v>2</v>
      </c>
      <c r="I12">
        <v>1</v>
      </c>
      <c r="J12" s="45">
        <v>55</v>
      </c>
      <c r="K12" s="46">
        <v>41</v>
      </c>
      <c r="M12" s="47">
        <f t="array" ref="M12">-10*LOG10(SUMSQ(J12:K12-N$22)/COUNT(J12:K12))</f>
        <v>-20.530784434834196</v>
      </c>
      <c r="V12" t="str">
        <f t="shared" ref="V12:V18" si="13">V3</f>
        <v>A</v>
      </c>
      <c r="W12" s="5">
        <f>IF($U3="",W3,"")</f>
        <v>2</v>
      </c>
      <c r="X12" s="6">
        <f t="shared" ref="X12:Y12" si="14">IF($U3="",X3,"")</f>
        <v>258.09990611333001</v>
      </c>
      <c r="Y12" s="6">
        <f t="shared" si="14"/>
        <v>129.049953056665</v>
      </c>
      <c r="Z12" s="6">
        <f>IF($U3="",Y12/Y$17,"")</f>
        <v>5.9304229447257679</v>
      </c>
      <c r="AA12" s="6">
        <f>IF($U3="",_xlfn.F.DIST.RT(Z12,W12,W$17),"")</f>
        <v>1.7891721957644664E-2</v>
      </c>
      <c r="AB12" s="54">
        <f>IF($U3="",X12/X$18,"")</f>
        <v>0.33332985908277285</v>
      </c>
      <c r="AC12" s="6">
        <f>IF($U3="",X12-W12*Y$17,"")</f>
        <v>214.57857407361914</v>
      </c>
      <c r="AD12" s="44">
        <f>IF($U3="",AC12/AC$18,"")</f>
        <v>0.27712309909456317</v>
      </c>
    </row>
    <row r="13" spans="1:39" x14ac:dyDescent="0.35">
      <c r="A13">
        <f t="shared" si="11"/>
        <v>11</v>
      </c>
      <c r="B13" s="8">
        <v>2</v>
      </c>
      <c r="C13">
        <v>1</v>
      </c>
      <c r="D13">
        <v>2</v>
      </c>
      <c r="E13">
        <v>1</v>
      </c>
      <c r="F13">
        <v>1</v>
      </c>
      <c r="G13">
        <v>3</v>
      </c>
      <c r="H13">
        <v>3</v>
      </c>
      <c r="I13">
        <v>2</v>
      </c>
      <c r="J13" s="45">
        <v>41</v>
      </c>
      <c r="K13" s="46">
        <v>37</v>
      </c>
      <c r="M13" s="47">
        <f t="array" ref="M13">-10*LOG10(SUMSQ(J13:K13-N$22)/COUNT(J13:K13))</f>
        <v>-6.9897000433601884</v>
      </c>
      <c r="V13" t="str">
        <f t="shared" si="13"/>
        <v>B</v>
      </c>
      <c r="W13" s="8">
        <f t="shared" ref="W13:Y16" si="15">IF($U4="",W4,"")</f>
        <v>2</v>
      </c>
      <c r="X13">
        <f t="shared" si="15"/>
        <v>111.20660623551223</v>
      </c>
      <c r="Y13">
        <f t="shared" si="15"/>
        <v>55.603303117756113</v>
      </c>
      <c r="Z13">
        <f t="shared" ref="Z13:Z16" si="16">IF($U4="",Y13/Y$17,"")</f>
        <v>2.5552206475215926</v>
      </c>
      <c r="AA13">
        <f t="shared" ref="AA13:AA16" si="17">IF($U4="",_xlfn.F.DIST.RT(Z13,W13,W$17),"")</f>
        <v>0.12262213301496103</v>
      </c>
      <c r="AB13" s="55">
        <f t="shared" ref="AB13:AB16" si="18">IF($U4="",X13/X$18,"")</f>
        <v>0.14362067365216385</v>
      </c>
      <c r="AC13">
        <f t="shared" ref="AC13:AC16" si="19">IF($U4="",X13-W13*Y$17,"")</f>
        <v>67.685274195801355</v>
      </c>
      <c r="AD13" s="48">
        <f t="shared" ref="AD13:AD16" si="20">IF($U4="",AC13/AC$18,"")</f>
        <v>8.7413913663954179E-2</v>
      </c>
    </row>
    <row r="14" spans="1:39" x14ac:dyDescent="0.35">
      <c r="A14">
        <f t="shared" si="11"/>
        <v>12</v>
      </c>
      <c r="B14" s="8">
        <v>2</v>
      </c>
      <c r="C14">
        <v>1</v>
      </c>
      <c r="D14">
        <v>3</v>
      </c>
      <c r="E14">
        <v>2</v>
      </c>
      <c r="F14">
        <v>2</v>
      </c>
      <c r="G14">
        <v>1</v>
      </c>
      <c r="H14">
        <v>1</v>
      </c>
      <c r="I14">
        <v>3</v>
      </c>
      <c r="J14" s="45">
        <v>35</v>
      </c>
      <c r="K14" s="46">
        <v>37</v>
      </c>
      <c r="M14" s="47">
        <f t="array" ref="M14">-10*LOG10(SUMSQ(J14:K14-N$22)/COUNT(J14:K14))</f>
        <v>-12.304489213782739</v>
      </c>
      <c r="V14" t="str">
        <f t="shared" si="13"/>
        <v>C</v>
      </c>
      <c r="W14" s="8" t="str">
        <f t="shared" si="15"/>
        <v/>
      </c>
      <c r="X14" t="str">
        <f t="shared" si="15"/>
        <v/>
      </c>
      <c r="Y14" t="str">
        <f t="shared" si="15"/>
        <v/>
      </c>
      <c r="Z14" t="str">
        <f t="shared" si="16"/>
        <v/>
      </c>
      <c r="AA14" t="str">
        <f t="shared" si="17"/>
        <v/>
      </c>
      <c r="AB14" s="55" t="str">
        <f t="shared" si="18"/>
        <v/>
      </c>
      <c r="AC14" t="str">
        <f t="shared" si="19"/>
        <v/>
      </c>
      <c r="AD14" s="48" t="str">
        <f t="shared" si="20"/>
        <v/>
      </c>
    </row>
    <row r="15" spans="1:39" x14ac:dyDescent="0.35">
      <c r="A15">
        <f t="shared" si="11"/>
        <v>13</v>
      </c>
      <c r="B15" s="8">
        <v>2</v>
      </c>
      <c r="C15">
        <v>2</v>
      </c>
      <c r="D15">
        <v>1</v>
      </c>
      <c r="E15">
        <v>2</v>
      </c>
      <c r="F15">
        <v>3</v>
      </c>
      <c r="G15">
        <v>1</v>
      </c>
      <c r="H15">
        <v>3</v>
      </c>
      <c r="I15">
        <v>2</v>
      </c>
      <c r="J15" s="45">
        <v>52</v>
      </c>
      <c r="K15" s="46">
        <v>48</v>
      </c>
      <c r="M15" s="47">
        <f t="array" ref="M15">-10*LOG10(SUMSQ(J15:K15-N$22)/COUNT(J15:K15))</f>
        <v>-20.170333392987803</v>
      </c>
      <c r="V15" t="str">
        <f t="shared" si="13"/>
        <v>D</v>
      </c>
      <c r="W15" s="8">
        <f t="shared" si="15"/>
        <v>2</v>
      </c>
      <c r="X15">
        <f t="shared" si="15"/>
        <v>165.63395019054519</v>
      </c>
      <c r="Y15">
        <f t="shared" si="15"/>
        <v>82.816975095272596</v>
      </c>
      <c r="Z15">
        <f t="shared" si="16"/>
        <v>3.8058106778398502</v>
      </c>
      <c r="AA15">
        <f t="shared" si="17"/>
        <v>5.5442987257318659E-2</v>
      </c>
      <c r="AB15" s="55">
        <f t="shared" si="18"/>
        <v>0.21391228732991002</v>
      </c>
      <c r="AC15">
        <f t="shared" si="19"/>
        <v>122.11261815083432</v>
      </c>
      <c r="AD15" s="48">
        <f t="shared" si="20"/>
        <v>0.15770552734170035</v>
      </c>
    </row>
    <row r="16" spans="1:39" x14ac:dyDescent="0.35">
      <c r="A16">
        <f t="shared" si="11"/>
        <v>14</v>
      </c>
      <c r="B16" s="8">
        <v>2</v>
      </c>
      <c r="C16">
        <v>2</v>
      </c>
      <c r="D16">
        <v>2</v>
      </c>
      <c r="E16">
        <v>3</v>
      </c>
      <c r="F16">
        <v>1</v>
      </c>
      <c r="G16">
        <v>2</v>
      </c>
      <c r="H16">
        <v>1</v>
      </c>
      <c r="I16">
        <v>3</v>
      </c>
      <c r="J16" s="45">
        <v>45</v>
      </c>
      <c r="K16" s="46">
        <v>44</v>
      </c>
      <c r="M16" s="47">
        <f t="array" ref="M16">-10*LOG10(SUMSQ(J16:K16-N$22)/COUNT(J16:K16))</f>
        <v>-13.117538610557542</v>
      </c>
      <c r="V16" t="str">
        <f t="shared" si="13"/>
        <v>E</v>
      </c>
      <c r="W16" s="10" t="str">
        <f t="shared" si="15"/>
        <v/>
      </c>
      <c r="X16" s="11" t="str">
        <f t="shared" si="15"/>
        <v/>
      </c>
      <c r="Y16" s="11" t="str">
        <f t="shared" si="15"/>
        <v/>
      </c>
      <c r="Z16" s="11" t="str">
        <f t="shared" si="16"/>
        <v/>
      </c>
      <c r="AA16" s="11" t="str">
        <f t="shared" si="17"/>
        <v/>
      </c>
      <c r="AB16" s="56" t="str">
        <f t="shared" si="18"/>
        <v/>
      </c>
      <c r="AC16" s="11" t="str">
        <f t="shared" si="19"/>
        <v/>
      </c>
      <c r="AD16" s="50" t="str">
        <f t="shared" si="20"/>
        <v/>
      </c>
    </row>
    <row r="17" spans="1:36" x14ac:dyDescent="0.35">
      <c r="A17">
        <f t="shared" si="11"/>
        <v>15</v>
      </c>
      <c r="B17" s="8">
        <v>2</v>
      </c>
      <c r="C17">
        <v>2</v>
      </c>
      <c r="D17">
        <v>3</v>
      </c>
      <c r="E17">
        <v>1</v>
      </c>
      <c r="F17">
        <v>2</v>
      </c>
      <c r="G17">
        <v>3</v>
      </c>
      <c r="H17">
        <v>2</v>
      </c>
      <c r="I17">
        <v>1</v>
      </c>
      <c r="J17" s="45">
        <v>20</v>
      </c>
      <c r="K17" s="46">
        <v>14</v>
      </c>
      <c r="M17" s="47">
        <f t="array" ref="M17">-10*LOG10(SUMSQ(J17:K17-N$22)/COUNT(J17:K17))</f>
        <v>-27.307822756663892</v>
      </c>
      <c r="V17" t="str">
        <f t="shared" si="13"/>
        <v>Err</v>
      </c>
      <c r="W17" s="51">
        <f>W18-SUM(W12:W16)</f>
        <v>11</v>
      </c>
      <c r="X17" s="52">
        <f>X18-SUM(X12:X16)</f>
        <v>239.36732621840974</v>
      </c>
      <c r="Y17" s="52">
        <f>X17/W17</f>
        <v>21.760666019855432</v>
      </c>
      <c r="Z17" s="52"/>
      <c r="AA17" s="52"/>
      <c r="AB17" s="57">
        <f>X17/X18</f>
        <v>0.30913717993515322</v>
      </c>
      <c r="AC17" s="52">
        <f>AC18-SUM(AC12:AC16)</f>
        <v>369.93132233754238</v>
      </c>
      <c r="AD17" s="53">
        <f>AC17/AC18</f>
        <v>0.4777574598997823</v>
      </c>
    </row>
    <row r="18" spans="1:36" x14ac:dyDescent="0.35">
      <c r="A18">
        <f t="shared" si="11"/>
        <v>16</v>
      </c>
      <c r="B18" s="8">
        <v>2</v>
      </c>
      <c r="C18">
        <v>3</v>
      </c>
      <c r="D18">
        <v>1</v>
      </c>
      <c r="E18">
        <v>3</v>
      </c>
      <c r="F18">
        <v>2</v>
      </c>
      <c r="G18">
        <v>3</v>
      </c>
      <c r="H18">
        <v>1</v>
      </c>
      <c r="I18">
        <v>2</v>
      </c>
      <c r="J18" s="45">
        <v>55</v>
      </c>
      <c r="K18" s="46">
        <v>60</v>
      </c>
      <c r="M18" s="47">
        <f t="array" ref="M18">-10*LOG10(SUMSQ(J18:K18-N$22)/COUNT(J18:K18))</f>
        <v>-24.948500216800941</v>
      </c>
      <c r="V18" t="str">
        <f t="shared" si="13"/>
        <v>Tot</v>
      </c>
      <c r="W18">
        <f>W9</f>
        <v>17</v>
      </c>
      <c r="X18">
        <f>X9</f>
        <v>774.3077887577972</v>
      </c>
      <c r="AC18">
        <f>X18</f>
        <v>774.3077887577972</v>
      </c>
    </row>
    <row r="19" spans="1:36" x14ac:dyDescent="0.35">
      <c r="A19">
        <f t="shared" si="11"/>
        <v>17</v>
      </c>
      <c r="B19" s="8">
        <v>2</v>
      </c>
      <c r="C19">
        <v>3</v>
      </c>
      <c r="D19">
        <v>2</v>
      </c>
      <c r="E19">
        <v>1</v>
      </c>
      <c r="F19">
        <v>3</v>
      </c>
      <c r="G19">
        <v>1</v>
      </c>
      <c r="H19">
        <v>2</v>
      </c>
      <c r="I19">
        <v>3</v>
      </c>
      <c r="J19" s="45">
        <v>42</v>
      </c>
      <c r="K19" s="46">
        <v>45</v>
      </c>
      <c r="M19" s="47">
        <f t="array" ref="M19">-10*LOG10(SUMSQ(J19:K19-N$22)/COUNT(J19:K19))</f>
        <v>-11.613680022349747</v>
      </c>
    </row>
    <row r="20" spans="1:36" x14ac:dyDescent="0.35">
      <c r="A20">
        <f t="shared" si="11"/>
        <v>18</v>
      </c>
      <c r="B20" s="10">
        <v>2</v>
      </c>
      <c r="C20" s="11">
        <v>3</v>
      </c>
      <c r="D20" s="11">
        <v>3</v>
      </c>
      <c r="E20" s="11">
        <v>2</v>
      </c>
      <c r="F20" s="11">
        <v>1</v>
      </c>
      <c r="G20" s="11">
        <v>2</v>
      </c>
      <c r="H20" s="11">
        <v>3</v>
      </c>
      <c r="I20" s="11">
        <v>1</v>
      </c>
      <c r="J20" s="58">
        <v>21</v>
      </c>
      <c r="K20" s="59">
        <v>20</v>
      </c>
      <c r="M20" s="49">
        <f t="array" ref="M20">-10*LOG10(SUMSQ(J20:K20-N$22)/COUNT(J20:K20))</f>
        <v>-25.803546611065915</v>
      </c>
      <c r="W20" s="37" t="e">
        <f t="array" aca="1" ref="W20:AC21" ca="1">TOptimize(O3:R7,,"40",TRUE)</f>
        <v>#NAME?</v>
      </c>
      <c r="X20" s="37" t="e">
        <f ca="1"/>
        <v>#NAME?</v>
      </c>
      <c r="Y20" s="37" t="e">
        <f ca="1"/>
        <v>#NAME?</v>
      </c>
      <c r="Z20" s="37" t="e">
        <f ca="1"/>
        <v>#NAME?</v>
      </c>
      <c r="AA20" s="37" t="e">
        <f ca="1"/>
        <v>#NAME?</v>
      </c>
      <c r="AB20" s="37" t="e">
        <f ca="1"/>
        <v>#NAME?</v>
      </c>
      <c r="AC20" s="60" t="e">
        <f ca="1"/>
        <v>#NAME?</v>
      </c>
    </row>
    <row r="21" spans="1:36" x14ac:dyDescent="0.35">
      <c r="W21" s="38" t="e">
        <f ca="1"/>
        <v>#NAME?</v>
      </c>
      <c r="X21" s="38" t="e">
        <f ca="1"/>
        <v>#NAME?</v>
      </c>
      <c r="Y21" s="38" t="e">
        <f ca="1"/>
        <v>#NAME?</v>
      </c>
      <c r="Z21" s="38" t="e">
        <f ca="1"/>
        <v>#NAME?</v>
      </c>
      <c r="AA21" s="38" t="e">
        <f ca="1"/>
        <v>#NAME?</v>
      </c>
      <c r="AB21" s="38" t="e">
        <f ca="1"/>
        <v>#NAME?</v>
      </c>
      <c r="AC21" s="38" t="e">
        <f ca="1"/>
        <v>#NAME?</v>
      </c>
    </row>
    <row r="22" spans="1:36" x14ac:dyDescent="0.35">
      <c r="M22" t="s">
        <v>29</v>
      </c>
      <c r="N22">
        <v>40</v>
      </c>
    </row>
    <row r="29" spans="1:36" x14ac:dyDescent="0.35">
      <c r="AF29" s="38"/>
      <c r="AG29" s="38"/>
      <c r="AH29" s="38"/>
      <c r="AI29" s="38"/>
      <c r="AJ29" s="38"/>
    </row>
    <row r="31" spans="1:36" x14ac:dyDescent="0.35">
      <c r="AF31" s="39"/>
      <c r="AG31" s="39"/>
      <c r="AH31" s="39"/>
      <c r="AI31" s="39"/>
      <c r="AJ31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83E4-D1E7-41BA-B871-59769955394F}">
  <dimension ref="A1:AL34"/>
  <sheetViews>
    <sheetView workbookViewId="0"/>
  </sheetViews>
  <sheetFormatPr defaultRowHeight="14.5" x14ac:dyDescent="0.35"/>
  <cols>
    <col min="1" max="1" width="5.6328125" customWidth="1"/>
    <col min="2" max="15" width="4.6328125" customWidth="1"/>
  </cols>
  <sheetData>
    <row r="1" spans="1:38" x14ac:dyDescent="0.35">
      <c r="A1" s="1" t="s">
        <v>1</v>
      </c>
      <c r="B1">
        <v>1</v>
      </c>
      <c r="C1">
        <f>B1+1</f>
        <v>2</v>
      </c>
      <c r="D1">
        <f t="shared" ref="D1:N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</row>
    <row r="2" spans="1:38" x14ac:dyDescent="0.35">
      <c r="A2" s="1" t="s">
        <v>7</v>
      </c>
      <c r="B2" s="2" t="s">
        <v>8</v>
      </c>
      <c r="C2" s="3" t="s">
        <v>9</v>
      </c>
      <c r="D2" s="3" t="s">
        <v>30</v>
      </c>
      <c r="E2" s="3" t="s">
        <v>31</v>
      </c>
      <c r="F2" s="3" t="s">
        <v>10</v>
      </c>
      <c r="G2" s="3" t="s">
        <v>32</v>
      </c>
      <c r="H2" s="3" t="s">
        <v>33</v>
      </c>
      <c r="I2" s="3" t="s">
        <v>34</v>
      </c>
      <c r="J2" s="3"/>
      <c r="K2" s="3"/>
      <c r="L2" s="3" t="s">
        <v>35</v>
      </c>
      <c r="M2" s="3"/>
      <c r="N2" s="4"/>
      <c r="R2">
        <v>1</v>
      </c>
      <c r="S2">
        <f>R2+1</f>
        <v>2</v>
      </c>
      <c r="T2">
        <f>S2+1</f>
        <v>3</v>
      </c>
      <c r="U2" s="1" t="s">
        <v>16</v>
      </c>
      <c r="W2" s="35" t="s">
        <v>17</v>
      </c>
      <c r="X2" s="35" t="s">
        <v>18</v>
      </c>
      <c r="Y2" s="36" t="s">
        <v>19</v>
      </c>
      <c r="Z2" s="36" t="s">
        <v>20</v>
      </c>
      <c r="AA2" s="36" t="s">
        <v>21</v>
      </c>
      <c r="AB2" s="36" t="s">
        <v>22</v>
      </c>
      <c r="AC2" s="36" t="s">
        <v>23</v>
      </c>
      <c r="AD2" s="36" t="s">
        <v>24</v>
      </c>
      <c r="AH2" s="37" t="e">
        <f t="array" aca="1" ref="AH2:AK29" ca="1">TOptimize(Q3:T11,,"max",FALSE,FALSE)</f>
        <v>#NAME?</v>
      </c>
      <c r="AI2" s="37" t="e">
        <f ca="1"/>
        <v>#NAME?</v>
      </c>
      <c r="AJ2" s="37" t="e">
        <f ca="1"/>
        <v>#NAME?</v>
      </c>
      <c r="AK2" s="60" t="e">
        <f ca="1"/>
        <v>#NAME?</v>
      </c>
      <c r="AL2" s="40"/>
    </row>
    <row r="3" spans="1:38" x14ac:dyDescent="0.35">
      <c r="A3">
        <v>1</v>
      </c>
      <c r="B3" s="5">
        <v>1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1">
        <v>34</v>
      </c>
      <c r="Q3" t="str">
        <f>B2</f>
        <v>A</v>
      </c>
      <c r="R3" s="5">
        <f>IFERROR(AVERAGEIF(INDEX($B$3:$N$29,,MATCH($Q3,$B$2:$N$2,0)),R$2,$O$3:$O$29),"")</f>
        <v>49.222222222222221</v>
      </c>
      <c r="S3" s="6">
        <f t="shared" ref="S3:T3" si="1">IFERROR(AVERAGEIF(INDEX($B$3:$N$29,,MATCH($Q3,$B$2:$N$2,0)),S$2,$O$3:$O$29),"")</f>
        <v>36.777777777777779</v>
      </c>
      <c r="T3" s="7">
        <f t="shared" si="1"/>
        <v>47</v>
      </c>
      <c r="U3" s="43">
        <f>MAX(R3:T3)-MIN(R3:T3)</f>
        <v>12.444444444444443</v>
      </c>
      <c r="X3" t="str">
        <f>Q3</f>
        <v>A</v>
      </c>
      <c r="Y3" s="5">
        <f>COUNT(R3:T3)-1</f>
        <v>2</v>
      </c>
      <c r="Z3" s="6">
        <f>DEVSQ(R3:T3)*COUNTIF(INDEX($B$3:$N$29,,MATCH(X3,$B$2:$N$2,0)),1)*1</f>
        <v>792.88888888888869</v>
      </c>
      <c r="AA3" s="6">
        <f>Z3/Y3</f>
        <v>396.44444444444434</v>
      </c>
      <c r="AB3" s="6">
        <f>IF(Y$12=0,"",AA3/AA$12)</f>
        <v>2.5282550930026595</v>
      </c>
      <c r="AC3" s="6">
        <f>IF(Y$12=0,"",_xlfn.F.DIST.RT(AB3,Y3,Y$12))</f>
        <v>0.14094559274864704</v>
      </c>
      <c r="AD3" s="44">
        <f>Z3/Z$13</f>
        <v>0.16109079416677952</v>
      </c>
      <c r="AH3" t="e">
        <f ca="1"/>
        <v>#NAME?</v>
      </c>
      <c r="AI3" t="e">
        <f ca="1"/>
        <v>#NAME?</v>
      </c>
      <c r="AJ3" t="e">
        <f ca="1"/>
        <v>#NAME?</v>
      </c>
      <c r="AK3" t="e">
        <f ca="1"/>
        <v>#NAME?</v>
      </c>
    </row>
    <row r="4" spans="1:38" x14ac:dyDescent="0.35">
      <c r="A4">
        <f>A3+1</f>
        <v>2</v>
      </c>
      <c r="B4" s="8">
        <v>1</v>
      </c>
      <c r="C4">
        <v>1</v>
      </c>
      <c r="D4">
        <v>1</v>
      </c>
      <c r="E4">
        <v>1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 s="62">
        <v>45</v>
      </c>
      <c r="Q4" t="str">
        <f>C2</f>
        <v>B</v>
      </c>
      <c r="R4" s="8">
        <f t="shared" ref="R4:T11" si="2">IFERROR(AVERAGEIF(INDEX($B$3:$N$29,,MATCH($Q4,$B$2:$N$2,0)),R$2,$O$3:$O$29),"")</f>
        <v>44.777777777777779</v>
      </c>
      <c r="S4">
        <f t="shared" si="2"/>
        <v>40.666666666666664</v>
      </c>
      <c r="T4" s="9">
        <f t="shared" si="2"/>
        <v>47.555555555555557</v>
      </c>
      <c r="U4" s="47">
        <f t="shared" ref="U4:U11" si="3">MAX(R4:T4)-MIN(R4:T4)</f>
        <v>6.8888888888888928</v>
      </c>
      <c r="X4" t="str">
        <f t="shared" ref="X4:X11" si="4">Q4</f>
        <v>B</v>
      </c>
      <c r="Y4" s="8">
        <f t="shared" ref="Y4:Y11" si="5">COUNT(R4:T4)-1</f>
        <v>2</v>
      </c>
      <c r="Z4">
        <f t="shared" ref="Z4:Z11" si="6">DEVSQ(R4:T4)*COUNTIF(INDEX($B$3:$N$29,,MATCH(X4,$B$2:$N$2,0)),1)*1</f>
        <v>216.22222222222246</v>
      </c>
      <c r="AA4">
        <f t="shared" ref="AA4:AA11" si="7">Z4/Y4</f>
        <v>108.11111111111123</v>
      </c>
      <c r="AB4">
        <f t="shared" ref="AB4:AB11" si="8">IF(Y$12=0,"",AA4/AA$12)</f>
        <v>0.68945969884854008</v>
      </c>
      <c r="AC4">
        <f t="shared" ref="AC4:AC11" si="9">IF(Y$12=0,"",_xlfn.F.DIST.RT(AB4,Y4,Y$12))</f>
        <v>0.52935708942111204</v>
      </c>
      <c r="AD4" s="48">
        <f t="shared" ref="AD4:AD12" si="10">Z4/Z$13</f>
        <v>4.3929748521377994E-2</v>
      </c>
      <c r="AH4" t="e">
        <f ca="1"/>
        <v>#NAME?</v>
      </c>
      <c r="AI4" t="e">
        <f ca="1"/>
        <v>#NAME?</v>
      </c>
      <c r="AJ4" t="e">
        <f ca="1"/>
        <v>#NAME?</v>
      </c>
      <c r="AK4" t="e">
        <f ca="1"/>
        <v>#NAME?</v>
      </c>
    </row>
    <row r="5" spans="1:38" x14ac:dyDescent="0.35">
      <c r="A5">
        <f t="shared" ref="A5:A29" si="11">A4+1</f>
        <v>3</v>
      </c>
      <c r="B5" s="8">
        <v>1</v>
      </c>
      <c r="C5">
        <v>1</v>
      </c>
      <c r="D5">
        <v>1</v>
      </c>
      <c r="E5">
        <v>1</v>
      </c>
      <c r="F5">
        <v>3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  <c r="M5">
        <v>3</v>
      </c>
      <c r="N5">
        <v>3</v>
      </c>
      <c r="O5" s="62">
        <v>58</v>
      </c>
      <c r="Q5" t="str">
        <f>D2</f>
        <v>AB1</v>
      </c>
      <c r="R5" s="8">
        <f t="shared" si="2"/>
        <v>42.444444444444443</v>
      </c>
      <c r="S5">
        <f t="shared" si="2"/>
        <v>39.222222222222221</v>
      </c>
      <c r="T5" s="9">
        <f t="shared" si="2"/>
        <v>51.333333333333336</v>
      </c>
      <c r="U5" s="47">
        <f t="shared" si="3"/>
        <v>12.111111111111114</v>
      </c>
      <c r="X5" t="str">
        <f t="shared" si="4"/>
        <v>AB1</v>
      </c>
      <c r="Y5" s="8">
        <f t="shared" si="5"/>
        <v>2</v>
      </c>
      <c r="Z5">
        <f t="shared" si="6"/>
        <v>708.22222222222263</v>
      </c>
      <c r="AA5">
        <f t="shared" si="7"/>
        <v>354.11111111111131</v>
      </c>
      <c r="AB5">
        <f t="shared" si="8"/>
        <v>2.258281665190438</v>
      </c>
      <c r="AC5">
        <f t="shared" si="9"/>
        <v>0.16688586092805266</v>
      </c>
      <c r="AD5" s="48">
        <f t="shared" si="10"/>
        <v>0.14388911463271489</v>
      </c>
      <c r="AH5" t="e">
        <f ca="1"/>
        <v>#NAME?</v>
      </c>
      <c r="AI5" t="e">
        <f ca="1"/>
        <v>#NAME?</v>
      </c>
      <c r="AJ5" t="e">
        <f ca="1"/>
        <v>#NAME?</v>
      </c>
      <c r="AK5" t="e">
        <f ca="1"/>
        <v>#NAME?</v>
      </c>
    </row>
    <row r="6" spans="1:38" x14ac:dyDescent="0.35">
      <c r="A6">
        <f t="shared" si="11"/>
        <v>4</v>
      </c>
      <c r="B6" s="8">
        <v>1</v>
      </c>
      <c r="C6">
        <v>2</v>
      </c>
      <c r="D6">
        <v>2</v>
      </c>
      <c r="E6">
        <v>2</v>
      </c>
      <c r="F6">
        <v>1</v>
      </c>
      <c r="G6">
        <v>1</v>
      </c>
      <c r="H6">
        <v>1</v>
      </c>
      <c r="I6">
        <v>2</v>
      </c>
      <c r="J6">
        <v>2</v>
      </c>
      <c r="K6">
        <v>2</v>
      </c>
      <c r="L6">
        <v>3</v>
      </c>
      <c r="M6">
        <v>3</v>
      </c>
      <c r="N6">
        <v>3</v>
      </c>
      <c r="O6" s="62">
        <v>38</v>
      </c>
      <c r="Q6" t="str">
        <f>E2</f>
        <v>AB2</v>
      </c>
      <c r="R6" s="8">
        <f t="shared" si="2"/>
        <v>42.222222222222221</v>
      </c>
      <c r="S6">
        <f t="shared" si="2"/>
        <v>39.888888888888886</v>
      </c>
      <c r="T6" s="9">
        <f t="shared" si="2"/>
        <v>50.888888888888886</v>
      </c>
      <c r="U6" s="47">
        <f t="shared" si="3"/>
        <v>11</v>
      </c>
      <c r="X6" t="str">
        <f t="shared" si="4"/>
        <v>AB2</v>
      </c>
      <c r="Y6" s="8">
        <f t="shared" si="5"/>
        <v>2</v>
      </c>
      <c r="Z6">
        <f t="shared" si="6"/>
        <v>604.66666666666663</v>
      </c>
      <c r="AA6">
        <f t="shared" si="7"/>
        <v>302.33333333333331</v>
      </c>
      <c r="AB6">
        <f t="shared" si="8"/>
        <v>1.9280779450841474</v>
      </c>
      <c r="AC6">
        <f t="shared" si="9"/>
        <v>0.20729286026875804</v>
      </c>
      <c r="AD6" s="48">
        <f t="shared" si="10"/>
        <v>0.12284979005824193</v>
      </c>
      <c r="AH6" t="e">
        <f ca="1"/>
        <v>#NAME?</v>
      </c>
      <c r="AI6" t="e">
        <f ca="1"/>
        <v>#NAME?</v>
      </c>
      <c r="AJ6" t="e">
        <f ca="1"/>
        <v>#NAME?</v>
      </c>
      <c r="AK6" t="e">
        <f ca="1"/>
        <v>#NAME?</v>
      </c>
    </row>
    <row r="7" spans="1:38" x14ac:dyDescent="0.35">
      <c r="A7">
        <f t="shared" si="11"/>
        <v>5</v>
      </c>
      <c r="B7" s="8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3</v>
      </c>
      <c r="J7">
        <v>3</v>
      </c>
      <c r="K7">
        <v>3</v>
      </c>
      <c r="L7">
        <v>1</v>
      </c>
      <c r="M7">
        <v>1</v>
      </c>
      <c r="N7">
        <v>1</v>
      </c>
      <c r="O7" s="62">
        <v>40</v>
      </c>
      <c r="Q7" t="str">
        <f>F2</f>
        <v>C</v>
      </c>
      <c r="R7" s="8">
        <f t="shared" si="2"/>
        <v>43.777777777777779</v>
      </c>
      <c r="S7">
        <f t="shared" si="2"/>
        <v>45.777777777777779</v>
      </c>
      <c r="T7" s="9">
        <f t="shared" si="2"/>
        <v>43.444444444444443</v>
      </c>
      <c r="U7" s="47">
        <f t="shared" si="3"/>
        <v>2.3333333333333357</v>
      </c>
      <c r="X7" t="str">
        <f t="shared" si="4"/>
        <v>C</v>
      </c>
      <c r="Y7" s="8">
        <f t="shared" si="5"/>
        <v>2</v>
      </c>
      <c r="Z7">
        <f t="shared" si="6"/>
        <v>28.666666666666707</v>
      </c>
      <c r="AA7">
        <f t="shared" si="7"/>
        <v>14.333333333333353</v>
      </c>
      <c r="AB7">
        <f t="shared" si="8"/>
        <v>9.14083259521703E-2</v>
      </c>
      <c r="AC7">
        <f t="shared" si="9"/>
        <v>0.91358438262013819</v>
      </c>
      <c r="AD7" s="48">
        <f t="shared" si="10"/>
        <v>5.8241907083841351E-3</v>
      </c>
      <c r="AH7" t="e">
        <f ca="1"/>
        <v>#NAME?</v>
      </c>
      <c r="AI7" t="e">
        <f ca="1"/>
        <v>#NAME?</v>
      </c>
      <c r="AJ7" t="e">
        <f ca="1"/>
        <v>#NAME?</v>
      </c>
      <c r="AK7" t="e">
        <f ca="1"/>
        <v>#NAME?</v>
      </c>
    </row>
    <row r="8" spans="1:38" x14ac:dyDescent="0.35">
      <c r="A8">
        <f t="shared" si="11"/>
        <v>6</v>
      </c>
      <c r="B8" s="8">
        <v>1</v>
      </c>
      <c r="C8">
        <v>2</v>
      </c>
      <c r="D8">
        <v>2</v>
      </c>
      <c r="E8">
        <v>2</v>
      </c>
      <c r="F8">
        <v>3</v>
      </c>
      <c r="G8">
        <v>3</v>
      </c>
      <c r="H8">
        <v>3</v>
      </c>
      <c r="I8">
        <v>1</v>
      </c>
      <c r="J8">
        <v>1</v>
      </c>
      <c r="K8">
        <v>1</v>
      </c>
      <c r="L8">
        <v>2</v>
      </c>
      <c r="M8">
        <v>2</v>
      </c>
      <c r="N8">
        <v>2</v>
      </c>
      <c r="O8" s="62">
        <v>30</v>
      </c>
      <c r="Q8" t="str">
        <f>G2</f>
        <v>AC1</v>
      </c>
      <c r="R8" s="8">
        <f t="shared" si="2"/>
        <v>41.666666666666664</v>
      </c>
      <c r="S8">
        <f t="shared" si="2"/>
        <v>39.888888888888886</v>
      </c>
      <c r="T8" s="9">
        <f t="shared" si="2"/>
        <v>51.444444444444443</v>
      </c>
      <c r="U8" s="47">
        <f t="shared" si="3"/>
        <v>11.555555555555557</v>
      </c>
      <c r="X8" t="str">
        <f t="shared" si="4"/>
        <v>AC1</v>
      </c>
      <c r="Y8" s="8">
        <f t="shared" si="5"/>
        <v>2</v>
      </c>
      <c r="Z8">
        <f t="shared" si="6"/>
        <v>696.88888888888903</v>
      </c>
      <c r="AA8">
        <f t="shared" si="7"/>
        <v>348.44444444444451</v>
      </c>
      <c r="AB8">
        <f t="shared" si="8"/>
        <v>2.2221434898139978</v>
      </c>
      <c r="AC8">
        <f t="shared" si="9"/>
        <v>0.17079685773978776</v>
      </c>
      <c r="AD8" s="48">
        <f t="shared" si="10"/>
        <v>0.14158652760846996</v>
      </c>
      <c r="AH8" t="e">
        <f ca="1"/>
        <v>#NAME?</v>
      </c>
      <c r="AI8" t="e">
        <f ca="1"/>
        <v>#NAME?</v>
      </c>
      <c r="AJ8" t="e">
        <f ca="1"/>
        <v>#NAME?</v>
      </c>
      <c r="AK8" t="e">
        <f ca="1"/>
        <v>#NAME?</v>
      </c>
    </row>
    <row r="9" spans="1:38" x14ac:dyDescent="0.35">
      <c r="A9">
        <f t="shared" si="11"/>
        <v>7</v>
      </c>
      <c r="B9" s="8">
        <v>1</v>
      </c>
      <c r="C9">
        <v>3</v>
      </c>
      <c r="D9">
        <v>3</v>
      </c>
      <c r="E9">
        <v>3</v>
      </c>
      <c r="F9">
        <v>1</v>
      </c>
      <c r="G9">
        <v>1</v>
      </c>
      <c r="H9">
        <v>1</v>
      </c>
      <c r="I9">
        <v>3</v>
      </c>
      <c r="J9">
        <v>3</v>
      </c>
      <c r="K9">
        <v>3</v>
      </c>
      <c r="L9">
        <v>2</v>
      </c>
      <c r="M9">
        <v>2</v>
      </c>
      <c r="N9">
        <v>2</v>
      </c>
      <c r="O9" s="62">
        <v>54</v>
      </c>
      <c r="Q9" t="str">
        <f>H2</f>
        <v>AC2</v>
      </c>
      <c r="R9" s="8">
        <f t="shared" si="2"/>
        <v>40.333333333333336</v>
      </c>
      <c r="S9">
        <f t="shared" si="2"/>
        <v>48.111111111111114</v>
      </c>
      <c r="T9" s="9">
        <f t="shared" si="2"/>
        <v>44.555555555555557</v>
      </c>
      <c r="U9" s="47">
        <f t="shared" si="3"/>
        <v>7.7777777777777786</v>
      </c>
      <c r="X9" t="str">
        <f t="shared" si="4"/>
        <v>AC2</v>
      </c>
      <c r="Y9" s="8">
        <f t="shared" si="5"/>
        <v>2</v>
      </c>
      <c r="Z9">
        <f t="shared" si="6"/>
        <v>272.88888888888897</v>
      </c>
      <c r="AA9">
        <f t="shared" si="7"/>
        <v>136.44444444444449</v>
      </c>
      <c r="AB9">
        <f t="shared" si="8"/>
        <v>0.8701505757307364</v>
      </c>
      <c r="AC9">
        <f t="shared" si="9"/>
        <v>0.4550618304560396</v>
      </c>
      <c r="AD9" s="48">
        <f t="shared" si="10"/>
        <v>5.5442683642602401E-2</v>
      </c>
      <c r="AH9" t="e">
        <f ca="1"/>
        <v>#NAME?</v>
      </c>
      <c r="AI9" t="e">
        <f ca="1"/>
        <v>#NAME?</v>
      </c>
      <c r="AJ9" t="e">
        <f ca="1"/>
        <v>#NAME?</v>
      </c>
      <c r="AK9" t="e">
        <f ca="1"/>
        <v>#NAME?</v>
      </c>
    </row>
    <row r="10" spans="1:38" x14ac:dyDescent="0.35">
      <c r="A10">
        <f t="shared" si="11"/>
        <v>8</v>
      </c>
      <c r="B10" s="8">
        <v>1</v>
      </c>
      <c r="C10">
        <v>3</v>
      </c>
      <c r="D10">
        <v>3</v>
      </c>
      <c r="E10">
        <v>3</v>
      </c>
      <c r="F10">
        <v>2</v>
      </c>
      <c r="G10">
        <v>2</v>
      </c>
      <c r="H10">
        <v>2</v>
      </c>
      <c r="I10">
        <v>1</v>
      </c>
      <c r="J10">
        <v>1</v>
      </c>
      <c r="K10">
        <v>1</v>
      </c>
      <c r="L10">
        <v>3</v>
      </c>
      <c r="M10">
        <v>3</v>
      </c>
      <c r="N10">
        <v>3</v>
      </c>
      <c r="O10" s="62">
        <v>65</v>
      </c>
      <c r="Q10" t="str">
        <f>I2</f>
        <v>BC1</v>
      </c>
      <c r="R10" s="8">
        <f t="shared" si="2"/>
        <v>41.777777777777779</v>
      </c>
      <c r="S10">
        <f t="shared" si="2"/>
        <v>46.666666666666664</v>
      </c>
      <c r="T10" s="9">
        <f t="shared" si="2"/>
        <v>44.555555555555557</v>
      </c>
      <c r="U10" s="47">
        <f t="shared" si="3"/>
        <v>4.8888888888888857</v>
      </c>
      <c r="X10" t="str">
        <f t="shared" si="4"/>
        <v>BC1</v>
      </c>
      <c r="Y10" s="8">
        <f t="shared" si="5"/>
        <v>2</v>
      </c>
      <c r="Z10">
        <f t="shared" si="6"/>
        <v>108.2222222222221</v>
      </c>
      <c r="AA10">
        <f t="shared" si="7"/>
        <v>54.11111111111105</v>
      </c>
      <c r="AB10">
        <f t="shared" si="8"/>
        <v>0.34508414526129322</v>
      </c>
      <c r="AC10">
        <f t="shared" si="9"/>
        <v>0.71820297590979765</v>
      </c>
      <c r="AD10" s="48">
        <f t="shared" si="10"/>
        <v>2.1987448643279586E-2</v>
      </c>
      <c r="AH10" t="e">
        <f ca="1"/>
        <v>#NAME?</v>
      </c>
      <c r="AI10" t="e">
        <f ca="1"/>
        <v>#NAME?</v>
      </c>
      <c r="AJ10" t="e">
        <f ca="1"/>
        <v>#NAME?</v>
      </c>
      <c r="AK10" t="e">
        <f ca="1"/>
        <v>#NAME?</v>
      </c>
    </row>
    <row r="11" spans="1:38" x14ac:dyDescent="0.35">
      <c r="A11">
        <f t="shared" si="11"/>
        <v>9</v>
      </c>
      <c r="B11" s="8">
        <v>1</v>
      </c>
      <c r="C11">
        <v>3</v>
      </c>
      <c r="D11">
        <v>3</v>
      </c>
      <c r="E11">
        <v>3</v>
      </c>
      <c r="F11">
        <v>3</v>
      </c>
      <c r="G11">
        <v>3</v>
      </c>
      <c r="H11">
        <v>3</v>
      </c>
      <c r="I11">
        <v>2</v>
      </c>
      <c r="J11">
        <v>2</v>
      </c>
      <c r="K11">
        <v>2</v>
      </c>
      <c r="L11">
        <v>1</v>
      </c>
      <c r="M11">
        <v>1</v>
      </c>
      <c r="N11">
        <v>1</v>
      </c>
      <c r="O11" s="62">
        <v>79</v>
      </c>
      <c r="Q11" t="str">
        <f>L2</f>
        <v>BC2</v>
      </c>
      <c r="R11" s="10">
        <f t="shared" si="2"/>
        <v>47.666666666666664</v>
      </c>
      <c r="S11" s="11">
        <f t="shared" si="2"/>
        <v>40.444444444444443</v>
      </c>
      <c r="T11" s="12">
        <f t="shared" si="2"/>
        <v>44.888888888888886</v>
      </c>
      <c r="U11" s="49">
        <f t="shared" si="3"/>
        <v>7.2222222222222214</v>
      </c>
      <c r="X11" t="str">
        <f t="shared" si="4"/>
        <v>BC2</v>
      </c>
      <c r="Y11" s="10">
        <f t="shared" si="5"/>
        <v>2</v>
      </c>
      <c r="Z11" s="11">
        <f t="shared" si="6"/>
        <v>238.8888888888888</v>
      </c>
      <c r="AA11" s="11">
        <f t="shared" si="7"/>
        <v>119.4444444444444</v>
      </c>
      <c r="AB11" s="11">
        <f t="shared" si="8"/>
        <v>0.76173604960141783</v>
      </c>
      <c r="AC11" s="11">
        <f t="shared" si="9"/>
        <v>0.49794192375008822</v>
      </c>
      <c r="AD11" s="50">
        <f t="shared" si="10"/>
        <v>4.8534922569867703E-2</v>
      </c>
      <c r="AH11" t="e">
        <f ca="1"/>
        <v>#NAME?</v>
      </c>
      <c r="AI11" t="e">
        <f ca="1"/>
        <v>#NAME?</v>
      </c>
      <c r="AJ11" t="e">
        <f ca="1"/>
        <v>#NAME?</v>
      </c>
      <c r="AK11" t="e">
        <f ca="1"/>
        <v>#NAME?</v>
      </c>
    </row>
    <row r="12" spans="1:38" x14ac:dyDescent="0.35">
      <c r="A12">
        <f t="shared" si="11"/>
        <v>10</v>
      </c>
      <c r="B12" s="8">
        <v>2</v>
      </c>
      <c r="C12">
        <v>1</v>
      </c>
      <c r="D12">
        <v>2</v>
      </c>
      <c r="E12">
        <v>3</v>
      </c>
      <c r="F12">
        <v>1</v>
      </c>
      <c r="G12">
        <v>2</v>
      </c>
      <c r="H12">
        <v>3</v>
      </c>
      <c r="I12">
        <v>1</v>
      </c>
      <c r="J12">
        <v>2</v>
      </c>
      <c r="K12">
        <v>3</v>
      </c>
      <c r="L12">
        <v>1</v>
      </c>
      <c r="M12">
        <v>2</v>
      </c>
      <c r="N12">
        <v>3</v>
      </c>
      <c r="O12" s="62">
        <v>36</v>
      </c>
      <c r="X12" t="s">
        <v>26</v>
      </c>
      <c r="Y12" s="51">
        <f>Y13-SUM(Y3:Y11)</f>
        <v>8</v>
      </c>
      <c r="Z12" s="52">
        <f>Z13-SUM(Z3:Z11)</f>
        <v>1254.444444444443</v>
      </c>
      <c r="AA12" s="52">
        <f>IF(Y12=0,"",Z12/Y12)</f>
        <v>156.80555555555537</v>
      </c>
      <c r="AB12" s="52"/>
      <c r="AC12" s="52"/>
      <c r="AD12" s="53">
        <f t="shared" si="10"/>
        <v>0.25486477944828184</v>
      </c>
      <c r="AH12" t="e">
        <f ca="1"/>
        <v>#NAME?</v>
      </c>
      <c r="AI12" t="e">
        <f ca="1"/>
        <v>#NAME?</v>
      </c>
      <c r="AJ12" t="e">
        <f ca="1"/>
        <v>#NAME?</v>
      </c>
      <c r="AK12" t="e">
        <f ca="1"/>
        <v>#NAME?</v>
      </c>
    </row>
    <row r="13" spans="1:38" x14ac:dyDescent="0.35">
      <c r="A13">
        <f t="shared" si="11"/>
        <v>11</v>
      </c>
      <c r="B13" s="8">
        <v>2</v>
      </c>
      <c r="C13">
        <v>1</v>
      </c>
      <c r="D13">
        <v>2</v>
      </c>
      <c r="E13">
        <v>3</v>
      </c>
      <c r="F13">
        <v>2</v>
      </c>
      <c r="G13">
        <v>3</v>
      </c>
      <c r="H13">
        <v>1</v>
      </c>
      <c r="I13">
        <v>2</v>
      </c>
      <c r="J13">
        <v>3</v>
      </c>
      <c r="K13">
        <v>1</v>
      </c>
      <c r="L13">
        <v>2</v>
      </c>
      <c r="M13">
        <v>3</v>
      </c>
      <c r="N13">
        <v>1</v>
      </c>
      <c r="O13" s="62">
        <v>34</v>
      </c>
      <c r="X13" t="s">
        <v>27</v>
      </c>
      <c r="Y13">
        <f>COUNT(O3:O29)-1</f>
        <v>26</v>
      </c>
      <c r="Z13">
        <f>DEVSQ(O3:O29)</f>
        <v>4921.9999999999991</v>
      </c>
      <c r="AH13" t="e">
        <f ca="1"/>
        <v>#NAME?</v>
      </c>
      <c r="AI13" t="e">
        <f ca="1"/>
        <v>#NAME?</v>
      </c>
      <c r="AJ13" t="e">
        <f ca="1"/>
        <v>#NAME?</v>
      </c>
      <c r="AK13" t="e">
        <f ca="1"/>
        <v>#NAME?</v>
      </c>
    </row>
    <row r="14" spans="1:38" x14ac:dyDescent="0.35">
      <c r="A14">
        <f t="shared" si="11"/>
        <v>12</v>
      </c>
      <c r="B14" s="8">
        <v>2</v>
      </c>
      <c r="C14">
        <v>1</v>
      </c>
      <c r="D14">
        <v>2</v>
      </c>
      <c r="E14">
        <v>3</v>
      </c>
      <c r="F14">
        <v>3</v>
      </c>
      <c r="G14">
        <v>1</v>
      </c>
      <c r="H14">
        <v>2</v>
      </c>
      <c r="I14">
        <v>3</v>
      </c>
      <c r="J14">
        <v>1</v>
      </c>
      <c r="K14">
        <v>2</v>
      </c>
      <c r="L14">
        <v>3</v>
      </c>
      <c r="M14">
        <v>1</v>
      </c>
      <c r="N14">
        <v>2</v>
      </c>
      <c r="O14" s="62">
        <v>46</v>
      </c>
      <c r="AH14" t="e">
        <f ca="1"/>
        <v>#NAME?</v>
      </c>
      <c r="AI14" t="e">
        <f ca="1"/>
        <v>#NAME?</v>
      </c>
      <c r="AJ14" t="e">
        <f ca="1"/>
        <v>#NAME?</v>
      </c>
      <c r="AK14" t="e">
        <f ca="1"/>
        <v>#NAME?</v>
      </c>
    </row>
    <row r="15" spans="1:38" x14ac:dyDescent="0.35">
      <c r="A15">
        <f t="shared" si="11"/>
        <v>13</v>
      </c>
      <c r="B15" s="8">
        <v>2</v>
      </c>
      <c r="C15">
        <v>2</v>
      </c>
      <c r="D15">
        <v>3</v>
      </c>
      <c r="E15">
        <v>1</v>
      </c>
      <c r="F15">
        <v>1</v>
      </c>
      <c r="G15">
        <v>2</v>
      </c>
      <c r="H15">
        <v>3</v>
      </c>
      <c r="I15">
        <v>2</v>
      </c>
      <c r="J15">
        <v>3</v>
      </c>
      <c r="K15">
        <v>1</v>
      </c>
      <c r="L15">
        <v>3</v>
      </c>
      <c r="M15">
        <v>1</v>
      </c>
      <c r="N15">
        <v>2</v>
      </c>
      <c r="O15" s="62">
        <v>39</v>
      </c>
      <c r="X15" t="str">
        <f>X2</f>
        <v>fact</v>
      </c>
      <c r="Y15" s="36" t="str">
        <f t="shared" ref="Y15:AD15" si="12">Y2</f>
        <v>df</v>
      </c>
      <c r="Z15" s="36" t="str">
        <f t="shared" si="12"/>
        <v>SS</v>
      </c>
      <c r="AA15" s="36" t="str">
        <f t="shared" si="12"/>
        <v>MS</v>
      </c>
      <c r="AB15" s="36" t="str">
        <f t="shared" si="12"/>
        <v>F</v>
      </c>
      <c r="AC15" s="36" t="str">
        <f t="shared" si="12"/>
        <v>p-value</v>
      </c>
      <c r="AD15" s="36" t="str">
        <f t="shared" si="12"/>
        <v>SS %</v>
      </c>
      <c r="AE15" s="36" t="s">
        <v>28</v>
      </c>
      <c r="AF15" s="36" t="s">
        <v>24</v>
      </c>
      <c r="AH15" t="e">
        <f ca="1"/>
        <v>#NAME?</v>
      </c>
      <c r="AI15" t="e">
        <f ca="1"/>
        <v>#NAME?</v>
      </c>
      <c r="AJ15" t="e">
        <f ca="1"/>
        <v>#NAME?</v>
      </c>
      <c r="AK15" t="e">
        <f ca="1"/>
        <v>#NAME?</v>
      </c>
    </row>
    <row r="16" spans="1:38" x14ac:dyDescent="0.35">
      <c r="A16">
        <f t="shared" si="11"/>
        <v>14</v>
      </c>
      <c r="B16" s="8">
        <v>2</v>
      </c>
      <c r="C16">
        <v>2</v>
      </c>
      <c r="D16">
        <v>3</v>
      </c>
      <c r="E16">
        <v>1</v>
      </c>
      <c r="F16">
        <v>2</v>
      </c>
      <c r="G16">
        <v>3</v>
      </c>
      <c r="H16">
        <v>1</v>
      </c>
      <c r="I16">
        <v>3</v>
      </c>
      <c r="J16">
        <v>1</v>
      </c>
      <c r="K16">
        <v>2</v>
      </c>
      <c r="L16">
        <v>1</v>
      </c>
      <c r="M16">
        <v>2</v>
      </c>
      <c r="N16">
        <v>3</v>
      </c>
      <c r="O16" s="62">
        <v>55</v>
      </c>
      <c r="X16" t="str">
        <f t="shared" ref="X16:X26" si="13">X3</f>
        <v>A</v>
      </c>
      <c r="Y16" s="5">
        <f>IF($W3="",Y3,"")</f>
        <v>2</v>
      </c>
      <c r="Z16" s="6">
        <f t="shared" ref="Z16:AA16" si="14">IF($W3="",Z3,"")</f>
        <v>792.88888888888869</v>
      </c>
      <c r="AA16" s="6">
        <f t="shared" si="14"/>
        <v>396.44444444444434</v>
      </c>
      <c r="AB16" s="6">
        <f>IF($W3="",AA16/AA$25,"")</f>
        <v>2.5282550930026595</v>
      </c>
      <c r="AC16" s="6">
        <f>IF($W3="",_xlfn.F.DIST.RT(AB16,Y16,Y$25),"")</f>
        <v>0.14094559274864704</v>
      </c>
      <c r="AD16" s="54">
        <f>IF($W3="",Z16/Z$26,"")</f>
        <v>0.16109079416677952</v>
      </c>
      <c r="AE16" s="6">
        <f>IF($W3="",Z16-Y16*AA$25,"")</f>
        <v>479.27777777777794</v>
      </c>
      <c r="AF16" s="44">
        <f>IF($W3="",AE16/AE$26,"")</f>
        <v>9.737459930470907E-2</v>
      </c>
      <c r="AH16" t="e">
        <f ca="1"/>
        <v>#NAME?</v>
      </c>
      <c r="AI16" t="e">
        <f ca="1"/>
        <v>#NAME?</v>
      </c>
      <c r="AJ16" t="e">
        <f ca="1"/>
        <v>#NAME?</v>
      </c>
      <c r="AK16" t="e">
        <f ca="1"/>
        <v>#NAME?</v>
      </c>
    </row>
    <row r="17" spans="1:37" x14ac:dyDescent="0.35">
      <c r="A17">
        <f t="shared" si="11"/>
        <v>15</v>
      </c>
      <c r="B17" s="8">
        <v>2</v>
      </c>
      <c r="C17">
        <v>2</v>
      </c>
      <c r="D17">
        <v>3</v>
      </c>
      <c r="E17">
        <v>1</v>
      </c>
      <c r="F17">
        <v>3</v>
      </c>
      <c r="G17">
        <v>1</v>
      </c>
      <c r="H17">
        <v>2</v>
      </c>
      <c r="I17">
        <v>1</v>
      </c>
      <c r="J17">
        <v>2</v>
      </c>
      <c r="K17">
        <v>3</v>
      </c>
      <c r="L17">
        <v>2</v>
      </c>
      <c r="M17">
        <v>3</v>
      </c>
      <c r="N17">
        <v>1</v>
      </c>
      <c r="O17" s="62">
        <v>20</v>
      </c>
      <c r="X17" t="str">
        <f t="shared" si="13"/>
        <v>B</v>
      </c>
      <c r="Y17" s="8">
        <f t="shared" ref="Y17:AA24" si="15">IF($W4="",Y4,"")</f>
        <v>2</v>
      </c>
      <c r="Z17">
        <f t="shared" si="15"/>
        <v>216.22222222222246</v>
      </c>
      <c r="AA17">
        <f t="shared" si="15"/>
        <v>108.11111111111123</v>
      </c>
      <c r="AB17">
        <f t="shared" ref="AB17:AB24" si="16">IF($W4="",AA17/AA$25,"")</f>
        <v>0.68945969884854008</v>
      </c>
      <c r="AC17">
        <f t="shared" ref="AC17:AC24" si="17">IF($W4="",_xlfn.F.DIST.RT(AB17,Y17,Y$25),"")</f>
        <v>0.52935708942111204</v>
      </c>
      <c r="AD17" s="55">
        <f t="shared" ref="AD17:AD24" si="18">IF($W4="",Z17/Z$26,"")</f>
        <v>4.3929748521377994E-2</v>
      </c>
      <c r="AE17">
        <f t="shared" ref="AE17:AE24" si="19">IF($W4="",Z17-Y17*AA$25,"")</f>
        <v>-97.388888888888289</v>
      </c>
      <c r="AF17" s="48">
        <f t="shared" ref="AF17:AF24" si="20">IF($W4="",AE17/AE$26,"")</f>
        <v>-1.9786446340692463E-2</v>
      </c>
      <c r="AH17" t="e">
        <f ca="1"/>
        <v>#NAME?</v>
      </c>
      <c r="AI17" t="e">
        <f ca="1"/>
        <v>#NAME?</v>
      </c>
      <c r="AJ17" t="e">
        <f ca="1"/>
        <v>#NAME?</v>
      </c>
      <c r="AK17" t="e">
        <f ca="1"/>
        <v>#NAME?</v>
      </c>
    </row>
    <row r="18" spans="1:37" x14ac:dyDescent="0.35">
      <c r="A18">
        <f t="shared" si="11"/>
        <v>16</v>
      </c>
      <c r="B18" s="8">
        <v>2</v>
      </c>
      <c r="C18">
        <v>3</v>
      </c>
      <c r="D18">
        <v>1</v>
      </c>
      <c r="E18">
        <v>2</v>
      </c>
      <c r="F18">
        <v>1</v>
      </c>
      <c r="G18">
        <v>2</v>
      </c>
      <c r="H18">
        <v>3</v>
      </c>
      <c r="I18">
        <v>3</v>
      </c>
      <c r="J18">
        <v>1</v>
      </c>
      <c r="K18">
        <v>2</v>
      </c>
      <c r="L18">
        <v>2</v>
      </c>
      <c r="M18">
        <v>3</v>
      </c>
      <c r="N18">
        <v>1</v>
      </c>
      <c r="O18" s="62">
        <v>21</v>
      </c>
      <c r="X18" t="str">
        <f t="shared" si="13"/>
        <v>AB1</v>
      </c>
      <c r="Y18" s="8">
        <f t="shared" si="15"/>
        <v>2</v>
      </c>
      <c r="Z18">
        <f t="shared" si="15"/>
        <v>708.22222222222263</v>
      </c>
      <c r="AA18">
        <f t="shared" si="15"/>
        <v>354.11111111111131</v>
      </c>
      <c r="AB18">
        <f t="shared" si="16"/>
        <v>2.258281665190438</v>
      </c>
      <c r="AC18">
        <f t="shared" si="17"/>
        <v>0.16688586092805266</v>
      </c>
      <c r="AD18" s="55">
        <f t="shared" si="18"/>
        <v>0.14388911463271489</v>
      </c>
      <c r="AE18">
        <f t="shared" si="19"/>
        <v>394.61111111111188</v>
      </c>
      <c r="AF18" s="48">
        <f t="shared" si="20"/>
        <v>8.0172919770644446E-2</v>
      </c>
      <c r="AH18" t="e">
        <f ca="1"/>
        <v>#NAME?</v>
      </c>
      <c r="AI18" t="e">
        <f ca="1"/>
        <v>#NAME?</v>
      </c>
      <c r="AJ18" t="e">
        <f ca="1"/>
        <v>#NAME?</v>
      </c>
      <c r="AK18" t="e">
        <f ca="1"/>
        <v>#NAME?</v>
      </c>
    </row>
    <row r="19" spans="1:37" x14ac:dyDescent="0.35">
      <c r="A19">
        <f t="shared" si="11"/>
        <v>17</v>
      </c>
      <c r="B19" s="8">
        <v>2</v>
      </c>
      <c r="C19">
        <v>3</v>
      </c>
      <c r="D19">
        <v>1</v>
      </c>
      <c r="E19">
        <v>2</v>
      </c>
      <c r="F19">
        <v>2</v>
      </c>
      <c r="G19">
        <v>3</v>
      </c>
      <c r="H19">
        <v>1</v>
      </c>
      <c r="I19">
        <v>1</v>
      </c>
      <c r="J19">
        <v>2</v>
      </c>
      <c r="K19">
        <v>3</v>
      </c>
      <c r="L19">
        <v>3</v>
      </c>
      <c r="M19">
        <v>1</v>
      </c>
      <c r="N19">
        <v>2</v>
      </c>
      <c r="O19" s="62">
        <v>35</v>
      </c>
      <c r="X19" t="str">
        <f t="shared" si="13"/>
        <v>AB2</v>
      </c>
      <c r="Y19" s="8">
        <f t="shared" si="15"/>
        <v>2</v>
      </c>
      <c r="Z19">
        <f t="shared" si="15"/>
        <v>604.66666666666663</v>
      </c>
      <c r="AA19">
        <f t="shared" si="15"/>
        <v>302.33333333333331</v>
      </c>
      <c r="AB19">
        <f t="shared" si="16"/>
        <v>1.9280779450841474</v>
      </c>
      <c r="AC19">
        <f t="shared" si="17"/>
        <v>0.20729286026875804</v>
      </c>
      <c r="AD19" s="55">
        <f t="shared" si="18"/>
        <v>0.12284979005824193</v>
      </c>
      <c r="AE19">
        <f t="shared" si="19"/>
        <v>291.05555555555588</v>
      </c>
      <c r="AF19" s="48">
        <f t="shared" si="20"/>
        <v>5.9133595196171465E-2</v>
      </c>
      <c r="AH19" t="e">
        <f ca="1"/>
        <v>#NAME?</v>
      </c>
      <c r="AI19" t="e">
        <f ca="1"/>
        <v>#NAME?</v>
      </c>
      <c r="AJ19" t="e">
        <f ca="1"/>
        <v>#NAME?</v>
      </c>
      <c r="AK19" t="e">
        <f ca="1"/>
        <v>#NAME?</v>
      </c>
    </row>
    <row r="20" spans="1:37" x14ac:dyDescent="0.35">
      <c r="A20">
        <f t="shared" si="11"/>
        <v>18</v>
      </c>
      <c r="B20" s="8">
        <v>2</v>
      </c>
      <c r="C20">
        <v>3</v>
      </c>
      <c r="D20">
        <v>1</v>
      </c>
      <c r="E20">
        <v>2</v>
      </c>
      <c r="F20">
        <v>3</v>
      </c>
      <c r="G20">
        <v>1</v>
      </c>
      <c r="H20">
        <v>2</v>
      </c>
      <c r="I20">
        <v>2</v>
      </c>
      <c r="J20">
        <v>3</v>
      </c>
      <c r="K20">
        <v>1</v>
      </c>
      <c r="L20">
        <v>1</v>
      </c>
      <c r="M20">
        <v>2</v>
      </c>
      <c r="N20">
        <v>3</v>
      </c>
      <c r="O20" s="62">
        <v>45</v>
      </c>
      <c r="X20" t="str">
        <f t="shared" si="13"/>
        <v>C</v>
      </c>
      <c r="Y20" s="8">
        <f t="shared" si="15"/>
        <v>2</v>
      </c>
      <c r="Z20">
        <f t="shared" si="15"/>
        <v>28.666666666666707</v>
      </c>
      <c r="AA20">
        <f t="shared" si="15"/>
        <v>14.333333333333353</v>
      </c>
      <c r="AB20">
        <f t="shared" si="16"/>
        <v>9.14083259521703E-2</v>
      </c>
      <c r="AC20">
        <f t="shared" si="17"/>
        <v>0.91358438262013819</v>
      </c>
      <c r="AD20" s="55">
        <f t="shared" si="18"/>
        <v>5.8241907083841351E-3</v>
      </c>
      <c r="AE20">
        <f t="shared" si="19"/>
        <v>-284.94444444444406</v>
      </c>
      <c r="AF20" s="48">
        <f t="shared" si="20"/>
        <v>-5.7892004153686331E-2</v>
      </c>
      <c r="AH20" t="e">
        <f ca="1"/>
        <v>#NAME?</v>
      </c>
      <c r="AI20" t="e">
        <f ca="1"/>
        <v>#NAME?</v>
      </c>
      <c r="AJ20" t="e">
        <f ca="1"/>
        <v>#NAME?</v>
      </c>
      <c r="AK20" t="e">
        <f ca="1"/>
        <v>#NAME?</v>
      </c>
    </row>
    <row r="21" spans="1:37" x14ac:dyDescent="0.35">
      <c r="A21">
        <f t="shared" si="11"/>
        <v>19</v>
      </c>
      <c r="B21" s="8">
        <v>3</v>
      </c>
      <c r="C21">
        <v>1</v>
      </c>
      <c r="D21">
        <v>3</v>
      </c>
      <c r="E21">
        <v>2</v>
      </c>
      <c r="F21">
        <v>1</v>
      </c>
      <c r="G21">
        <v>3</v>
      </c>
      <c r="H21">
        <v>2</v>
      </c>
      <c r="I21">
        <v>1</v>
      </c>
      <c r="J21">
        <v>3</v>
      </c>
      <c r="K21">
        <v>2</v>
      </c>
      <c r="L21">
        <v>1</v>
      </c>
      <c r="M21">
        <v>3</v>
      </c>
      <c r="N21">
        <v>2</v>
      </c>
      <c r="O21" s="62">
        <v>65</v>
      </c>
      <c r="X21" t="str">
        <f t="shared" si="13"/>
        <v>AC1</v>
      </c>
      <c r="Y21" s="8">
        <f t="shared" si="15"/>
        <v>2</v>
      </c>
      <c r="Z21">
        <f t="shared" si="15"/>
        <v>696.88888888888903</v>
      </c>
      <c r="AA21">
        <f t="shared" si="15"/>
        <v>348.44444444444451</v>
      </c>
      <c r="AB21">
        <f t="shared" si="16"/>
        <v>2.2221434898139978</v>
      </c>
      <c r="AC21">
        <f t="shared" si="17"/>
        <v>0.17079685773978776</v>
      </c>
      <c r="AD21" s="55">
        <f t="shared" si="18"/>
        <v>0.14158652760846996</v>
      </c>
      <c r="AE21">
        <f t="shared" si="19"/>
        <v>383.27777777777828</v>
      </c>
      <c r="AF21" s="48">
        <f t="shared" si="20"/>
        <v>7.7870332746399498E-2</v>
      </c>
      <c r="AH21" t="e">
        <f ca="1"/>
        <v>#NAME?</v>
      </c>
      <c r="AI21" t="e">
        <f ca="1"/>
        <v>#NAME?</v>
      </c>
      <c r="AJ21" t="e">
        <f ca="1"/>
        <v>#NAME?</v>
      </c>
      <c r="AK21" t="e">
        <f ca="1"/>
        <v>#NAME?</v>
      </c>
    </row>
    <row r="22" spans="1:37" x14ac:dyDescent="0.35">
      <c r="A22">
        <f t="shared" si="11"/>
        <v>20</v>
      </c>
      <c r="B22" s="8">
        <v>3</v>
      </c>
      <c r="C22">
        <v>1</v>
      </c>
      <c r="D22">
        <v>3</v>
      </c>
      <c r="E22">
        <v>2</v>
      </c>
      <c r="F22">
        <v>2</v>
      </c>
      <c r="G22">
        <v>1</v>
      </c>
      <c r="H22">
        <v>3</v>
      </c>
      <c r="I22">
        <v>2</v>
      </c>
      <c r="J22">
        <v>1</v>
      </c>
      <c r="K22">
        <v>3</v>
      </c>
      <c r="L22">
        <v>2</v>
      </c>
      <c r="M22">
        <v>1</v>
      </c>
      <c r="N22">
        <v>3</v>
      </c>
      <c r="O22" s="62">
        <v>55</v>
      </c>
      <c r="X22" t="str">
        <f t="shared" si="13"/>
        <v>AC2</v>
      </c>
      <c r="Y22" s="8">
        <f t="shared" si="15"/>
        <v>2</v>
      </c>
      <c r="Z22">
        <f t="shared" si="15"/>
        <v>272.88888888888897</v>
      </c>
      <c r="AA22">
        <f t="shared" si="15"/>
        <v>136.44444444444449</v>
      </c>
      <c r="AB22">
        <f t="shared" si="16"/>
        <v>0.8701505757307364</v>
      </c>
      <c r="AC22">
        <f t="shared" si="17"/>
        <v>0.4550618304560396</v>
      </c>
      <c r="AD22" s="55">
        <f t="shared" si="18"/>
        <v>5.5442683642602401E-2</v>
      </c>
      <c r="AE22">
        <f t="shared" si="19"/>
        <v>-40.722222222221774</v>
      </c>
      <c r="AF22" s="48">
        <f t="shared" si="20"/>
        <v>-8.2735112194680573E-3</v>
      </c>
      <c r="AH22" t="e">
        <f ca="1"/>
        <v>#NAME?</v>
      </c>
      <c r="AI22" t="e">
        <f ca="1"/>
        <v>#NAME?</v>
      </c>
      <c r="AJ22" t="e">
        <f ca="1"/>
        <v>#NAME?</v>
      </c>
      <c r="AK22" t="e">
        <f ca="1"/>
        <v>#NAME?</v>
      </c>
    </row>
    <row r="23" spans="1:37" x14ac:dyDescent="0.35">
      <c r="A23">
        <f t="shared" si="11"/>
        <v>21</v>
      </c>
      <c r="B23" s="8">
        <v>3</v>
      </c>
      <c r="C23">
        <v>1</v>
      </c>
      <c r="D23">
        <v>3</v>
      </c>
      <c r="E23">
        <v>2</v>
      </c>
      <c r="F23">
        <v>3</v>
      </c>
      <c r="G23">
        <v>2</v>
      </c>
      <c r="H23">
        <v>1</v>
      </c>
      <c r="I23">
        <v>3</v>
      </c>
      <c r="J23">
        <v>2</v>
      </c>
      <c r="K23">
        <v>1</v>
      </c>
      <c r="L23">
        <v>3</v>
      </c>
      <c r="M23">
        <v>2</v>
      </c>
      <c r="N23">
        <v>1</v>
      </c>
      <c r="O23" s="62">
        <v>30</v>
      </c>
      <c r="X23" t="str">
        <f t="shared" si="13"/>
        <v>BC1</v>
      </c>
      <c r="Y23" s="8">
        <f t="shared" si="15"/>
        <v>2</v>
      </c>
      <c r="Z23">
        <f t="shared" si="15"/>
        <v>108.2222222222221</v>
      </c>
      <c r="AA23">
        <f t="shared" si="15"/>
        <v>54.11111111111105</v>
      </c>
      <c r="AB23">
        <f t="shared" si="16"/>
        <v>0.34508414526129322</v>
      </c>
      <c r="AC23">
        <f t="shared" si="17"/>
        <v>0.71820297590979765</v>
      </c>
      <c r="AD23" s="55">
        <f t="shared" si="18"/>
        <v>2.1987448643279586E-2</v>
      </c>
      <c r="AE23">
        <f t="shared" si="19"/>
        <v>-205.38888888888863</v>
      </c>
      <c r="AF23" s="48">
        <f t="shared" si="20"/>
        <v>-4.1728746218790871E-2</v>
      </c>
      <c r="AH23" t="e">
        <f ca="1"/>
        <v>#NAME?</v>
      </c>
      <c r="AI23" t="e">
        <f ca="1"/>
        <v>#NAME?</v>
      </c>
      <c r="AJ23" t="e">
        <f ca="1"/>
        <v>#NAME?</v>
      </c>
      <c r="AK23" t="e">
        <f ca="1"/>
        <v>#NAME?</v>
      </c>
    </row>
    <row r="24" spans="1:37" x14ac:dyDescent="0.35">
      <c r="A24">
        <f t="shared" si="11"/>
        <v>22</v>
      </c>
      <c r="B24" s="8">
        <v>3</v>
      </c>
      <c r="C24">
        <v>2</v>
      </c>
      <c r="D24">
        <v>1</v>
      </c>
      <c r="E24">
        <v>3</v>
      </c>
      <c r="F24">
        <v>1</v>
      </c>
      <c r="G24">
        <v>3</v>
      </c>
      <c r="H24">
        <v>2</v>
      </c>
      <c r="I24">
        <v>2</v>
      </c>
      <c r="J24">
        <v>1</v>
      </c>
      <c r="K24">
        <v>3</v>
      </c>
      <c r="L24">
        <v>3</v>
      </c>
      <c r="M24">
        <v>2</v>
      </c>
      <c r="N24">
        <v>1</v>
      </c>
      <c r="O24" s="62">
        <v>52</v>
      </c>
      <c r="X24" t="str">
        <f t="shared" si="13"/>
        <v>BC2</v>
      </c>
      <c r="Y24" s="10">
        <f t="shared" si="15"/>
        <v>2</v>
      </c>
      <c r="Z24" s="11">
        <f t="shared" si="15"/>
        <v>238.8888888888888</v>
      </c>
      <c r="AA24" s="11">
        <f t="shared" si="15"/>
        <v>119.4444444444444</v>
      </c>
      <c r="AB24" s="11">
        <f t="shared" si="16"/>
        <v>0.76173604960141783</v>
      </c>
      <c r="AC24" s="11">
        <f t="shared" si="17"/>
        <v>0.49794192375008822</v>
      </c>
      <c r="AD24" s="56">
        <f t="shared" si="18"/>
        <v>4.8534922569867703E-2</v>
      </c>
      <c r="AE24" s="11">
        <f t="shared" si="19"/>
        <v>-74.722222222221944</v>
      </c>
      <c r="AF24" s="50">
        <f t="shared" si="20"/>
        <v>-1.5181272292202754E-2</v>
      </c>
      <c r="AH24" t="e">
        <f ca="1"/>
        <v>#NAME?</v>
      </c>
      <c r="AI24" t="e">
        <f ca="1"/>
        <v>#NAME?</v>
      </c>
      <c r="AJ24" t="e">
        <f ca="1"/>
        <v>#NAME?</v>
      </c>
      <c r="AK24" t="e">
        <f ca="1"/>
        <v>#NAME?</v>
      </c>
    </row>
    <row r="25" spans="1:37" x14ac:dyDescent="0.35">
      <c r="A25">
        <f t="shared" si="11"/>
        <v>23</v>
      </c>
      <c r="B25" s="8">
        <v>3</v>
      </c>
      <c r="C25">
        <v>2</v>
      </c>
      <c r="D25">
        <v>1</v>
      </c>
      <c r="E25">
        <v>3</v>
      </c>
      <c r="F25">
        <v>2</v>
      </c>
      <c r="G25">
        <v>1</v>
      </c>
      <c r="H25">
        <v>3</v>
      </c>
      <c r="I25">
        <v>3</v>
      </c>
      <c r="J25">
        <v>2</v>
      </c>
      <c r="K25">
        <v>1</v>
      </c>
      <c r="L25">
        <v>1</v>
      </c>
      <c r="M25">
        <v>3</v>
      </c>
      <c r="N25">
        <v>2</v>
      </c>
      <c r="O25" s="62">
        <v>42</v>
      </c>
      <c r="X25" t="str">
        <f t="shared" si="13"/>
        <v>Err</v>
      </c>
      <c r="Y25" s="51">
        <f>Y26-SUM(Y16:Y24)</f>
        <v>8</v>
      </c>
      <c r="Z25" s="52">
        <f>Z26-SUM(Z16:Z24)</f>
        <v>1254.444444444443</v>
      </c>
      <c r="AA25" s="52">
        <f>Z25/Y25</f>
        <v>156.80555555555537</v>
      </c>
      <c r="AB25" s="52"/>
      <c r="AC25" s="52"/>
      <c r="AD25" s="57">
        <f>Z25/Z26</f>
        <v>0.25486477944828184</v>
      </c>
      <c r="AE25" s="52">
        <f>AE26-SUM(AE16:AE24)</f>
        <v>4076.9444444444398</v>
      </c>
      <c r="AF25" s="53">
        <f>AE25/AE26</f>
        <v>0.82831053320691594</v>
      </c>
      <c r="AH25" t="e">
        <f ca="1"/>
        <v>#NAME?</v>
      </c>
      <c r="AI25" t="e">
        <f ca="1"/>
        <v>#NAME?</v>
      </c>
      <c r="AJ25" t="e">
        <f ca="1"/>
        <v>#NAME?</v>
      </c>
      <c r="AK25" t="e">
        <f ca="1"/>
        <v>#NAME?</v>
      </c>
    </row>
    <row r="26" spans="1:37" x14ac:dyDescent="0.35">
      <c r="A26">
        <f t="shared" si="11"/>
        <v>24</v>
      </c>
      <c r="B26" s="8">
        <v>3</v>
      </c>
      <c r="C26">
        <v>2</v>
      </c>
      <c r="D26">
        <v>1</v>
      </c>
      <c r="E26">
        <v>3</v>
      </c>
      <c r="F26">
        <v>3</v>
      </c>
      <c r="G26">
        <v>2</v>
      </c>
      <c r="H26">
        <v>1</v>
      </c>
      <c r="I26">
        <v>1</v>
      </c>
      <c r="J26">
        <v>3</v>
      </c>
      <c r="K26">
        <v>2</v>
      </c>
      <c r="L26">
        <v>2</v>
      </c>
      <c r="M26">
        <v>1</v>
      </c>
      <c r="N26">
        <v>3</v>
      </c>
      <c r="O26" s="62">
        <v>50</v>
      </c>
      <c r="X26" t="str">
        <f t="shared" si="13"/>
        <v>Tot</v>
      </c>
      <c r="Y26">
        <f>Y13</f>
        <v>26</v>
      </c>
      <c r="Z26">
        <f>Z13</f>
        <v>4921.9999999999991</v>
      </c>
      <c r="AE26">
        <f>Z26</f>
        <v>4921.9999999999991</v>
      </c>
      <c r="AH26" t="e">
        <f ca="1"/>
        <v>#NAME?</v>
      </c>
      <c r="AI26" t="e">
        <f ca="1"/>
        <v>#NAME?</v>
      </c>
      <c r="AJ26" t="e">
        <f ca="1"/>
        <v>#NAME?</v>
      </c>
      <c r="AK26" t="e">
        <f ca="1"/>
        <v>#NAME?</v>
      </c>
    </row>
    <row r="27" spans="1:37" x14ac:dyDescent="0.35">
      <c r="A27">
        <f t="shared" si="11"/>
        <v>25</v>
      </c>
      <c r="B27" s="8">
        <v>3</v>
      </c>
      <c r="C27">
        <v>3</v>
      </c>
      <c r="D27">
        <v>2</v>
      </c>
      <c r="E27">
        <v>1</v>
      </c>
      <c r="F27">
        <v>1</v>
      </c>
      <c r="G27">
        <v>3</v>
      </c>
      <c r="H27">
        <v>2</v>
      </c>
      <c r="I27">
        <v>3</v>
      </c>
      <c r="J27">
        <v>2</v>
      </c>
      <c r="K27">
        <v>1</v>
      </c>
      <c r="L27">
        <v>2</v>
      </c>
      <c r="M27">
        <v>1</v>
      </c>
      <c r="N27">
        <v>3</v>
      </c>
      <c r="O27" s="62">
        <v>55</v>
      </c>
      <c r="AH27" t="e">
        <f ca="1"/>
        <v>#NAME?</v>
      </c>
      <c r="AI27" t="e">
        <f ca="1"/>
        <v>#NAME?</v>
      </c>
      <c r="AJ27" t="e">
        <f ca="1"/>
        <v>#NAME?</v>
      </c>
      <c r="AK27" t="e">
        <f ca="1"/>
        <v>#NAME?</v>
      </c>
    </row>
    <row r="28" spans="1:37" x14ac:dyDescent="0.35">
      <c r="A28">
        <f t="shared" si="11"/>
        <v>26</v>
      </c>
      <c r="B28" s="8">
        <v>3</v>
      </c>
      <c r="C28">
        <v>3</v>
      </c>
      <c r="D28">
        <v>2</v>
      </c>
      <c r="E28">
        <v>1</v>
      </c>
      <c r="F28">
        <v>2</v>
      </c>
      <c r="G28">
        <v>1</v>
      </c>
      <c r="H28">
        <v>3</v>
      </c>
      <c r="I28">
        <v>1</v>
      </c>
      <c r="J28">
        <v>3</v>
      </c>
      <c r="K28">
        <v>2</v>
      </c>
      <c r="L28">
        <v>3</v>
      </c>
      <c r="M28">
        <v>2</v>
      </c>
      <c r="N28">
        <v>1</v>
      </c>
      <c r="O28" s="62">
        <v>41</v>
      </c>
      <c r="AH28" t="e">
        <f ca="1"/>
        <v>#NAME?</v>
      </c>
      <c r="AI28" t="e">
        <f ca="1"/>
        <v>#NAME?</v>
      </c>
      <c r="AJ28" t="e">
        <f ca="1"/>
        <v>#NAME?</v>
      </c>
      <c r="AK28" t="e">
        <f ca="1"/>
        <v>#NAME?</v>
      </c>
    </row>
    <row r="29" spans="1:37" x14ac:dyDescent="0.35">
      <c r="A29">
        <f t="shared" si="11"/>
        <v>27</v>
      </c>
      <c r="B29" s="10">
        <v>3</v>
      </c>
      <c r="C29" s="11">
        <v>3</v>
      </c>
      <c r="D29" s="11">
        <v>2</v>
      </c>
      <c r="E29" s="11">
        <v>1</v>
      </c>
      <c r="F29" s="11">
        <v>3</v>
      </c>
      <c r="G29" s="11">
        <v>2</v>
      </c>
      <c r="H29" s="11">
        <v>1</v>
      </c>
      <c r="I29" s="11">
        <v>2</v>
      </c>
      <c r="J29" s="11">
        <v>1</v>
      </c>
      <c r="K29" s="11">
        <v>3</v>
      </c>
      <c r="L29" s="11">
        <v>1</v>
      </c>
      <c r="M29" s="11">
        <v>3</v>
      </c>
      <c r="N29" s="11">
        <v>2</v>
      </c>
      <c r="O29" s="63">
        <v>33</v>
      </c>
      <c r="AH29" s="38" t="e">
        <f ca="1"/>
        <v>#NAME?</v>
      </c>
      <c r="AI29" s="38" t="e">
        <f ca="1"/>
        <v>#NAME?</v>
      </c>
      <c r="AJ29" s="38" t="e">
        <f ca="1"/>
        <v>#NAME?</v>
      </c>
      <c r="AK29" s="38" t="e">
        <f ca="1"/>
        <v>#NAME?</v>
      </c>
    </row>
    <row r="31" spans="1:37" x14ac:dyDescent="0.35">
      <c r="AH31" s="51" t="e">
        <f ca="1">INDEX(AH3:AH29,MATCH($AK31,$AK3:$AK29,0))</f>
        <v>#NAME?</v>
      </c>
      <c r="AI31" s="52" t="e">
        <f t="shared" ref="AI31:AJ31" ca="1" si="21">INDEX(AI3:AI29,MATCH($AK31,$AK3:$AK29,0))</f>
        <v>#NAME?</v>
      </c>
      <c r="AJ31" s="52" t="e">
        <f t="shared" ca="1" si="21"/>
        <v>#NAME?</v>
      </c>
      <c r="AK31" s="64" t="e">
        <f ca="1">MAX(AK3:AK29)</f>
        <v>#NAME?</v>
      </c>
    </row>
    <row r="32" spans="1:37" x14ac:dyDescent="0.35">
      <c r="B32" t="e" cm="1">
        <f t="array" aca="1" ref="B32" ca="1">Tinteract(1,2,3)</f>
        <v>#NAME?</v>
      </c>
      <c r="E32" t="e" cm="1">
        <f t="array" aca="1" ref="E32" ca="1">FTEXT(B32)</f>
        <v>#NAME?</v>
      </c>
    </row>
    <row r="33" spans="2:35" x14ac:dyDescent="0.35">
      <c r="B33" t="e" cm="1">
        <f t="array" aca="1" ref="B33" ca="1">Tinteract(1,5,3)</f>
        <v>#NAME?</v>
      </c>
      <c r="E33" t="e" cm="1">
        <f t="array" aca="1" ref="E33" ca="1">FTEXT(B33)</f>
        <v>#NAME?</v>
      </c>
      <c r="AH33" t="s">
        <v>29</v>
      </c>
      <c r="AI33" s="65" t="s">
        <v>36</v>
      </c>
    </row>
    <row r="34" spans="2:35" x14ac:dyDescent="0.35">
      <c r="B34" t="e" cm="1">
        <f t="array" aca="1" ref="B34" ca="1">Tinteract(2,5,3)</f>
        <v>#NAME?</v>
      </c>
      <c r="E34" t="e" cm="1">
        <f t="array" aca="1" ref="E34" ca="1">FTEXT(B34)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Level 3</vt:lpstr>
      <vt:lpstr>Interact 3</vt:lpstr>
      <vt:lpstr>No Interaction</vt:lpstr>
      <vt:lpstr>Interaction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2024-06-21T19:02:32Z</dcterms:created>
  <dcterms:modified xsi:type="dcterms:W3CDTF">2024-06-21T19:06:04Z</dcterms:modified>
</cp:coreProperties>
</file>