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AA036726-4AF9-4962-91AF-1F2932F0F363}" xr6:coauthVersionLast="47" xr6:coauthVersionMax="47" xr10:uidLastSave="{00000000-0000-0000-0000-000000000000}"/>
  <bookViews>
    <workbookView xWindow="-110" yWindow="-110" windowWidth="19420" windowHeight="10300" xr2:uid="{4ADC9AD6-48C4-4B93-B69A-F408D4196BA0}"/>
  </bookViews>
  <sheets>
    <sheet name="Title" sheetId="2" r:id="rId1"/>
    <sheet name="Example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D14" i="1"/>
  <c r="B14" i="1"/>
  <c r="D13" i="1"/>
  <c r="B13" i="1"/>
  <c r="B8" i="1"/>
  <c r="L6" i="1"/>
  <c r="L8" i="1" s="1"/>
  <c r="G6" i="1"/>
  <c r="G8" i="1" s="1"/>
  <c r="B6" i="1"/>
</calcChain>
</file>

<file path=xl/sharedStrings.xml><?xml version="1.0" encoding="utf-8"?>
<sst xmlns="http://schemas.openxmlformats.org/spreadsheetml/2006/main" count="36" uniqueCount="22">
  <si>
    <t>Sample size requirements, one-tailed test</t>
  </si>
  <si>
    <t>p0</t>
  </si>
  <si>
    <t>p1</t>
  </si>
  <si>
    <t>alpha</t>
  </si>
  <si>
    <t>x-crit</t>
  </si>
  <si>
    <t>=BINOM.INV(B7,B3,1-B5)</t>
  </si>
  <si>
    <t>=BINOM.INV(G7,G3,1-G5)</t>
  </si>
  <si>
    <t>=BINOM.INV(L7,L3,1-L5)</t>
  </si>
  <si>
    <t>n</t>
  </si>
  <si>
    <t>1-β</t>
  </si>
  <si>
    <t>=1-BINOM.DIST(B6,B7,B4,TRUE)</t>
  </si>
  <si>
    <t>=1-BINOM.DIST(G6,G7,G4,TRUE)</t>
  </si>
  <si>
    <t>=1-BINOM.DIST(L6,L7,L4,TRUE)</t>
  </si>
  <si>
    <t>Real Statistics Functions</t>
  </si>
  <si>
    <t>one-tail</t>
  </si>
  <si>
    <t>two-tail</t>
  </si>
  <si>
    <t>=BINOM_POWER(0.35,0.8,B13,1,0.01)</t>
  </si>
  <si>
    <t>=BINOM_POWER(0.35,0.8,B14,2,0.01)</t>
  </si>
  <si>
    <t>Real Statistics Using Excel</t>
  </si>
  <si>
    <t>Updated</t>
  </si>
  <si>
    <t>Copyright © 2013 - 2023 Charles Zaiontz</t>
  </si>
  <si>
    <t>Required Sample Size for Binomial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</si>
</sst>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000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2" fontId="0" fillId="0" borderId="1" xfId="1" applyNumberFormat="1" applyFont="1" applyBorder="1"/>
    <xf numFmtId="2" fontId="0" fillId="0" borderId="2" xfId="1" applyNumberFormat="1" applyFont="1" applyBorder="1"/>
    <xf numFmtId="0" fontId="3" fillId="0" borderId="0" xfId="0" applyFont="1"/>
    <xf numFmtId="0" fontId="0" fillId="0" borderId="0" xfId="0" quotePrefix="1"/>
    <xf numFmtId="0" fontId="0" fillId="0" borderId="2" xfId="1" applyNumberFormat="1" applyFont="1" applyFill="1" applyBorder="1"/>
    <xf numFmtId="0" fontId="0" fillId="0" borderId="3" xfId="1" applyNumberFormat="1" applyFont="1" applyBorder="1"/>
    <xf numFmtId="164" fontId="0" fillId="0" borderId="0" xfId="0" quotePrefix="1" applyNumberFormat="1"/>
    <xf numFmtId="2" fontId="0" fillId="0" borderId="0" xfId="0" applyNumberFormat="1"/>
    <xf numFmtId="15" fontId="0" fillId="0" borderId="0" xfId="0" applyNumberForma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3D4F-8E8E-4423-91D8-A58A265A621C}">
  <sheetPr codeName="Sheet1"/>
  <dimension ref="A1:B6"/>
  <sheetViews>
    <sheetView tabSelected="1" workbookViewId="0">
      <selection activeCell="A2" sqref="A2"/>
    </sheetView>
  </sheetViews>
  <sheetFormatPr defaultRowHeight="14.5" x14ac:dyDescent="0.35"/>
  <cols>
    <col min="2" max="2" width="9.26953125" bestFit="1" customWidth="1"/>
  </cols>
  <sheetData>
    <row r="1" spans="1:2" x14ac:dyDescent="0.35">
      <c r="A1" t="s">
        <v>18</v>
      </c>
    </row>
    <row r="2" spans="1:2" x14ac:dyDescent="0.35">
      <c r="A2" t="s">
        <v>21</v>
      </c>
    </row>
    <row r="4" spans="1:2" x14ac:dyDescent="0.35">
      <c r="A4" t="s">
        <v>19</v>
      </c>
      <c r="B4" s="10">
        <v>45269</v>
      </c>
    </row>
    <row r="6" spans="1:2" x14ac:dyDescent="0.35">
      <c r="A6" s="1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98A0C-1AD2-4366-A47C-228D4DE2FD39}">
  <sheetPr codeName="Sheet352"/>
  <dimension ref="A1:N17"/>
  <sheetViews>
    <sheetView workbookViewId="0"/>
  </sheetViews>
  <sheetFormatPr defaultRowHeight="14.5" x14ac:dyDescent="0.35"/>
  <cols>
    <col min="2" max="2" width="9.1796875" customWidth="1"/>
    <col min="3" max="3" width="3.54296875" customWidth="1"/>
    <col min="4" max="4" width="33.7265625" customWidth="1"/>
    <col min="8" max="8" width="4" customWidth="1"/>
    <col min="9" max="9" width="29.26953125" customWidth="1"/>
    <col min="13" max="13" width="4" customWidth="1"/>
    <col min="14" max="14" width="29.26953125" customWidth="1"/>
  </cols>
  <sheetData>
    <row r="1" spans="1:14" x14ac:dyDescent="0.35">
      <c r="A1" s="1" t="s">
        <v>0</v>
      </c>
    </row>
    <row r="3" spans="1:14" x14ac:dyDescent="0.35">
      <c r="A3" t="s">
        <v>1</v>
      </c>
      <c r="B3" s="2">
        <v>0.35</v>
      </c>
      <c r="F3" t="s">
        <v>1</v>
      </c>
      <c r="G3" s="2">
        <v>0.35</v>
      </c>
      <c r="K3" t="s">
        <v>1</v>
      </c>
      <c r="L3" s="2">
        <v>0.35</v>
      </c>
    </row>
    <row r="4" spans="1:14" x14ac:dyDescent="0.35">
      <c r="A4" t="s">
        <v>2</v>
      </c>
      <c r="B4" s="3">
        <v>0.8</v>
      </c>
      <c r="F4" t="s">
        <v>2</v>
      </c>
      <c r="G4" s="3">
        <v>0.8</v>
      </c>
      <c r="K4" t="s">
        <v>2</v>
      </c>
      <c r="L4" s="3">
        <v>0.8</v>
      </c>
    </row>
    <row r="5" spans="1:14" x14ac:dyDescent="0.35">
      <c r="A5" s="4" t="s">
        <v>3</v>
      </c>
      <c r="B5" s="3">
        <v>0.01</v>
      </c>
      <c r="F5" s="4" t="s">
        <v>3</v>
      </c>
      <c r="G5" s="3">
        <v>0.01</v>
      </c>
      <c r="K5" s="4" t="s">
        <v>3</v>
      </c>
      <c r="L5" s="3">
        <v>0.01</v>
      </c>
    </row>
    <row r="6" spans="1:14" x14ac:dyDescent="0.35">
      <c r="A6" t="s">
        <v>4</v>
      </c>
      <c r="B6" s="3">
        <f>CRITBINOM(B7,B3,1-B5)</f>
        <v>0</v>
      </c>
      <c r="D6" s="5" t="s">
        <v>5</v>
      </c>
      <c r="F6" t="s">
        <v>4</v>
      </c>
      <c r="G6" s="3">
        <f>CRITBINOM(G7,G3,1-G5)</f>
        <v>10</v>
      </c>
      <c r="I6" s="5" t="s">
        <v>6</v>
      </c>
      <c r="K6" t="s">
        <v>4</v>
      </c>
      <c r="L6" s="3">
        <f>CRITBINOM(L7,L3,1-L5)</f>
        <v>10</v>
      </c>
      <c r="N6" s="5" t="s">
        <v>7</v>
      </c>
    </row>
    <row r="7" spans="1:14" x14ac:dyDescent="0.35">
      <c r="A7" t="s">
        <v>8</v>
      </c>
      <c r="B7" s="6"/>
      <c r="F7" t="s">
        <v>8</v>
      </c>
      <c r="G7" s="6">
        <v>16.030061346032447</v>
      </c>
      <c r="I7" s="5"/>
      <c r="K7" t="s">
        <v>8</v>
      </c>
      <c r="L7" s="6">
        <v>16</v>
      </c>
    </row>
    <row r="8" spans="1:14" x14ac:dyDescent="0.35">
      <c r="A8" s="4" t="s">
        <v>9</v>
      </c>
      <c r="B8" s="7">
        <f>1-BINOMDIST(B6,B7,B4,TRUE)</f>
        <v>0</v>
      </c>
      <c r="D8" s="8" t="s">
        <v>10</v>
      </c>
      <c r="F8" s="4" t="s">
        <v>9</v>
      </c>
      <c r="G8" s="7">
        <f>1-BINOMDIST(G6,G7,G4,TRUE)</f>
        <v>0.91831211151851522</v>
      </c>
      <c r="I8" s="5" t="s">
        <v>11</v>
      </c>
      <c r="K8" s="4" t="s">
        <v>9</v>
      </c>
      <c r="L8" s="7">
        <f>1-BINOMDIST(L6,L7,L4,TRUE)</f>
        <v>0.91831211151851522</v>
      </c>
      <c r="N8" s="8" t="s">
        <v>12</v>
      </c>
    </row>
    <row r="9" spans="1:14" x14ac:dyDescent="0.35">
      <c r="B9" s="9"/>
    </row>
    <row r="11" spans="1:14" x14ac:dyDescent="0.35">
      <c r="A11" t="s">
        <v>13</v>
      </c>
    </row>
    <row r="13" spans="1:14" x14ac:dyDescent="0.35">
      <c r="A13" t="s">
        <v>14</v>
      </c>
      <c r="B13" t="e">
        <f ca="1">BINOM_SIZE(0.35,0.8,0.9,1,0.01)</f>
        <v>#NAME?</v>
      </c>
      <c r="D13" t="e">
        <f ca="1">FTEXT(B13)</f>
        <v>#NAME?</v>
      </c>
    </row>
    <row r="14" spans="1:14" x14ac:dyDescent="0.35">
      <c r="A14" t="s">
        <v>15</v>
      </c>
      <c r="B14" t="e">
        <f ca="1">BINOM_SIZE(0.35,0.8,0.9,2,0.01)</f>
        <v>#NAME?</v>
      </c>
      <c r="D14" t="e">
        <f ca="1">FTEXT(B14)</f>
        <v>#NAME?</v>
      </c>
    </row>
    <row r="16" spans="1:14" x14ac:dyDescent="0.35">
      <c r="A16" t="s">
        <v>14</v>
      </c>
      <c r="B16" t="e">
        <f ca="1">BINOM_POWER(0.35,0.8,B13,1,0.01)</f>
        <v>#NAME?</v>
      </c>
      <c r="D16" s="5" t="s">
        <v>16</v>
      </c>
    </row>
    <row r="17" spans="1:4" x14ac:dyDescent="0.35">
      <c r="A17" t="s">
        <v>15</v>
      </c>
      <c r="B17" t="e">
        <f ca="1">BINOM_POWER(0.35,0.8,B14,2,0.01)</f>
        <v>#NAME?</v>
      </c>
      <c r="D17" s="5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2023-12-09T17:16:04Z</dcterms:created>
  <dcterms:modified xsi:type="dcterms:W3CDTF">2023-12-09T17:18:08Z</dcterms:modified>
</cp:coreProperties>
</file>