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2DB8FBB4-49EA-4F6D-A3E3-AC519B044C3D}" xr6:coauthVersionLast="47" xr6:coauthVersionMax="47" xr10:uidLastSave="{00000000-0000-0000-0000-000000000000}"/>
  <bookViews>
    <workbookView xWindow="-110" yWindow="-110" windowWidth="19420" windowHeight="10300" xr2:uid="{44F181B3-8387-4F02-98E3-B94F19077DD3}"/>
  </bookViews>
  <sheets>
    <sheet name="Title" sheetId="2" r:id="rId1"/>
    <sheet name="Multinom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D20" i="1"/>
  <c r="H18" i="1"/>
  <c r="B12" i="1"/>
  <c r="B10" i="1"/>
  <c r="B9" i="1"/>
  <c r="B18" i="1" s="1"/>
  <c r="B8" i="1"/>
  <c r="B7" i="1"/>
  <c r="B11" i="1" s="1"/>
  <c r="B6" i="1"/>
  <c r="B20" i="1" s="1" a="1"/>
  <c r="B20" i="1" s="1"/>
  <c r="B13" i="1" l="1"/>
</calcChain>
</file>

<file path=xl/sharedStrings.xml><?xml version="1.0" encoding="utf-8"?>
<sst xmlns="http://schemas.openxmlformats.org/spreadsheetml/2006/main" count="27" uniqueCount="24">
  <si>
    <t>Multinomial distribution</t>
  </si>
  <si>
    <t>x1</t>
  </si>
  <si>
    <t>x2</t>
  </si>
  <si>
    <t>x3</t>
  </si>
  <si>
    <t>p1</t>
  </si>
  <si>
    <t>p2</t>
  </si>
  <si>
    <t>p3</t>
  </si>
  <si>
    <t>multinomial</t>
  </si>
  <si>
    <t>=MULTINOMIAL(B3:B5)</t>
  </si>
  <si>
    <t>p1^x1</t>
  </si>
  <si>
    <t>=B6^B3</t>
  </si>
  <si>
    <t>p2^x2</t>
  </si>
  <si>
    <t>=B7^B4</t>
  </si>
  <si>
    <t>p3^x3</t>
  </si>
  <si>
    <t>=B8^B5</t>
  </si>
  <si>
    <t>prob</t>
  </si>
  <si>
    <t>=B9*PRODUCT(B10:B12)</t>
  </si>
  <si>
    <t>Alternative calculations</t>
  </si>
  <si>
    <t>=B9*EXP(SUMPRODUCT(B3:B5,LN(B6:B8)))</t>
  </si>
  <si>
    <t>=MULTINOMDIST(B3:B5,B6:B8)</t>
  </si>
  <si>
    <t>Real Statistics Using Excel</t>
  </si>
  <si>
    <t>Updated</t>
  </si>
  <si>
    <t>Copyright © 2013 - 2023 Charles Zaiontz</t>
  </si>
  <si>
    <t>Multinomial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</si>
</sst>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quotePrefix="1"/>
    <xf numFmtId="0" fontId="0" fillId="0" borderId="3" xfId="0" applyBorder="1"/>
    <xf numFmtId="0" fontId="0" fillId="0" borderId="4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5AE3-8AE4-4B57-94B3-685133391C6F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20</v>
      </c>
    </row>
    <row r="2" spans="1:2" x14ac:dyDescent="0.35">
      <c r="A2" t="s">
        <v>23</v>
      </c>
    </row>
    <row r="4" spans="1:2" x14ac:dyDescent="0.35">
      <c r="A4" t="s">
        <v>21</v>
      </c>
      <c r="B4" s="7">
        <v>45269</v>
      </c>
    </row>
    <row r="6" spans="1:2" x14ac:dyDescent="0.35">
      <c r="A6" s="8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3828-AC99-4FD6-906A-652A6F325151}">
  <sheetPr codeName="Sheet167"/>
  <dimension ref="A1:H22"/>
  <sheetViews>
    <sheetView workbookViewId="0"/>
  </sheetViews>
  <sheetFormatPr defaultRowHeight="14.5" x14ac:dyDescent="0.35"/>
  <cols>
    <col min="1" max="1" width="14.26953125" customWidth="1"/>
    <col min="3" max="3" width="3.54296875" customWidth="1"/>
    <col min="4" max="4" width="22.7265625" customWidth="1"/>
    <col min="5" max="5" width="18.54296875" customWidth="1"/>
  </cols>
  <sheetData>
    <row r="1" spans="1:4" x14ac:dyDescent="0.35">
      <c r="A1" s="1" t="s">
        <v>0</v>
      </c>
    </row>
    <row r="3" spans="1:4" x14ac:dyDescent="0.35">
      <c r="A3" t="s">
        <v>1</v>
      </c>
      <c r="B3" s="2">
        <v>4</v>
      </c>
    </row>
    <row r="4" spans="1:4" x14ac:dyDescent="0.35">
      <c r="A4" t="s">
        <v>2</v>
      </c>
      <c r="B4" s="3">
        <v>0</v>
      </c>
    </row>
    <row r="5" spans="1:4" x14ac:dyDescent="0.35">
      <c r="A5" t="s">
        <v>3</v>
      </c>
      <c r="B5" s="3">
        <v>6</v>
      </c>
    </row>
    <row r="6" spans="1:4" x14ac:dyDescent="0.35">
      <c r="A6" t="s">
        <v>4</v>
      </c>
      <c r="B6" s="3">
        <f>3/8</f>
        <v>0.375</v>
      </c>
    </row>
    <row r="7" spans="1:4" x14ac:dyDescent="0.35">
      <c r="A7" t="s">
        <v>5</v>
      </c>
      <c r="B7" s="3">
        <f>1/8</f>
        <v>0.125</v>
      </c>
    </row>
    <row r="8" spans="1:4" x14ac:dyDescent="0.35">
      <c r="A8" t="s">
        <v>6</v>
      </c>
      <c r="B8" s="3">
        <f>4/8</f>
        <v>0.5</v>
      </c>
    </row>
    <row r="9" spans="1:4" x14ac:dyDescent="0.35">
      <c r="A9" t="s">
        <v>7</v>
      </c>
      <c r="B9" s="3">
        <f>MULTINOMIAL(B3:B5)</f>
        <v>209.99999999999977</v>
      </c>
      <c r="D9" s="4" t="s">
        <v>8</v>
      </c>
    </row>
    <row r="10" spans="1:4" x14ac:dyDescent="0.35">
      <c r="A10" t="s">
        <v>9</v>
      </c>
      <c r="B10" s="3">
        <f>B6^B3</f>
        <v>1.9775390625E-2</v>
      </c>
      <c r="D10" s="4" t="s">
        <v>10</v>
      </c>
    </row>
    <row r="11" spans="1:4" x14ac:dyDescent="0.35">
      <c r="A11" t="s">
        <v>11</v>
      </c>
      <c r="B11" s="3">
        <f>B7^B4</f>
        <v>1</v>
      </c>
      <c r="D11" s="4" t="s">
        <v>12</v>
      </c>
    </row>
    <row r="12" spans="1:4" x14ac:dyDescent="0.35">
      <c r="A12" t="s">
        <v>13</v>
      </c>
      <c r="B12" s="3">
        <f>B8^B5</f>
        <v>1.5625E-2</v>
      </c>
      <c r="D12" s="4" t="s">
        <v>14</v>
      </c>
    </row>
    <row r="13" spans="1:4" x14ac:dyDescent="0.35">
      <c r="A13" t="s">
        <v>15</v>
      </c>
      <c r="B13" s="5">
        <f>B9*PRODUCT(B10:B12)</f>
        <v>6.4888000488281181E-2</v>
      </c>
      <c r="D13" s="4" t="s">
        <v>16</v>
      </c>
    </row>
    <row r="16" spans="1:4" x14ac:dyDescent="0.35">
      <c r="A16" t="s">
        <v>17</v>
      </c>
    </row>
    <row r="18" spans="1:8" x14ac:dyDescent="0.35">
      <c r="A18" t="s">
        <v>15</v>
      </c>
      <c r="B18" s="6">
        <f>B9*EXP(SUMPRODUCT(B3:B5,LN(B6:B8)))</f>
        <v>6.4888000488281153E-2</v>
      </c>
      <c r="D18" s="4" t="s">
        <v>18</v>
      </c>
      <c r="H18" t="e">
        <f ca="1">FTEXT(G18)</f>
        <v>#NAME?</v>
      </c>
    </row>
    <row r="20" spans="1:8" x14ac:dyDescent="0.35">
      <c r="A20" t="s">
        <v>15</v>
      </c>
      <c r="B20" s="6">
        <f t="array" ref="B20">PRODUCT(B9,B6:B8^B3:B5)</f>
        <v>6.4888000488281181E-2</v>
      </c>
      <c r="D20" t="e">
        <f ca="1">FTEXT(B20)</f>
        <v>#NAME?</v>
      </c>
    </row>
    <row r="22" spans="1:8" x14ac:dyDescent="0.35">
      <c r="A22" t="s">
        <v>15</v>
      </c>
      <c r="B22" s="6" t="e">
        <f ca="1">MULTINOMDIST(B3:B5,B6:B8)</f>
        <v>#NAME?</v>
      </c>
      <c r="D22" s="4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Multinom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2023-12-09T12:38:16Z</dcterms:created>
  <dcterms:modified xsi:type="dcterms:W3CDTF">2023-12-09T12:40:55Z</dcterms:modified>
</cp:coreProperties>
</file>