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A1A7DA7-0777-475F-AB35-FDBE3ABF216B}" xr6:coauthVersionLast="47" xr6:coauthVersionMax="47" xr10:uidLastSave="{00000000-0000-0000-0000-000000000000}"/>
  <bookViews>
    <workbookView xWindow="-110" yWindow="-110" windowWidth="19420" windowHeight="10300" xr2:uid="{27FEA8DA-ED86-450F-AC68-CC371DAABFC4}"/>
  </bookViews>
  <sheets>
    <sheet name="Title" sheetId="1" r:id="rId1"/>
    <sheet name="Before" sheetId="3" r:id="rId2"/>
    <sheet name="Afte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 a="1"/>
  <c r="D6" i="2" s="1"/>
  <c r="D6" i="3" a="1"/>
  <c r="D6" i="3" s="1"/>
  <c r="B6" i="3"/>
  <c r="F2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H2" i="3"/>
  <c r="I2" i="3" s="1"/>
  <c r="J2" i="3" s="1"/>
  <c r="K2" i="3" s="1"/>
  <c r="L2" i="3" s="1"/>
  <c r="H2" i="2" l="1"/>
  <c r="I2" i="2" s="1"/>
  <c r="J2" i="2" s="1"/>
  <c r="K2" i="2" s="1"/>
  <c r="L2" i="2" s="1"/>
  <c r="B6" i="2"/>
  <c r="F2" i="2" s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<sst xmlns="http://schemas.openxmlformats.org/spreadsheetml/2006/main" count="12" uniqueCount="8">
  <si>
    <t>Real Statistics Using Excel</t>
  </si>
  <si>
    <t>Updated</t>
  </si>
  <si>
    <t>Copyright © 2013 - 2023 Charles Zaiontz</t>
  </si>
  <si>
    <t>x</t>
  </si>
  <si>
    <t>alpha</t>
  </si>
  <si>
    <t>beta</t>
  </si>
  <si>
    <t>Data Table (two variables)</t>
  </si>
  <si>
    <r>
      <t>f(x,</t>
    </r>
    <r>
      <rPr>
        <sz val="11"/>
        <color theme="1"/>
        <rFont val="Calibri"/>
        <family val="2"/>
      </rPr>
      <t>α</t>
    </r>
    <r>
      <rPr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</si>
</sst>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0" borderId="2" xfId="0" applyBorder="1"/>
    <xf numFmtId="164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 pdf for beta =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Alpha 0.5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After!$F$4:$F$19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After!$G$4:$G$19</c:f>
              <c:numCache>
                <c:formatCode>General</c:formatCode>
                <c:ptCount val="16"/>
                <c:pt idx="0">
                  <c:v>0.43939128946772238</c:v>
                </c:pt>
                <c:pt idx="1">
                  <c:v>0.24197072451914334</c:v>
                </c:pt>
                <c:pt idx="2">
                  <c:v>0.15386632280545526</c:v>
                </c:pt>
                <c:pt idx="3">
                  <c:v>0.10377687435514868</c:v>
                </c:pt>
                <c:pt idx="4">
                  <c:v>7.2288957067272508E-2</c:v>
                </c:pt>
                <c:pt idx="5">
                  <c:v>5.1393443267923083E-2</c:v>
                </c:pt>
                <c:pt idx="6">
                  <c:v>3.705618452374812E-2</c:v>
                </c:pt>
                <c:pt idx="7">
                  <c:v>2.6995483256594028E-2</c:v>
                </c:pt>
                <c:pt idx="8">
                  <c:v>1.9821714870604894E-2</c:v>
                </c:pt>
                <c:pt idx="9">
                  <c:v>1.4644982561926487E-2</c:v>
                </c:pt>
                <c:pt idx="10">
                  <c:v>1.0874740337283141E-2</c:v>
                </c:pt>
                <c:pt idx="11">
                  <c:v>8.1086955549402422E-3</c:v>
                </c:pt>
                <c:pt idx="12">
                  <c:v>6.0673119025767353E-3</c:v>
                </c:pt>
                <c:pt idx="13">
                  <c:v>4.5533429216401732E-3</c:v>
                </c:pt>
                <c:pt idx="14">
                  <c:v>3.4259035101394824E-3</c:v>
                </c:pt>
                <c:pt idx="15">
                  <c:v>2.5833731692615066E-3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54-49FF-B13E-DEE604B325CD}"/>
            </c:ext>
          </c:extLst>
        </c:ser>
        <c:ser>
          <c:idx val="1"/>
          <c:order val="1"/>
          <c:tx>
            <c:v>Alpha 1.0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After!$F$4:$F$19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After!$H$4:$H$19</c:f>
              <c:numCache>
                <c:formatCode>General</c:formatCode>
                <c:ptCount val="16"/>
                <c:pt idx="0">
                  <c:v>0.38940039153570244</c:v>
                </c:pt>
                <c:pt idx="1">
                  <c:v>0.30326532985631671</c:v>
                </c:pt>
                <c:pt idx="2">
                  <c:v>0.23618327637050734</c:v>
                </c:pt>
                <c:pt idx="3">
                  <c:v>0.18393972058572117</c:v>
                </c:pt>
                <c:pt idx="4">
                  <c:v>0.14325239843009505</c:v>
                </c:pt>
                <c:pt idx="5">
                  <c:v>0.11156508007421491</c:v>
                </c:pt>
                <c:pt idx="6">
                  <c:v>8.6886971725222556E-2</c:v>
                </c:pt>
                <c:pt idx="7">
                  <c:v>6.7667641618306337E-2</c:v>
                </c:pt>
                <c:pt idx="8">
                  <c:v>5.2699612280932166E-2</c:v>
                </c:pt>
                <c:pt idx="9">
                  <c:v>4.10424993119494E-2</c:v>
                </c:pt>
                <c:pt idx="10">
                  <c:v>3.1963930603353785E-2</c:v>
                </c:pt>
                <c:pt idx="11">
                  <c:v>2.4893534183931976E-2</c:v>
                </c:pt>
                <c:pt idx="12">
                  <c:v>1.9387103915861008E-2</c:v>
                </c:pt>
                <c:pt idx="13">
                  <c:v>1.509869171115925E-2</c:v>
                </c:pt>
                <c:pt idx="14">
                  <c:v>1.1758872928004555E-2</c:v>
                </c:pt>
                <c:pt idx="15">
                  <c:v>9.1578194443670893E-3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54-49FF-B13E-DEE604B325CD}"/>
            </c:ext>
          </c:extLst>
        </c:ser>
        <c:ser>
          <c:idx val="2"/>
          <c:order val="2"/>
          <c:tx>
            <c:v>Alpha 1.5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After!$F$4:$F$19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After!$I$4:$I$19</c:f>
              <c:numCache>
                <c:formatCode>General</c:formatCode>
                <c:ptCount val="16"/>
                <c:pt idx="0">
                  <c:v>0.21969564473386122</c:v>
                </c:pt>
                <c:pt idx="1">
                  <c:v>0.24197072451914337</c:v>
                </c:pt>
                <c:pt idx="2">
                  <c:v>0.23079948420818289</c:v>
                </c:pt>
                <c:pt idx="3">
                  <c:v>0.20755374871029736</c:v>
                </c:pt>
                <c:pt idx="4">
                  <c:v>0.18072239266818135</c:v>
                </c:pt>
                <c:pt idx="5">
                  <c:v>0.15418032980376933</c:v>
                </c:pt>
                <c:pt idx="6">
                  <c:v>0.12969664583311846</c:v>
                </c:pt>
                <c:pt idx="7">
                  <c:v>0.10798193302637614</c:v>
                </c:pt>
                <c:pt idx="8">
                  <c:v>8.9197716917722061E-2</c:v>
                </c:pt>
                <c:pt idx="9">
                  <c:v>7.3224912809632461E-2</c:v>
                </c:pt>
                <c:pt idx="10">
                  <c:v>5.9811071855057296E-2</c:v>
                </c:pt>
                <c:pt idx="11">
                  <c:v>4.8652173329641474E-2</c:v>
                </c:pt>
                <c:pt idx="12">
                  <c:v>3.9437527366748784E-2</c:v>
                </c:pt>
                <c:pt idx="13">
                  <c:v>3.1873400451481231E-2</c:v>
                </c:pt>
                <c:pt idx="14">
                  <c:v>2.569427632604613E-2</c:v>
                </c:pt>
                <c:pt idx="15">
                  <c:v>2.066698535409206E-2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54-49FF-B13E-DEE604B325CD}"/>
            </c:ext>
          </c:extLst>
        </c:ser>
        <c:ser>
          <c:idx val="3"/>
          <c:order val="3"/>
          <c:tx>
            <c:v>Alpha 2.0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After!$F$4:$F$19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After!$J$4:$J$19</c:f>
              <c:numCache>
                <c:formatCode>General</c:formatCode>
                <c:ptCount val="16"/>
                <c:pt idx="0">
                  <c:v>9.735009788392561E-2</c:v>
                </c:pt>
                <c:pt idx="1">
                  <c:v>0.15163266492815836</c:v>
                </c:pt>
                <c:pt idx="2">
                  <c:v>0.17713745727788049</c:v>
                </c:pt>
                <c:pt idx="3">
                  <c:v>0.18393972058572114</c:v>
                </c:pt>
                <c:pt idx="4">
                  <c:v>0.17906549803761881</c:v>
                </c:pt>
                <c:pt idx="5">
                  <c:v>0.16734762011132237</c:v>
                </c:pt>
                <c:pt idx="6">
                  <c:v>0.15205220051913951</c:v>
                </c:pt>
                <c:pt idx="7">
                  <c:v>0.13533528323661273</c:v>
                </c:pt>
                <c:pt idx="8">
                  <c:v>0.11857412763209739</c:v>
                </c:pt>
                <c:pt idx="9">
                  <c:v>0.10260624827987351</c:v>
                </c:pt>
                <c:pt idx="10">
                  <c:v>8.7900809159222923E-2</c:v>
                </c:pt>
                <c:pt idx="11">
                  <c:v>7.4680602551795913E-2</c:v>
                </c:pt>
                <c:pt idx="12">
                  <c:v>6.3008087726548284E-2</c:v>
                </c:pt>
                <c:pt idx="13">
                  <c:v>5.2845420989057396E-2</c:v>
                </c:pt>
                <c:pt idx="14">
                  <c:v>4.4095773480017086E-2</c:v>
                </c:pt>
                <c:pt idx="15">
                  <c:v>3.6631277777468364E-2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54-49FF-B13E-DEE604B325CD}"/>
            </c:ext>
          </c:extLst>
        </c:ser>
        <c:ser>
          <c:idx val="4"/>
          <c:order val="4"/>
          <c:tx>
            <c:v>Alpha 2.5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After!$F$4:$F$19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After!$K$4:$K$19</c:f>
              <c:numCache>
                <c:formatCode>General</c:formatCode>
                <c:ptCount val="16"/>
                <c:pt idx="0">
                  <c:v>3.6615940788976863E-2</c:v>
                </c:pt>
                <c:pt idx="1">
                  <c:v>8.0656908173047784E-2</c:v>
                </c:pt>
                <c:pt idx="2">
                  <c:v>0.11539974210409146</c:v>
                </c:pt>
                <c:pt idx="3">
                  <c:v>0.1383691658068649</c:v>
                </c:pt>
                <c:pt idx="4">
                  <c:v>0.15060199389015108</c:v>
                </c:pt>
                <c:pt idx="5">
                  <c:v>0.15418032980376931</c:v>
                </c:pt>
                <c:pt idx="6">
                  <c:v>0.15131275347197157</c:v>
                </c:pt>
                <c:pt idx="7">
                  <c:v>0.14397591070183482</c:v>
                </c:pt>
                <c:pt idx="8">
                  <c:v>0.1337965753765831</c:v>
                </c:pt>
                <c:pt idx="9">
                  <c:v>0.12204152134938742</c:v>
                </c:pt>
                <c:pt idx="10">
                  <c:v>0.1096536317342717</c:v>
                </c:pt>
                <c:pt idx="11">
                  <c:v>9.7304346659282948E-2</c:v>
                </c:pt>
                <c:pt idx="12">
                  <c:v>8.5447975961289058E-2</c:v>
                </c:pt>
                <c:pt idx="13">
                  <c:v>7.4371267720122855E-2</c:v>
                </c:pt>
                <c:pt idx="14">
                  <c:v>6.4235690815115321E-2</c:v>
                </c:pt>
                <c:pt idx="15">
                  <c:v>5.5111960944245489E-2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54-49FF-B13E-DEE604B325CD}"/>
            </c:ext>
          </c:extLst>
        </c:ser>
        <c:ser>
          <c:idx val="5"/>
          <c:order val="5"/>
          <c:tx>
            <c:v>Alpha 3.0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After!$F$4:$F$19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After!$L$4:$L$19</c:f>
              <c:numCache>
                <c:formatCode>General</c:formatCode>
                <c:ptCount val="16"/>
                <c:pt idx="0">
                  <c:v>1.2168762235490706E-2</c:v>
                </c:pt>
                <c:pt idx="1">
                  <c:v>3.7908166232039596E-2</c:v>
                </c:pt>
                <c:pt idx="2">
                  <c:v>6.6426546479205192E-2</c:v>
                </c:pt>
                <c:pt idx="3">
                  <c:v>9.1969860292860584E-2</c:v>
                </c:pt>
                <c:pt idx="4">
                  <c:v>0.1119159362735118</c:v>
                </c:pt>
                <c:pt idx="5">
                  <c:v>0.12551071508349182</c:v>
                </c:pt>
                <c:pt idx="6">
                  <c:v>0.13304567545424711</c:v>
                </c:pt>
                <c:pt idx="7">
                  <c:v>0.13533528323661273</c:v>
                </c:pt>
                <c:pt idx="8">
                  <c:v>0.13339589358610957</c:v>
                </c:pt>
                <c:pt idx="9">
                  <c:v>0.12825781034984188</c:v>
                </c:pt>
                <c:pt idx="10">
                  <c:v>0.12086361259393152</c:v>
                </c:pt>
                <c:pt idx="11">
                  <c:v>0.11202090382769389</c:v>
                </c:pt>
                <c:pt idx="12">
                  <c:v>0.10238814255564095</c:v>
                </c:pt>
                <c:pt idx="13">
                  <c:v>9.2479486730850408E-2</c:v>
                </c:pt>
                <c:pt idx="14">
                  <c:v>8.2679575275032044E-2</c:v>
                </c:pt>
                <c:pt idx="15">
                  <c:v>7.3262555554936729E-2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B54-49FF-B13E-DEE604B3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896048"/>
        <c:axId val="1826193136"/>
      </c:scatterChart>
      <c:valAx>
        <c:axId val="1825896048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193136"/>
        <c:crosses val="autoZero"/>
        <c:crossBetween val="midCat"/>
      </c:valAx>
      <c:valAx>
        <c:axId val="18261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896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187325</xdr:colOff>
      <xdr:row>1</xdr:row>
      <xdr:rowOff>155575</xdr:rowOff>
    </xdr:from>
    <xdr:to>
      <xdr:col>20</xdr:col>
      <xdr:colOff>492125</xdr:colOff>
      <xdr:row>16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C28A4-5CC4-4B6F-AE3C-4E5F01BD5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2B11-4B42-4E42-8205-111FED52632B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6</v>
      </c>
    </row>
    <row r="4" spans="1:2" x14ac:dyDescent="0.35">
      <c r="A4" t="s">
        <v>1</v>
      </c>
      <c r="B4" s="1">
        <v>45202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5683-B241-4F17-AADE-DC8439ADFE20}">
  <dimension ref="A2:L19"/>
  <sheetViews>
    <sheetView workbookViewId="0"/>
  </sheetViews>
  <sheetFormatPr defaultRowHeight="14.5" x14ac:dyDescent="0.35"/>
  <cols>
    <col min="3" max="3" width="3.54296875" customWidth="1"/>
    <col min="4" max="4" width="26.26953125" customWidth="1"/>
    <col min="5" max="5" width="4.6328125" customWidth="1"/>
    <col min="6" max="6" width="8.7265625" style="4"/>
  </cols>
  <sheetData>
    <row r="2" spans="1:12" x14ac:dyDescent="0.35">
      <c r="F2" s="8">
        <f>B6</f>
        <v>0.11156508007421491</v>
      </c>
      <c r="G2" s="20">
        <v>0.5</v>
      </c>
      <c r="H2" s="21">
        <f>G2+0.5</f>
        <v>1</v>
      </c>
      <c r="I2" s="21">
        <f t="shared" ref="I2:L2" si="0">H2+0.5</f>
        <v>1.5</v>
      </c>
      <c r="J2" s="21">
        <f t="shared" si="0"/>
        <v>2</v>
      </c>
      <c r="K2" s="21">
        <f t="shared" si="0"/>
        <v>2.5</v>
      </c>
      <c r="L2" s="22">
        <f t="shared" si="0"/>
        <v>3</v>
      </c>
    </row>
    <row r="3" spans="1:12" x14ac:dyDescent="0.35">
      <c r="A3" t="s">
        <v>4</v>
      </c>
      <c r="B3" s="3">
        <v>1</v>
      </c>
      <c r="F3" s="17">
        <v>0</v>
      </c>
      <c r="G3" s="9"/>
      <c r="H3" s="10"/>
      <c r="I3" s="10"/>
      <c r="J3" s="10"/>
      <c r="K3" s="10"/>
      <c r="L3" s="11"/>
    </row>
    <row r="4" spans="1:12" x14ac:dyDescent="0.35">
      <c r="A4" t="s">
        <v>5</v>
      </c>
      <c r="B4" s="5">
        <v>2</v>
      </c>
      <c r="F4" s="18">
        <v>0.5</v>
      </c>
      <c r="G4" s="12"/>
      <c r="H4" s="13"/>
      <c r="I4" s="13"/>
      <c r="J4" s="13"/>
      <c r="K4" s="13"/>
      <c r="L4" s="14"/>
    </row>
    <row r="5" spans="1:12" x14ac:dyDescent="0.35">
      <c r="A5" t="s">
        <v>3</v>
      </c>
      <c r="B5" s="5">
        <v>3</v>
      </c>
      <c r="F5" s="18">
        <f>F4+0.5</f>
        <v>1</v>
      </c>
      <c r="G5" s="12"/>
      <c r="H5" s="13"/>
      <c r="I5" s="13"/>
      <c r="J5" s="13"/>
      <c r="K5" s="13"/>
      <c r="L5" s="14"/>
    </row>
    <row r="6" spans="1:12" x14ac:dyDescent="0.35">
      <c r="A6" t="s">
        <v>7</v>
      </c>
      <c r="B6" s="6">
        <f>_xlfn.GAMMA.DIST(B5,B3,B4,FALSE)</f>
        <v>0.11156508007421491</v>
      </c>
      <c r="D6" t="e" cm="1">
        <f t="array" aca="1" ref="D6" ca="1">FTEXT(B6)</f>
        <v>#NAME?</v>
      </c>
      <c r="F6" s="18">
        <f t="shared" ref="F6:F19" si="1">F5+0.5</f>
        <v>1.5</v>
      </c>
      <c r="G6" s="12"/>
      <c r="H6" s="13"/>
      <c r="I6" s="13"/>
      <c r="J6" s="13"/>
      <c r="K6" s="13"/>
      <c r="L6" s="14"/>
    </row>
    <row r="7" spans="1:12" x14ac:dyDescent="0.35">
      <c r="F7" s="18">
        <f t="shared" si="1"/>
        <v>2</v>
      </c>
      <c r="G7" s="12"/>
      <c r="H7" s="13"/>
      <c r="I7" s="13"/>
      <c r="J7" s="13"/>
      <c r="K7" s="13"/>
      <c r="L7" s="14"/>
    </row>
    <row r="8" spans="1:12" x14ac:dyDescent="0.35">
      <c r="F8" s="18">
        <f t="shared" si="1"/>
        <v>2.5</v>
      </c>
      <c r="G8" s="12"/>
      <c r="H8" s="13"/>
      <c r="I8" s="13"/>
      <c r="J8" s="13"/>
      <c r="K8" s="13"/>
      <c r="L8" s="14"/>
    </row>
    <row r="9" spans="1:12" x14ac:dyDescent="0.35">
      <c r="F9" s="18">
        <f t="shared" si="1"/>
        <v>3</v>
      </c>
      <c r="G9" s="12"/>
      <c r="H9" s="13"/>
      <c r="I9" s="13"/>
      <c r="J9" s="13"/>
      <c r="K9" s="13"/>
      <c r="L9" s="14"/>
    </row>
    <row r="10" spans="1:12" x14ac:dyDescent="0.35">
      <c r="F10" s="18">
        <f t="shared" si="1"/>
        <v>3.5</v>
      </c>
      <c r="G10" s="12"/>
      <c r="H10" s="13"/>
      <c r="I10" s="13"/>
      <c r="J10" s="13"/>
      <c r="K10" s="13"/>
      <c r="L10" s="14"/>
    </row>
    <row r="11" spans="1:12" x14ac:dyDescent="0.35">
      <c r="F11" s="18">
        <f t="shared" si="1"/>
        <v>4</v>
      </c>
      <c r="G11" s="12"/>
      <c r="H11" s="13"/>
      <c r="I11" s="13"/>
      <c r="J11" s="13"/>
      <c r="K11" s="13"/>
      <c r="L11" s="14"/>
    </row>
    <row r="12" spans="1:12" x14ac:dyDescent="0.35">
      <c r="F12" s="18">
        <f t="shared" si="1"/>
        <v>4.5</v>
      </c>
      <c r="G12" s="12"/>
      <c r="H12" s="13"/>
      <c r="I12" s="13"/>
      <c r="J12" s="13"/>
      <c r="K12" s="13"/>
      <c r="L12" s="14"/>
    </row>
    <row r="13" spans="1:12" x14ac:dyDescent="0.35">
      <c r="F13" s="18">
        <f t="shared" si="1"/>
        <v>5</v>
      </c>
      <c r="G13" s="12"/>
      <c r="H13" s="13"/>
      <c r="I13" s="13"/>
      <c r="J13" s="13"/>
      <c r="K13" s="13"/>
      <c r="L13" s="14"/>
    </row>
    <row r="14" spans="1:12" x14ac:dyDescent="0.35">
      <c r="F14" s="18">
        <f t="shared" si="1"/>
        <v>5.5</v>
      </c>
      <c r="G14" s="12"/>
      <c r="H14" s="13"/>
      <c r="I14" s="13"/>
      <c r="J14" s="13"/>
      <c r="K14" s="13"/>
      <c r="L14" s="14"/>
    </row>
    <row r="15" spans="1:12" x14ac:dyDescent="0.35">
      <c r="F15" s="18">
        <f t="shared" si="1"/>
        <v>6</v>
      </c>
      <c r="G15" s="12"/>
      <c r="H15" s="13"/>
      <c r="I15" s="13"/>
      <c r="J15" s="13"/>
      <c r="K15" s="13"/>
      <c r="L15" s="14"/>
    </row>
    <row r="16" spans="1:12" x14ac:dyDescent="0.35">
      <c r="F16" s="18">
        <f t="shared" si="1"/>
        <v>6.5</v>
      </c>
      <c r="G16" s="12"/>
      <c r="H16" s="13"/>
      <c r="I16" s="13"/>
      <c r="J16" s="13"/>
      <c r="K16" s="13"/>
      <c r="L16" s="14"/>
    </row>
    <row r="17" spans="6:12" x14ac:dyDescent="0.35">
      <c r="F17" s="18">
        <f t="shared" si="1"/>
        <v>7</v>
      </c>
      <c r="G17" s="12"/>
      <c r="H17" s="13"/>
      <c r="I17" s="13"/>
      <c r="J17" s="13"/>
      <c r="K17" s="13"/>
      <c r="L17" s="14"/>
    </row>
    <row r="18" spans="6:12" x14ac:dyDescent="0.35">
      <c r="F18" s="18">
        <f t="shared" si="1"/>
        <v>7.5</v>
      </c>
      <c r="G18" s="12"/>
      <c r="H18" s="13"/>
      <c r="I18" s="13"/>
      <c r="J18" s="13"/>
      <c r="K18" s="13"/>
      <c r="L18" s="14"/>
    </row>
    <row r="19" spans="6:12" x14ac:dyDescent="0.35">
      <c r="F19" s="19">
        <f t="shared" si="1"/>
        <v>8</v>
      </c>
      <c r="G19" s="15"/>
      <c r="H19" s="7"/>
      <c r="I19" s="7"/>
      <c r="J19" s="7"/>
      <c r="K19" s="7"/>
      <c r="L1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EA07-A0E3-4169-9717-A0F5AE830177}">
  <dimension ref="A2:L19"/>
  <sheetViews>
    <sheetView workbookViewId="0"/>
  </sheetViews>
  <sheetFormatPr defaultRowHeight="14.5" x14ac:dyDescent="0.35"/>
  <cols>
    <col min="3" max="3" width="3.54296875" customWidth="1"/>
    <col min="4" max="4" width="26.26953125" customWidth="1"/>
    <col min="5" max="5" width="4.6328125" customWidth="1"/>
    <col min="6" max="6" width="8.7265625" style="4"/>
  </cols>
  <sheetData>
    <row r="2" spans="1:12" x14ac:dyDescent="0.35">
      <c r="F2" s="8">
        <f>B6</f>
        <v>0.11156508007421491</v>
      </c>
      <c r="G2" s="20">
        <v>0.5</v>
      </c>
      <c r="H2" s="21">
        <f>G2+0.5</f>
        <v>1</v>
      </c>
      <c r="I2" s="21">
        <f t="shared" ref="I2:L2" si="0">H2+0.5</f>
        <v>1.5</v>
      </c>
      <c r="J2" s="21">
        <f t="shared" si="0"/>
        <v>2</v>
      </c>
      <c r="K2" s="21">
        <f t="shared" si="0"/>
        <v>2.5</v>
      </c>
      <c r="L2" s="22">
        <f t="shared" si="0"/>
        <v>3</v>
      </c>
    </row>
    <row r="3" spans="1:12" x14ac:dyDescent="0.35">
      <c r="A3" t="s">
        <v>4</v>
      </c>
      <c r="B3" s="3">
        <v>1</v>
      </c>
      <c r="F3" s="17">
        <v>0</v>
      </c>
      <c r="G3" s="9" t="e">
        <f t="dataTable" ref="G3:L19" dt2D="1" dtr="1" r1="B3" r2="B5"/>
        <v>#NUM!</v>
      </c>
      <c r="H3" s="10" t="e">
        <v>#NUM!</v>
      </c>
      <c r="I3" s="10">
        <v>0</v>
      </c>
      <c r="J3" s="10">
        <v>0</v>
      </c>
      <c r="K3" s="10">
        <v>0</v>
      </c>
      <c r="L3" s="11">
        <v>0</v>
      </c>
    </row>
    <row r="4" spans="1:12" x14ac:dyDescent="0.35">
      <c r="A4" t="s">
        <v>5</v>
      </c>
      <c r="B4" s="5">
        <v>2</v>
      </c>
      <c r="F4" s="18">
        <v>0.5</v>
      </c>
      <c r="G4" s="12">
        <v>0.43939128946772238</v>
      </c>
      <c r="H4" s="13">
        <v>0.38940039153570244</v>
      </c>
      <c r="I4" s="13">
        <v>0.21969564473386122</v>
      </c>
      <c r="J4" s="13">
        <v>9.735009788392561E-2</v>
      </c>
      <c r="K4" s="13">
        <v>3.6615940788976863E-2</v>
      </c>
      <c r="L4" s="14">
        <v>1.2168762235490706E-2</v>
      </c>
    </row>
    <row r="5" spans="1:12" x14ac:dyDescent="0.35">
      <c r="A5" t="s">
        <v>3</v>
      </c>
      <c r="B5" s="5">
        <v>3</v>
      </c>
      <c r="F5" s="18">
        <f>F4+0.5</f>
        <v>1</v>
      </c>
      <c r="G5" s="12">
        <v>0.24197072451914334</v>
      </c>
      <c r="H5" s="13">
        <v>0.30326532985631671</v>
      </c>
      <c r="I5" s="13">
        <v>0.24197072451914337</v>
      </c>
      <c r="J5" s="13">
        <v>0.15163266492815836</v>
      </c>
      <c r="K5" s="13">
        <v>8.0656908173047784E-2</v>
      </c>
      <c r="L5" s="14">
        <v>3.7908166232039596E-2</v>
      </c>
    </row>
    <row r="6" spans="1:12" x14ac:dyDescent="0.35">
      <c r="A6" t="s">
        <v>7</v>
      </c>
      <c r="B6" s="6">
        <f>_xlfn.GAMMA.DIST(B5,B3,B4,FALSE)</f>
        <v>0.11156508007421491</v>
      </c>
      <c r="D6" t="e" cm="1">
        <f t="array" aca="1" ref="D6" ca="1">FTEXT(B6)</f>
        <v>#NAME?</v>
      </c>
      <c r="F6" s="18">
        <f t="shared" ref="F6:F19" si="1">F5+0.5</f>
        <v>1.5</v>
      </c>
      <c r="G6" s="12">
        <v>0.15386632280545526</v>
      </c>
      <c r="H6" s="13">
        <v>0.23618327637050734</v>
      </c>
      <c r="I6" s="13">
        <v>0.23079948420818289</v>
      </c>
      <c r="J6" s="13">
        <v>0.17713745727788049</v>
      </c>
      <c r="K6" s="13">
        <v>0.11539974210409146</v>
      </c>
      <c r="L6" s="14">
        <v>6.6426546479205192E-2</v>
      </c>
    </row>
    <row r="7" spans="1:12" x14ac:dyDescent="0.35">
      <c r="F7" s="18">
        <f t="shared" si="1"/>
        <v>2</v>
      </c>
      <c r="G7" s="12">
        <v>0.10377687435514868</v>
      </c>
      <c r="H7" s="13">
        <v>0.18393972058572117</v>
      </c>
      <c r="I7" s="13">
        <v>0.20755374871029736</v>
      </c>
      <c r="J7" s="13">
        <v>0.18393972058572114</v>
      </c>
      <c r="K7" s="13">
        <v>0.1383691658068649</v>
      </c>
      <c r="L7" s="14">
        <v>9.1969860292860584E-2</v>
      </c>
    </row>
    <row r="8" spans="1:12" x14ac:dyDescent="0.35">
      <c r="F8" s="18">
        <f t="shared" si="1"/>
        <v>2.5</v>
      </c>
      <c r="G8" s="12">
        <v>7.2288957067272508E-2</v>
      </c>
      <c r="H8" s="13">
        <v>0.14325239843009505</v>
      </c>
      <c r="I8" s="13">
        <v>0.18072239266818135</v>
      </c>
      <c r="J8" s="13">
        <v>0.17906549803761881</v>
      </c>
      <c r="K8" s="13">
        <v>0.15060199389015108</v>
      </c>
      <c r="L8" s="14">
        <v>0.1119159362735118</v>
      </c>
    </row>
    <row r="9" spans="1:12" x14ac:dyDescent="0.35">
      <c r="F9" s="18">
        <f t="shared" si="1"/>
        <v>3</v>
      </c>
      <c r="G9" s="12">
        <v>5.1393443267923083E-2</v>
      </c>
      <c r="H9" s="13">
        <v>0.11156508007421491</v>
      </c>
      <c r="I9" s="13">
        <v>0.15418032980376933</v>
      </c>
      <c r="J9" s="13">
        <v>0.16734762011132237</v>
      </c>
      <c r="K9" s="13">
        <v>0.15418032980376931</v>
      </c>
      <c r="L9" s="14">
        <v>0.12551071508349182</v>
      </c>
    </row>
    <row r="10" spans="1:12" x14ac:dyDescent="0.35">
      <c r="F10" s="18">
        <f t="shared" si="1"/>
        <v>3.5</v>
      </c>
      <c r="G10" s="12">
        <v>3.705618452374812E-2</v>
      </c>
      <c r="H10" s="13">
        <v>8.6886971725222556E-2</v>
      </c>
      <c r="I10" s="13">
        <v>0.12969664583311846</v>
      </c>
      <c r="J10" s="13">
        <v>0.15205220051913951</v>
      </c>
      <c r="K10" s="13">
        <v>0.15131275347197157</v>
      </c>
      <c r="L10" s="14">
        <v>0.13304567545424711</v>
      </c>
    </row>
    <row r="11" spans="1:12" x14ac:dyDescent="0.35">
      <c r="F11" s="18">
        <f t="shared" si="1"/>
        <v>4</v>
      </c>
      <c r="G11" s="12">
        <v>2.6995483256594028E-2</v>
      </c>
      <c r="H11" s="13">
        <v>6.7667641618306337E-2</v>
      </c>
      <c r="I11" s="13">
        <v>0.10798193302637614</v>
      </c>
      <c r="J11" s="13">
        <v>0.13533528323661273</v>
      </c>
      <c r="K11" s="13">
        <v>0.14397591070183482</v>
      </c>
      <c r="L11" s="14">
        <v>0.13533528323661273</v>
      </c>
    </row>
    <row r="12" spans="1:12" x14ac:dyDescent="0.35">
      <c r="F12" s="18">
        <f t="shared" si="1"/>
        <v>4.5</v>
      </c>
      <c r="G12" s="12">
        <v>1.9821714870604894E-2</v>
      </c>
      <c r="H12" s="13">
        <v>5.2699612280932166E-2</v>
      </c>
      <c r="I12" s="13">
        <v>8.9197716917722061E-2</v>
      </c>
      <c r="J12" s="13">
        <v>0.11857412763209739</v>
      </c>
      <c r="K12" s="13">
        <v>0.1337965753765831</v>
      </c>
      <c r="L12" s="14">
        <v>0.13339589358610957</v>
      </c>
    </row>
    <row r="13" spans="1:12" x14ac:dyDescent="0.35">
      <c r="F13" s="18">
        <f t="shared" si="1"/>
        <v>5</v>
      </c>
      <c r="G13" s="12">
        <v>1.4644982561926487E-2</v>
      </c>
      <c r="H13" s="13">
        <v>4.10424993119494E-2</v>
      </c>
      <c r="I13" s="13">
        <v>7.3224912809632461E-2</v>
      </c>
      <c r="J13" s="13">
        <v>0.10260624827987351</v>
      </c>
      <c r="K13" s="13">
        <v>0.12204152134938742</v>
      </c>
      <c r="L13" s="14">
        <v>0.12825781034984188</v>
      </c>
    </row>
    <row r="14" spans="1:12" x14ac:dyDescent="0.35">
      <c r="F14" s="18">
        <f t="shared" si="1"/>
        <v>5.5</v>
      </c>
      <c r="G14" s="12">
        <v>1.0874740337283141E-2</v>
      </c>
      <c r="H14" s="13">
        <v>3.1963930603353785E-2</v>
      </c>
      <c r="I14" s="13">
        <v>5.9811071855057296E-2</v>
      </c>
      <c r="J14" s="13">
        <v>8.7900809159222923E-2</v>
      </c>
      <c r="K14" s="13">
        <v>0.1096536317342717</v>
      </c>
      <c r="L14" s="14">
        <v>0.12086361259393152</v>
      </c>
    </row>
    <row r="15" spans="1:12" x14ac:dyDescent="0.35">
      <c r="F15" s="18">
        <f t="shared" si="1"/>
        <v>6</v>
      </c>
      <c r="G15" s="12">
        <v>8.1086955549402422E-3</v>
      </c>
      <c r="H15" s="13">
        <v>2.4893534183931976E-2</v>
      </c>
      <c r="I15" s="13">
        <v>4.8652173329641474E-2</v>
      </c>
      <c r="J15" s="13">
        <v>7.4680602551795913E-2</v>
      </c>
      <c r="K15" s="13">
        <v>9.7304346659282948E-2</v>
      </c>
      <c r="L15" s="14">
        <v>0.11202090382769389</v>
      </c>
    </row>
    <row r="16" spans="1:12" x14ac:dyDescent="0.35">
      <c r="F16" s="18">
        <f t="shared" si="1"/>
        <v>6.5</v>
      </c>
      <c r="G16" s="12">
        <v>6.0673119025767353E-3</v>
      </c>
      <c r="H16" s="13">
        <v>1.9387103915861008E-2</v>
      </c>
      <c r="I16" s="13">
        <v>3.9437527366748784E-2</v>
      </c>
      <c r="J16" s="13">
        <v>6.3008087726548284E-2</v>
      </c>
      <c r="K16" s="13">
        <v>8.5447975961289058E-2</v>
      </c>
      <c r="L16" s="14">
        <v>0.10238814255564095</v>
      </c>
    </row>
    <row r="17" spans="6:12" x14ac:dyDescent="0.35">
      <c r="F17" s="18">
        <f t="shared" si="1"/>
        <v>7</v>
      </c>
      <c r="G17" s="12">
        <v>4.5533429216401732E-3</v>
      </c>
      <c r="H17" s="13">
        <v>1.509869171115925E-2</v>
      </c>
      <c r="I17" s="13">
        <v>3.1873400451481231E-2</v>
      </c>
      <c r="J17" s="13">
        <v>5.2845420989057396E-2</v>
      </c>
      <c r="K17" s="13">
        <v>7.4371267720122855E-2</v>
      </c>
      <c r="L17" s="14">
        <v>9.2479486730850408E-2</v>
      </c>
    </row>
    <row r="18" spans="6:12" x14ac:dyDescent="0.35">
      <c r="F18" s="18">
        <f t="shared" si="1"/>
        <v>7.5</v>
      </c>
      <c r="G18" s="12">
        <v>3.4259035101394824E-3</v>
      </c>
      <c r="H18" s="13">
        <v>1.1758872928004555E-2</v>
      </c>
      <c r="I18" s="13">
        <v>2.569427632604613E-2</v>
      </c>
      <c r="J18" s="13">
        <v>4.4095773480017086E-2</v>
      </c>
      <c r="K18" s="13">
        <v>6.4235690815115321E-2</v>
      </c>
      <c r="L18" s="14">
        <v>8.2679575275032044E-2</v>
      </c>
    </row>
    <row r="19" spans="6:12" x14ac:dyDescent="0.35">
      <c r="F19" s="19">
        <f t="shared" si="1"/>
        <v>8</v>
      </c>
      <c r="G19" s="15">
        <v>2.5833731692615066E-3</v>
      </c>
      <c r="H19" s="7">
        <v>9.1578194443670893E-3</v>
      </c>
      <c r="I19" s="7">
        <v>2.066698535409206E-2</v>
      </c>
      <c r="J19" s="7">
        <v>3.6631277777468364E-2</v>
      </c>
      <c r="K19" s="7">
        <v>5.5111960944245489E-2</v>
      </c>
      <c r="L19" s="16">
        <v>7.3262555554936729E-2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Before</vt:lpstr>
      <vt:lpstr>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2023-10-03T17:56:10Z</dcterms:created>
  <dcterms:modified xsi:type="dcterms:W3CDTF">2023-10-03T18:38:30Z</dcterms:modified>
</cp:coreProperties>
</file>