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98644ABC-370E-4ACA-901B-39A0D57F504F}" xr6:coauthVersionLast="47" xr6:coauthVersionMax="47" xr10:uidLastSave="{00000000-0000-0000-0000-000000000000}"/>
  <bookViews>
    <workbookView xWindow="-110" yWindow="-110" windowWidth="19420" windowHeight="10300" xr2:uid="{E8AB04D8-7132-4C37-B011-59DF54CF715E}"/>
  </bookViews>
  <sheets>
    <sheet name="Title" sheetId="2" r:id="rId1"/>
    <sheet name="Newt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B23" i="1"/>
  <c r="B24" i="1" s="1"/>
  <c r="B25" i="1" s="1"/>
  <c r="B26" i="1" s="1"/>
  <c r="B27" i="1" s="1"/>
  <c r="B28" i="1" s="1"/>
  <c r="A23" i="1"/>
  <c r="F17" i="1" a="1"/>
  <c r="F18" i="1" s="1"/>
  <c r="F14" i="1"/>
  <c r="F12" i="1"/>
  <c r="F11" i="1"/>
  <c r="B11" i="1"/>
  <c r="B12" i="1" s="1"/>
  <c r="B13" i="1" s="1"/>
  <c r="B14" i="1" s="1"/>
  <c r="B15" i="1" s="1"/>
  <c r="F21" i="1" s="1"/>
  <c r="F22" i="1" s="1"/>
  <c r="B10" i="1"/>
  <c r="A10" i="1"/>
  <c r="A11" i="1" s="1"/>
  <c r="A12" i="1" s="1"/>
  <c r="A13" i="1" s="1"/>
  <c r="A14" i="1" s="1"/>
  <c r="A15" i="1" s="1"/>
  <c r="G18" i="1" l="1"/>
  <c r="F17" i="1"/>
  <c r="I9" i="1" s="1" a="1"/>
  <c r="G17" i="1"/>
  <c r="I10" i="1" l="1"/>
  <c r="I11" i="1" s="1"/>
  <c r="I9" i="1"/>
  <c r="I14" i="1" l="1"/>
  <c r="I17" i="1" s="1" a="1"/>
  <c r="I12" i="1"/>
  <c r="J18" i="1" l="1"/>
  <c r="I18" i="1"/>
  <c r="J17" i="1"/>
  <c r="I17" i="1"/>
  <c r="L9" i="1" l="1" a="1"/>
  <c r="L10" i="1" l="1"/>
  <c r="L9" i="1"/>
  <c r="L14" i="1" l="1"/>
  <c r="L17" i="1" s="1" a="1"/>
  <c r="L12" i="1"/>
  <c r="L11" i="1"/>
  <c r="L17" i="1" l="1"/>
  <c r="O9" i="1" s="1" a="1"/>
  <c r="M18" i="1"/>
  <c r="L18" i="1"/>
  <c r="M17" i="1"/>
  <c r="O10" i="1" l="1"/>
  <c r="O9" i="1"/>
  <c r="O12" i="1" l="1"/>
  <c r="O14" i="1"/>
  <c r="O17" i="1" s="1" a="1"/>
  <c r="O11" i="1"/>
  <c r="P18" i="1" l="1"/>
  <c r="O18" i="1"/>
  <c r="P17" i="1"/>
  <c r="O17" i="1"/>
  <c r="R9" i="1" s="1" a="1"/>
  <c r="R9" i="1" l="1"/>
  <c r="R10" i="1"/>
  <c r="R11" i="1" s="1"/>
  <c r="R14" i="1" l="1"/>
  <c r="R17" i="1" s="1" a="1"/>
  <c r="R12" i="1"/>
  <c r="S18" i="1" l="1"/>
  <c r="R18" i="1"/>
  <c r="S17" i="1"/>
  <c r="R17" i="1"/>
</calcChain>
</file>

<file path=xl/sharedStrings.xml><?xml version="1.0" encoding="utf-8"?>
<sst xmlns="http://schemas.openxmlformats.org/spreadsheetml/2006/main" count="37" uniqueCount="28">
  <si>
    <t>Newton's Method</t>
  </si>
  <si>
    <t>One variable</t>
  </si>
  <si>
    <t>Two variables, two equations</t>
  </si>
  <si>
    <t>f(x) =</t>
  </si>
  <si>
    <r>
      <t>e</t>
    </r>
    <r>
      <rPr>
        <vertAlign val="superscript"/>
        <sz val="11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scheme val="minor"/>
      </rPr>
      <t xml:space="preserve"> + x - 3</t>
    </r>
  </si>
  <si>
    <t>f(x,y) =</t>
  </si>
  <si>
    <r>
      <t>y - e</t>
    </r>
    <r>
      <rPr>
        <vertAlign val="superscript"/>
        <sz val="11"/>
        <color theme="1"/>
        <rFont val="Aptos Narrow"/>
        <family val="2"/>
        <scheme val="minor"/>
      </rPr>
      <t>x</t>
    </r>
  </si>
  <si>
    <r>
      <t>f</t>
    </r>
    <r>
      <rPr>
        <vertAlign val="subscript"/>
        <sz val="11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scheme val="minor"/>
      </rPr>
      <t>(x,y) =</t>
    </r>
  </si>
  <si>
    <r>
      <t>- e</t>
    </r>
    <r>
      <rPr>
        <vertAlign val="superscript"/>
        <sz val="11"/>
        <color theme="1"/>
        <rFont val="Aptos Narrow"/>
        <family val="2"/>
        <scheme val="minor"/>
      </rPr>
      <t>x</t>
    </r>
  </si>
  <si>
    <r>
      <t>f</t>
    </r>
    <r>
      <rPr>
        <vertAlign val="subscript"/>
        <sz val="11"/>
        <color theme="1"/>
        <rFont val="Aptos Narrow"/>
        <family val="2"/>
        <scheme val="minor"/>
      </rPr>
      <t>y</t>
    </r>
    <r>
      <rPr>
        <sz val="11"/>
        <color theme="1"/>
        <rFont val="Aptos Narrow"/>
        <family val="2"/>
        <scheme val="minor"/>
      </rPr>
      <t>(x,y) =</t>
    </r>
  </si>
  <si>
    <t>f'(x) =</t>
  </si>
  <si>
    <r>
      <t>e</t>
    </r>
    <r>
      <rPr>
        <vertAlign val="superscript"/>
        <sz val="11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scheme val="minor"/>
      </rPr>
      <t xml:space="preserve"> + 1</t>
    </r>
  </si>
  <si>
    <t>g(x,y) =</t>
  </si>
  <si>
    <t>y + x - 3</t>
  </si>
  <si>
    <r>
      <t>g</t>
    </r>
    <r>
      <rPr>
        <vertAlign val="subscript"/>
        <sz val="11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scheme val="minor"/>
      </rPr>
      <t>(x,y) =</t>
    </r>
  </si>
  <si>
    <r>
      <t>g</t>
    </r>
    <r>
      <rPr>
        <vertAlign val="subscript"/>
        <sz val="11"/>
        <color theme="1"/>
        <rFont val="Aptos Narrow"/>
        <family val="2"/>
        <scheme val="minor"/>
      </rPr>
      <t>y</t>
    </r>
    <r>
      <rPr>
        <sz val="11"/>
        <color theme="1"/>
        <rFont val="Aptos Narrow"/>
        <family val="2"/>
        <scheme val="minor"/>
      </rPr>
      <t>(x,y) =</t>
    </r>
  </si>
  <si>
    <t>iter</t>
  </si>
  <si>
    <t>x</t>
  </si>
  <si>
    <t>y</t>
  </si>
  <si>
    <t>f(x,y)</t>
  </si>
  <si>
    <t>g(x,y)</t>
  </si>
  <si>
    <t>J</t>
  </si>
  <si>
    <r>
      <t>J</t>
    </r>
    <r>
      <rPr>
        <vertAlign val="superscript"/>
        <sz val="11"/>
        <color theme="1"/>
        <rFont val="Aptos Narrow"/>
        <family val="2"/>
        <scheme val="minor"/>
      </rPr>
      <t>-1</t>
    </r>
  </si>
  <si>
    <r>
      <t>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-25</t>
    </r>
  </si>
  <si>
    <t>2x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</si>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</sst>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A343-96FF-4AFF-AEFB-A49FCC376368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25</v>
      </c>
    </row>
    <row r="2" spans="1:2" x14ac:dyDescent="0.35">
      <c r="A2" t="s">
        <v>0</v>
      </c>
    </row>
    <row r="4" spans="1:2" x14ac:dyDescent="0.35">
      <c r="A4" t="s">
        <v>26</v>
      </c>
      <c r="B4" s="15">
        <v>45195</v>
      </c>
    </row>
    <row r="6" spans="1:2" x14ac:dyDescent="0.35">
      <c r="A6" s="1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0A2A-4D22-41F8-B256-49E6796B17E5}">
  <dimension ref="A1:S28"/>
  <sheetViews>
    <sheetView workbookViewId="0"/>
  </sheetViews>
  <sheetFormatPr defaultRowHeight="14.5" x14ac:dyDescent="0.35"/>
  <cols>
    <col min="1" max="1" width="8.26953125" customWidth="1"/>
    <col min="5" max="5" width="7" customWidth="1"/>
    <col min="7" max="7" width="9.1796875" customWidth="1"/>
    <col min="8" max="8" width="4.54296875" customWidth="1"/>
    <col min="11" max="11" width="4.453125" customWidth="1"/>
    <col min="14" max="14" width="4.26953125" customWidth="1"/>
    <col min="17" max="17" width="4.26953125" customWidth="1"/>
  </cols>
  <sheetData>
    <row r="1" spans="1:19" x14ac:dyDescent="0.35">
      <c r="A1" s="1" t="s">
        <v>0</v>
      </c>
    </row>
    <row r="3" spans="1:19" x14ac:dyDescent="0.35">
      <c r="A3" t="s">
        <v>1</v>
      </c>
      <c r="E3" t="s">
        <v>2</v>
      </c>
    </row>
    <row r="5" spans="1:19" ht="17.5" x14ac:dyDescent="0.45">
      <c r="A5" t="s">
        <v>3</v>
      </c>
      <c r="B5" t="s">
        <v>4</v>
      </c>
      <c r="E5" s="2" t="s">
        <v>5</v>
      </c>
      <c r="F5" t="s">
        <v>6</v>
      </c>
      <c r="H5" s="2" t="s">
        <v>7</v>
      </c>
      <c r="I5" s="3" t="s">
        <v>8</v>
      </c>
      <c r="J5" s="2" t="s">
        <v>9</v>
      </c>
      <c r="K5" s="4">
        <v>1</v>
      </c>
    </row>
    <row r="6" spans="1:19" ht="17.5" x14ac:dyDescent="0.45">
      <c r="A6" t="s">
        <v>10</v>
      </c>
      <c r="B6" t="s">
        <v>11</v>
      </c>
      <c r="E6" s="2" t="s">
        <v>12</v>
      </c>
      <c r="F6" t="s">
        <v>13</v>
      </c>
      <c r="H6" s="2" t="s">
        <v>14</v>
      </c>
      <c r="I6" s="4">
        <v>1</v>
      </c>
      <c r="J6" s="2" t="s">
        <v>15</v>
      </c>
      <c r="K6" s="4">
        <v>1</v>
      </c>
    </row>
    <row r="8" spans="1:19" x14ac:dyDescent="0.35">
      <c r="A8" s="5" t="s">
        <v>16</v>
      </c>
      <c r="B8" s="5" t="s">
        <v>17</v>
      </c>
      <c r="E8" t="s">
        <v>16</v>
      </c>
      <c r="F8">
        <v>0</v>
      </c>
      <c r="I8">
        <v>1</v>
      </c>
      <c r="L8">
        <v>2</v>
      </c>
      <c r="O8">
        <v>3</v>
      </c>
      <c r="R8">
        <v>4</v>
      </c>
    </row>
    <row r="9" spans="1:19" x14ac:dyDescent="0.35">
      <c r="A9" s="6">
        <v>0</v>
      </c>
      <c r="B9">
        <v>2</v>
      </c>
      <c r="E9" t="s">
        <v>17</v>
      </c>
      <c r="F9">
        <v>1</v>
      </c>
      <c r="I9">
        <f t="array" ref="I9:I10">F9:F10-MMULT(F17:G18,F11:F12)</f>
        <v>0.80682426410998542</v>
      </c>
      <c r="L9">
        <f t="array" ref="L9:L10">I9:I10-MMULT(I17:J18,I11:I12)</f>
        <v>0.79213495965638669</v>
      </c>
      <c r="O9">
        <f t="array" ref="O9:O10">L9:L10-MMULT(L17:M18,L11:L12)</f>
        <v>0.79205997036599018</v>
      </c>
      <c r="R9">
        <f t="array" ref="R9:R10">O9:O10-MMULT(O17:P18,O11:O12)</f>
        <v>0.79205996843067694</v>
      </c>
    </row>
    <row r="10" spans="1:19" x14ac:dyDescent="0.35">
      <c r="A10" s="6">
        <f t="shared" ref="A10:A15" si="0">A9+1</f>
        <v>1</v>
      </c>
      <c r="B10">
        <f t="shared" ref="B10:B15" si="1">B9-(EXP(B9)+B9-3)/(EXP(B9)+1)</f>
        <v>1.2384058440442351</v>
      </c>
      <c r="E10" t="s">
        <v>18</v>
      </c>
      <c r="F10">
        <v>1</v>
      </c>
      <c r="I10">
        <v>2.1931757358900148</v>
      </c>
      <c r="L10">
        <v>2.2078650403436133</v>
      </c>
      <c r="O10">
        <v>2.2079400296340097</v>
      </c>
      <c r="R10">
        <v>2.2079400315693229</v>
      </c>
    </row>
    <row r="11" spans="1:19" x14ac:dyDescent="0.35">
      <c r="A11" s="6">
        <f t="shared" si="0"/>
        <v>2</v>
      </c>
      <c r="B11">
        <f t="shared" si="1"/>
        <v>0.85897359073089996</v>
      </c>
      <c r="E11" t="s">
        <v>19</v>
      </c>
      <c r="F11">
        <f>F10-EXP(F9)</f>
        <v>-1.7182818284590451</v>
      </c>
      <c r="I11">
        <f>I10-EXP(I9)</f>
        <v>-4.7604812137273189E-2</v>
      </c>
      <c r="L11">
        <f>L10-EXP(L9)</f>
        <v>-2.4057356350404291E-4</v>
      </c>
      <c r="O11">
        <f>O10-EXP(O9)</f>
        <v>-6.2083689300607148E-9</v>
      </c>
      <c r="R11">
        <f>R10-EXP(R9)</f>
        <v>0</v>
      </c>
    </row>
    <row r="12" spans="1:19" x14ac:dyDescent="0.35">
      <c r="A12" s="6">
        <f t="shared" si="0"/>
        <v>3</v>
      </c>
      <c r="B12">
        <f t="shared" si="1"/>
        <v>0.79359804956294999</v>
      </c>
      <c r="E12" t="s">
        <v>20</v>
      </c>
      <c r="F12">
        <f>F9+F10-3</f>
        <v>-1</v>
      </c>
      <c r="I12">
        <f>I9+I10-3</f>
        <v>0</v>
      </c>
      <c r="L12">
        <f>L9+L10-3</f>
        <v>0</v>
      </c>
      <c r="O12">
        <f>O9+O10-3</f>
        <v>0</v>
      </c>
      <c r="R12">
        <f>R9+R10-3</f>
        <v>0</v>
      </c>
    </row>
    <row r="13" spans="1:19" x14ac:dyDescent="0.35">
      <c r="A13" s="6">
        <f t="shared" si="0"/>
        <v>4</v>
      </c>
      <c r="B13">
        <f t="shared" si="1"/>
        <v>0.79206078252553502</v>
      </c>
    </row>
    <row r="14" spans="1:19" x14ac:dyDescent="0.35">
      <c r="A14" s="6">
        <f t="shared" si="0"/>
        <v>5</v>
      </c>
      <c r="B14">
        <f t="shared" si="1"/>
        <v>0.7920599684309052</v>
      </c>
      <c r="E14" t="s">
        <v>21</v>
      </c>
      <c r="F14" s="7">
        <f>-EXP(F9)</f>
        <v>-2.7182818284590451</v>
      </c>
      <c r="G14" s="8">
        <v>1</v>
      </c>
      <c r="I14" s="7">
        <f>-EXP(I9)</f>
        <v>-2.240780548027288</v>
      </c>
      <c r="J14" s="8">
        <v>1</v>
      </c>
      <c r="L14" s="7">
        <f>-EXP(L9)</f>
        <v>-2.2081056139071173</v>
      </c>
      <c r="M14" s="8">
        <v>1</v>
      </c>
      <c r="O14" s="7">
        <f>-EXP(O9)</f>
        <v>-2.2079400358423786</v>
      </c>
      <c r="P14" s="8">
        <v>1</v>
      </c>
      <c r="R14" s="7">
        <f>-EXP(R9)</f>
        <v>-2.2079400315693229</v>
      </c>
      <c r="S14" s="8">
        <v>1</v>
      </c>
    </row>
    <row r="15" spans="1:19" x14ac:dyDescent="0.35">
      <c r="A15" s="9">
        <f t="shared" si="0"/>
        <v>6</v>
      </c>
      <c r="B15" s="10">
        <f t="shared" si="1"/>
        <v>0.79205996843067694</v>
      </c>
      <c r="F15" s="11">
        <v>1</v>
      </c>
      <c r="G15" s="12">
        <v>1</v>
      </c>
      <c r="I15" s="11">
        <v>1</v>
      </c>
      <c r="J15" s="12">
        <v>1</v>
      </c>
      <c r="L15" s="11">
        <v>1</v>
      </c>
      <c r="M15" s="12">
        <v>1</v>
      </c>
      <c r="O15" s="11">
        <v>1</v>
      </c>
      <c r="P15" s="12">
        <v>1</v>
      </c>
      <c r="R15" s="11">
        <v>1</v>
      </c>
      <c r="S15" s="12">
        <v>1</v>
      </c>
    </row>
    <row r="17" spans="1:19" ht="16.5" x14ac:dyDescent="0.35">
      <c r="E17" t="s">
        <v>22</v>
      </c>
      <c r="F17" s="7">
        <f t="array" ref="F17:G18">MINVERSE(F14:G15)</f>
        <v>-0.26894142136999516</v>
      </c>
      <c r="G17" s="8">
        <v>0.26894142136999516</v>
      </c>
      <c r="I17" s="7">
        <f t="array" ref="I17:J18">MINVERSE(I14:J15)</f>
        <v>-0.3085676383143916</v>
      </c>
      <c r="J17" s="8">
        <v>0.3085676383143916</v>
      </c>
      <c r="L17" s="7">
        <f t="array" ref="L17:M18">MINVERSE(L14:M15)</f>
        <v>-0.31171043611064625</v>
      </c>
      <c r="M17" s="8">
        <v>0.31171043611064625</v>
      </c>
      <c r="O17" s="7">
        <f t="array" ref="O17:P18">MINVERSE(O14:P15)</f>
        <v>-0.311726525068106</v>
      </c>
      <c r="P17" s="8">
        <v>0.311726525068106</v>
      </c>
      <c r="R17" s="7">
        <f t="array" ref="R17:S18">MINVERSE(R14:S15)</f>
        <v>-0.31172652548333341</v>
      </c>
      <c r="S17" s="8">
        <v>0.31172652548333341</v>
      </c>
    </row>
    <row r="18" spans="1:19" ht="16.5" x14ac:dyDescent="0.35">
      <c r="A18" t="s">
        <v>3</v>
      </c>
      <c r="B18" t="s">
        <v>23</v>
      </c>
      <c r="F18" s="11">
        <v>0.2689414213699951</v>
      </c>
      <c r="G18" s="12">
        <v>0.7310585786300049</v>
      </c>
      <c r="I18" s="11">
        <v>0.3085676383143916</v>
      </c>
      <c r="J18" s="12">
        <v>0.6914323616856084</v>
      </c>
      <c r="L18" s="11">
        <v>0.31171043611064625</v>
      </c>
      <c r="M18" s="12">
        <v>0.68828956388935381</v>
      </c>
      <c r="O18" s="11">
        <v>0.31172652506810594</v>
      </c>
      <c r="P18" s="12">
        <v>0.68827347493189406</v>
      </c>
      <c r="R18" s="11">
        <v>0.31172652548333346</v>
      </c>
      <c r="S18" s="12">
        <v>0.68827347451666654</v>
      </c>
    </row>
    <row r="19" spans="1:19" x14ac:dyDescent="0.35">
      <c r="A19" t="s">
        <v>10</v>
      </c>
      <c r="B19" t="s">
        <v>24</v>
      </c>
    </row>
    <row r="21" spans="1:19" x14ac:dyDescent="0.35">
      <c r="A21" s="5" t="s">
        <v>16</v>
      </c>
      <c r="B21" s="5" t="s">
        <v>17</v>
      </c>
      <c r="E21" t="s">
        <v>17</v>
      </c>
      <c r="F21" s="13">
        <f>B15</f>
        <v>0.79205996843067694</v>
      </c>
    </row>
    <row r="22" spans="1:19" x14ac:dyDescent="0.35">
      <c r="A22" s="6">
        <v>0</v>
      </c>
      <c r="B22">
        <v>2</v>
      </c>
      <c r="E22" t="s">
        <v>18</v>
      </c>
      <c r="F22" s="14">
        <f>3-F21</f>
        <v>2.2079400315693229</v>
      </c>
    </row>
    <row r="23" spans="1:19" x14ac:dyDescent="0.35">
      <c r="A23" s="6">
        <f t="shared" ref="A23:A28" si="2">A22+1</f>
        <v>1</v>
      </c>
      <c r="B23">
        <f t="shared" ref="B23:B28" si="3">B22-(B22^2-25)/(2*B22)</f>
        <v>7.25</v>
      </c>
    </row>
    <row r="24" spans="1:19" x14ac:dyDescent="0.35">
      <c r="A24" s="6">
        <f t="shared" si="2"/>
        <v>2</v>
      </c>
      <c r="B24">
        <f t="shared" si="3"/>
        <v>5.3491379310344822</v>
      </c>
    </row>
    <row r="25" spans="1:19" x14ac:dyDescent="0.35">
      <c r="A25" s="6">
        <f t="shared" si="2"/>
        <v>3</v>
      </c>
      <c r="B25">
        <f t="shared" si="3"/>
        <v>5.0113941065325518</v>
      </c>
    </row>
    <row r="26" spans="1:19" x14ac:dyDescent="0.35">
      <c r="A26" s="6">
        <f t="shared" si="2"/>
        <v>4</v>
      </c>
      <c r="B26">
        <f t="shared" si="3"/>
        <v>5.0000129530486843</v>
      </c>
    </row>
    <row r="27" spans="1:19" x14ac:dyDescent="0.35">
      <c r="A27" s="6">
        <f t="shared" si="2"/>
        <v>5</v>
      </c>
      <c r="B27">
        <f t="shared" si="3"/>
        <v>5.0000000000167777</v>
      </c>
    </row>
    <row r="28" spans="1:19" x14ac:dyDescent="0.35">
      <c r="A28" s="9">
        <f t="shared" si="2"/>
        <v>6</v>
      </c>
      <c r="B28" s="10">
        <f t="shared" si="3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Newton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2023-09-26T08:03:59Z</dcterms:created>
  <dcterms:modified xsi:type="dcterms:W3CDTF">2023-09-26T08:05:10Z</dcterms:modified>
</cp:coreProperties>
</file>