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11CDC74D-8E34-402C-BE11-74BA8428130F}" xr6:coauthVersionLast="47" xr6:coauthVersionMax="47" xr10:uidLastSave="{00000000-0000-0000-0000-000000000000}"/>
  <bookViews>
    <workbookView xWindow="-110" yWindow="-110" windowWidth="19420" windowHeight="10300" xr2:uid="{24E6EC2A-1711-42B0-9859-4DFC86BEB2E8}"/>
  </bookViews>
  <sheets>
    <sheet name="Title" sheetId="2" r:id="rId1"/>
    <sheet name="Multiple" sheetId="1" r:id="rId2"/>
  </sheets>
  <externalReferences>
    <externalReference r:id="rId3"/>
  </externalReferences>
  <definedNames>
    <definedName name="DataRange">#REF!</definedName>
    <definedName name="DatRang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H11" i="1"/>
  <c r="M10" i="1"/>
  <c r="H10" i="1"/>
  <c r="Q14" i="1"/>
  <c r="R13" i="1"/>
  <c r="Q13" i="1"/>
  <c r="R12" i="1"/>
  <c r="R11" i="1"/>
  <c r="P11" i="1"/>
  <c r="R10" i="1"/>
  <c r="P10" i="1"/>
  <c r="P9" i="1"/>
  <c r="P9" i="1" a="1"/>
  <c r="P13" i="1" s="1"/>
  <c r="M9" i="1"/>
  <c r="H9" i="1"/>
  <c r="M8" i="1"/>
  <c r="H8" i="1"/>
  <c r="M7" i="1"/>
  <c r="H7" i="1"/>
  <c r="M6" i="1"/>
  <c r="H6" i="1"/>
  <c r="S12" i="1"/>
  <c r="S13" i="1" s="1"/>
  <c r="D12" i="1"/>
  <c r="C12" i="1"/>
  <c r="B12" i="1"/>
  <c r="A12" i="1"/>
  <c r="S11" i="1"/>
  <c r="N11" i="1"/>
  <c r="L11" i="1"/>
  <c r="K11" i="1"/>
  <c r="I11" i="1"/>
  <c r="G11" i="1"/>
  <c r="F11" i="1"/>
  <c r="S10" i="1"/>
  <c r="N10" i="1"/>
  <c r="L10" i="1"/>
  <c r="K10" i="1"/>
  <c r="I10" i="1"/>
  <c r="G10" i="1"/>
  <c r="F10" i="1"/>
  <c r="N9" i="1"/>
  <c r="L9" i="1"/>
  <c r="K9" i="1"/>
  <c r="I9" i="1"/>
  <c r="G9" i="1"/>
  <c r="F9" i="1"/>
  <c r="N8" i="1"/>
  <c r="L8" i="1"/>
  <c r="K8" i="1"/>
  <c r="I8" i="1"/>
  <c r="G8" i="1"/>
  <c r="F8" i="1"/>
  <c r="N7" i="1"/>
  <c r="L7" i="1"/>
  <c r="K7" i="1"/>
  <c r="I7" i="1"/>
  <c r="G7" i="1"/>
  <c r="F7" i="1"/>
  <c r="N6" i="1"/>
  <c r="L6" i="1"/>
  <c r="K6" i="1"/>
  <c r="I6" i="1"/>
  <c r="G6" i="1"/>
  <c r="F6" i="1"/>
  <c r="Q11" i="1" l="1"/>
  <c r="P14" i="1"/>
  <c r="Q9" i="1"/>
  <c r="P12" i="1"/>
  <c r="R14" i="1"/>
  <c r="R9" i="1"/>
  <c r="Q12" i="1"/>
  <c r="Q10" i="1"/>
  <c r="S14" i="1"/>
  <c r="Q6" i="1" l="1"/>
  <c r="T9" i="1" l="1"/>
  <c r="T10" i="1"/>
  <c r="T12" i="1"/>
  <c r="T13" i="1"/>
  <c r="T11" i="1"/>
  <c r="T14" i="1"/>
  <c r="U14" i="1" s="1"/>
  <c r="U13" i="1" s="1"/>
  <c r="U12" i="1" s="1"/>
  <c r="U11" i="1" s="1"/>
  <c r="U10" i="1" s="1"/>
  <c r="U9" i="1" s="1"/>
</calcChain>
</file>

<file path=xl/sharedStrings.xml><?xml version="1.0" encoding="utf-8"?>
<sst xmlns="http://schemas.openxmlformats.org/spreadsheetml/2006/main" count="28" uniqueCount="21">
  <si>
    <t>Multiple t tests</t>
  </si>
  <si>
    <t>M1</t>
  </si>
  <si>
    <t>M2</t>
  </si>
  <si>
    <t>M3</t>
  </si>
  <si>
    <t>M4</t>
  </si>
  <si>
    <t>Pairwise Mann-Whitney tests</t>
  </si>
  <si>
    <t>Pairwise Mann-Whitney exact tests</t>
  </si>
  <si>
    <t>Benjamini-Hochberg Method</t>
  </si>
  <si>
    <t>group 1</t>
  </si>
  <si>
    <t>group 2</t>
  </si>
  <si>
    <t>p-value</t>
  </si>
  <si>
    <t>mean</t>
  </si>
  <si>
    <t>FDR</t>
  </si>
  <si>
    <t># of tests</t>
  </si>
  <si>
    <t>rank</t>
  </si>
  <si>
    <t>alpha</t>
  </si>
  <si>
    <t>sig</t>
  </si>
  <si>
    <t>Real Statistics Using Excel</t>
  </si>
  <si>
    <t>Updated</t>
  </si>
  <si>
    <t>Copyright © 2013 - 2023 Charles Zaiontz</t>
  </si>
  <si>
    <t>Multiple Mann-Whitney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</si>
</sst>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Non-Parametric%201%2019%20June%202020.xlsx" TargetMode="External"/><Relationship Id="rId1" Type="http://schemas.openxmlformats.org/officeDocument/2006/relationships/externalLinkPath" Target="/Users/user/Documents/A%20Real%20Statistics%202020/Examples/Real%20Statistics%20Examples%20Non-Parametric%201%2019%20Jun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Sign Test"/>
      <sheetName val="Sign Test 1"/>
      <sheetName val="Sign A"/>
      <sheetName val="Sign B"/>
      <sheetName val="Trinom"/>
      <sheetName val="Moods"/>
      <sheetName val="Wilcoxon 1"/>
      <sheetName val="Wilcoxon 2"/>
      <sheetName val="Wilcoxon 3"/>
      <sheetName val="Wilcoxon 4"/>
      <sheetName val="Wil Exact"/>
      <sheetName val="Wil Exact 1"/>
      <sheetName val="Wil Exact 2"/>
      <sheetName val="Mann 1"/>
      <sheetName val="Mann 1a"/>
      <sheetName val="Mann 2"/>
      <sheetName val="Mann 3"/>
      <sheetName val="Mann 4"/>
      <sheetName val="Mann Exact"/>
      <sheetName val="Mann Exact 1"/>
      <sheetName val="MW"/>
      <sheetName val="Cliff"/>
      <sheetName val="MW Pow 1"/>
      <sheetName val="MW Pow 2"/>
      <sheetName val="Wilcox Pair 1"/>
      <sheetName val="Wilcox Pair 2"/>
      <sheetName val="Wilcox Pair 3"/>
      <sheetName val="SR CI 1"/>
      <sheetName val="SR CI 2"/>
      <sheetName val="Signed Rank"/>
      <sheetName val="Signed Rank 1"/>
      <sheetName val="Signed Rank 2"/>
      <sheetName val="SR Exact"/>
      <sheetName val="Multiple SR"/>
      <sheetName val="SR Size"/>
      <sheetName val="Wilcoxon Table"/>
      <sheetName val="Mann Table"/>
      <sheetName val="RSign Table"/>
      <sheetName val="Signed Rank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48B2-F459-402D-8505-C2D3A1E36583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17</v>
      </c>
    </row>
    <row r="2" spans="1:2" x14ac:dyDescent="0.35">
      <c r="A2" t="s">
        <v>20</v>
      </c>
    </row>
    <row r="4" spans="1:2" x14ac:dyDescent="0.35">
      <c r="A4" t="s">
        <v>18</v>
      </c>
      <c r="B4" s="10">
        <v>45193</v>
      </c>
    </row>
    <row r="6" spans="1:2" x14ac:dyDescent="0.35">
      <c r="A6" s="11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5D84-E1B0-4619-9260-B4AFD98FDEDF}">
  <dimension ref="A1:U14"/>
  <sheetViews>
    <sheetView workbookViewId="0"/>
  </sheetViews>
  <sheetFormatPr defaultRowHeight="14.5" x14ac:dyDescent="0.35"/>
  <cols>
    <col min="1" max="4" width="6.1796875" customWidth="1"/>
    <col min="5" max="5" width="5.26953125" customWidth="1"/>
    <col min="15" max="15" width="3.7265625" customWidth="1"/>
    <col min="19" max="19" width="7.26953125" customWidth="1"/>
    <col min="21" max="21" width="8" customWidth="1"/>
  </cols>
  <sheetData>
    <row r="1" spans="1:21" x14ac:dyDescent="0.35">
      <c r="A1" s="1" t="s">
        <v>0</v>
      </c>
    </row>
    <row r="3" spans="1:21" x14ac:dyDescent="0.35">
      <c r="A3" s="2" t="s">
        <v>1</v>
      </c>
      <c r="B3" s="2" t="s">
        <v>2</v>
      </c>
      <c r="C3" s="2" t="s">
        <v>3</v>
      </c>
      <c r="D3" s="2" t="s">
        <v>4</v>
      </c>
      <c r="F3" t="s">
        <v>5</v>
      </c>
      <c r="K3" t="s">
        <v>6</v>
      </c>
      <c r="P3" t="s">
        <v>7</v>
      </c>
    </row>
    <row r="4" spans="1:21" ht="15" thickBot="1" x14ac:dyDescent="0.4">
      <c r="A4" s="2">
        <v>61</v>
      </c>
      <c r="B4" s="2">
        <v>82</v>
      </c>
      <c r="C4" s="2">
        <v>79</v>
      </c>
      <c r="D4" s="2">
        <v>75</v>
      </c>
    </row>
    <row r="5" spans="1:21" ht="15" thickTop="1" x14ac:dyDescent="0.35">
      <c r="A5" s="3">
        <v>80</v>
      </c>
      <c r="B5" s="3">
        <v>108</v>
      </c>
      <c r="C5" s="3">
        <v>95</v>
      </c>
      <c r="D5" s="3">
        <v>80</v>
      </c>
      <c r="F5" s="4" t="s">
        <v>8</v>
      </c>
      <c r="G5" s="4" t="s">
        <v>9</v>
      </c>
      <c r="H5" s="4" t="s">
        <v>10</v>
      </c>
      <c r="I5" s="4" t="s">
        <v>11</v>
      </c>
      <c r="K5" s="4" t="s">
        <v>8</v>
      </c>
      <c r="L5" s="4" t="s">
        <v>9</v>
      </c>
      <c r="M5" s="4" t="s">
        <v>10</v>
      </c>
      <c r="N5" s="4" t="s">
        <v>11</v>
      </c>
      <c r="P5" t="s">
        <v>12</v>
      </c>
      <c r="Q5" s="5">
        <v>0.05</v>
      </c>
    </row>
    <row r="6" spans="1:21" x14ac:dyDescent="0.35">
      <c r="A6" s="3">
        <v>73</v>
      </c>
      <c r="B6" s="3">
        <v>92</v>
      </c>
      <c r="C6" s="3">
        <v>74</v>
      </c>
      <c r="D6" s="3">
        <v>64</v>
      </c>
      <c r="F6" s="3" t="str">
        <f>A3</f>
        <v>M1</v>
      </c>
      <c r="G6" s="3" t="str">
        <f>B3</f>
        <v>M2</v>
      </c>
      <c r="H6" t="e">
        <f ca="1">MWTEST(A4:A11,B4:B11)</f>
        <v>#NAME?</v>
      </c>
      <c r="I6">
        <f>ABS(AVERAGE(A4:A11)-AVERAGE(B4:B11))</f>
        <v>14.642857142857139</v>
      </c>
      <c r="K6" s="3" t="str">
        <f>A3</f>
        <v>M1</v>
      </c>
      <c r="L6" s="3" t="str">
        <f>B3</f>
        <v>M2</v>
      </c>
      <c r="M6" t="e">
        <f ca="1">MW_EXACT(A4:A11,B4:B11)</f>
        <v>#NAME?</v>
      </c>
      <c r="N6">
        <f>ABS(AVERAGE(A4:A11)-AVERAGE(B4:B11))</f>
        <v>14.642857142857139</v>
      </c>
      <c r="P6" t="s">
        <v>13</v>
      </c>
      <c r="Q6" s="6">
        <f ca="1">COUNT(R9:R14)</f>
        <v>0</v>
      </c>
    </row>
    <row r="7" spans="1:21" ht="15" thickBot="1" x14ac:dyDescent="0.4">
      <c r="A7" s="3">
        <v>57</v>
      </c>
      <c r="B7" s="3">
        <v>80</v>
      </c>
      <c r="C7" s="3">
        <v>115</v>
      </c>
      <c r="D7" s="3">
        <v>66</v>
      </c>
      <c r="F7" s="3" t="str">
        <f>A3</f>
        <v>M1</v>
      </c>
      <c r="G7" s="3" t="str">
        <f>C3</f>
        <v>M3</v>
      </c>
      <c r="H7" t="e">
        <f ca="1">MWTEST(A4:A11,C4:C11)</f>
        <v>#NAME?</v>
      </c>
      <c r="I7">
        <f>ABS(AVERAGE(A4:A11)-AVERAGE(C4:C11))</f>
        <v>19.767857142857139</v>
      </c>
      <c r="K7" s="3" t="str">
        <f>A3</f>
        <v>M1</v>
      </c>
      <c r="L7" s="3" t="str">
        <f>C3</f>
        <v>M3</v>
      </c>
      <c r="M7" t="e">
        <f ca="1">MW_EXACT(A4:A11,C4:C11)</f>
        <v>#NAME?</v>
      </c>
      <c r="N7">
        <f>ABS(AVERAGE(A4:A11)-AVERAGE(C4:C11))</f>
        <v>19.767857142857139</v>
      </c>
    </row>
    <row r="8" spans="1:21" ht="15" thickTop="1" x14ac:dyDescent="0.35">
      <c r="A8" s="3">
        <v>79</v>
      </c>
      <c r="B8" s="3">
        <v>65</v>
      </c>
      <c r="C8" s="3">
        <v>80</v>
      </c>
      <c r="D8" s="3">
        <v>56</v>
      </c>
      <c r="F8" s="3" t="str">
        <f>A3</f>
        <v>M1</v>
      </c>
      <c r="G8" s="3" t="str">
        <f>D3</f>
        <v>M4</v>
      </c>
      <c r="H8" t="e">
        <f ca="1">MWTEST(A4:A11,D4:D11)</f>
        <v>#NAME?</v>
      </c>
      <c r="I8">
        <f>ABS(AVERAGE(A4:A11)-AVERAGE(D4:D11))</f>
        <v>3.5714285714285765</v>
      </c>
      <c r="K8" s="3" t="str">
        <f>A3</f>
        <v>M1</v>
      </c>
      <c r="L8" s="3" t="str">
        <f>D3</f>
        <v>M4</v>
      </c>
      <c r="M8" t="e">
        <f ca="1">MW_EXACT(A4:A11,D4:D11)</f>
        <v>#NAME?</v>
      </c>
      <c r="N8">
        <f>ABS(AVERAGE(A4:A11)-AVERAGE(D4:D11))</f>
        <v>3.5714285714285765</v>
      </c>
      <c r="P8" s="4" t="s">
        <v>8</v>
      </c>
      <c r="Q8" s="4" t="s">
        <v>9</v>
      </c>
      <c r="R8" s="4" t="s">
        <v>10</v>
      </c>
      <c r="S8" s="4" t="s">
        <v>14</v>
      </c>
      <c r="T8" s="4" t="s">
        <v>15</v>
      </c>
      <c r="U8" s="4" t="s">
        <v>16</v>
      </c>
    </row>
    <row r="9" spans="1:21" x14ac:dyDescent="0.35">
      <c r="A9" s="3">
        <v>65</v>
      </c>
      <c r="B9" s="3">
        <v>79</v>
      </c>
      <c r="C9" s="3">
        <v>83</v>
      </c>
      <c r="D9" s="3">
        <v>43</v>
      </c>
      <c r="F9" s="3" t="str">
        <f>B3</f>
        <v>M2</v>
      </c>
      <c r="G9" s="3" t="str">
        <f>C3</f>
        <v>M3</v>
      </c>
      <c r="H9" t="e">
        <f ca="1">MWTEST(B4:B11,C4:C11)</f>
        <v>#NAME?</v>
      </c>
      <c r="I9">
        <f>ABS(AVERAGE(B4:B11)-AVERAGE(C4:C11))</f>
        <v>5.125</v>
      </c>
      <c r="K9" s="3" t="str">
        <f>B3</f>
        <v>M2</v>
      </c>
      <c r="L9" s="3" t="str">
        <f>C3</f>
        <v>M3</v>
      </c>
      <c r="M9" t="e">
        <f ca="1">MW_EXACT(B4:B11,C4:C11)</f>
        <v>#NAME?</v>
      </c>
      <c r="N9">
        <f>ABS(AVERAGE(B4:B11)-AVERAGE(C4:C11))</f>
        <v>5.125</v>
      </c>
      <c r="P9" s="3" t="e">
        <f t="array" aca="1" ref="P9:R14" ca="1">QSORTRows(K6:M11,3)</f>
        <v>#NAME?</v>
      </c>
      <c r="Q9" s="3" t="e">
        <f ca="1"/>
        <v>#NAME?</v>
      </c>
      <c r="R9" t="e">
        <f ca="1"/>
        <v>#NAME?</v>
      </c>
      <c r="S9" s="3">
        <v>1</v>
      </c>
      <c r="T9" t="e">
        <f ca="1">Q$5*S9/Q$6</f>
        <v>#DIV/0!</v>
      </c>
      <c r="U9" s="3" t="e">
        <f ca="1">IF(U10="yes","yes",IF(R9&lt;T9,"yes","no"))</f>
        <v>#NAME?</v>
      </c>
    </row>
    <row r="10" spans="1:21" x14ac:dyDescent="0.35">
      <c r="A10" s="3">
        <v>53</v>
      </c>
      <c r="B10" s="3">
        <v>72</v>
      </c>
      <c r="C10" s="3">
        <v>94</v>
      </c>
      <c r="D10" s="3">
        <v>59</v>
      </c>
      <c r="F10" s="3" t="str">
        <f>B3</f>
        <v>M2</v>
      </c>
      <c r="G10" s="3" t="str">
        <f>D3</f>
        <v>M4</v>
      </c>
      <c r="H10" t="e">
        <f ca="1">MWTEST(B4:B11,D4:D11)</f>
        <v>#NAME?</v>
      </c>
      <c r="I10">
        <f>ABS(AVERAGE(B4:B11)-AVERAGE(D4:D11))</f>
        <v>18.214285714285715</v>
      </c>
      <c r="K10" s="3" t="str">
        <f>B3</f>
        <v>M2</v>
      </c>
      <c r="L10" s="3" t="str">
        <f>D3</f>
        <v>M4</v>
      </c>
      <c r="M10" t="e">
        <f ca="1">MW_EXACT(B4:B11,D4:D11)</f>
        <v>#NAME?</v>
      </c>
      <c r="N10">
        <f>ABS(AVERAGE(B4:B11)-AVERAGE(D4:D11))</f>
        <v>18.214285714285715</v>
      </c>
      <c r="P10" s="3" t="e">
        <f ca="1"/>
        <v>#NAME?</v>
      </c>
      <c r="Q10" s="3" t="e">
        <f ca="1"/>
        <v>#NAME?</v>
      </c>
      <c r="R10" t="e">
        <f ca="1"/>
        <v>#NAME?</v>
      </c>
      <c r="S10" s="3">
        <f>S9+1</f>
        <v>2</v>
      </c>
      <c r="T10" t="e">
        <f t="shared" ref="T10:T14" ca="1" si="0">Q$5*S10/Q$6</f>
        <v>#DIV/0!</v>
      </c>
      <c r="U10" s="3" t="e">
        <f t="shared" ref="U10:U14" ca="1" si="1">IF(U11="yes","yes",IF(R10&lt;T10,"yes","no"))</f>
        <v>#NAME?</v>
      </c>
    </row>
    <row r="11" spans="1:21" x14ac:dyDescent="0.35">
      <c r="A11" s="7"/>
      <c r="B11" s="7">
        <v>74</v>
      </c>
      <c r="C11" s="7">
        <v>73</v>
      </c>
      <c r="D11" s="7"/>
      <c r="F11" s="7" t="str">
        <f>C3</f>
        <v>M3</v>
      </c>
      <c r="G11" s="7" t="str">
        <f>D3</f>
        <v>M4</v>
      </c>
      <c r="H11" s="8" t="e">
        <f ca="1">MWTEST(C4:C11,D4:D11)</f>
        <v>#NAME?</v>
      </c>
      <c r="I11" s="8">
        <f>ABS(AVERAGE(C4:C11)-AVERAGE(D4:D11))</f>
        <v>23.339285714285715</v>
      </c>
      <c r="K11" s="7" t="str">
        <f>C3</f>
        <v>M3</v>
      </c>
      <c r="L11" s="7" t="str">
        <f>D3</f>
        <v>M4</v>
      </c>
      <c r="M11" s="8" t="e">
        <f ca="1">MW_EXACT(C4:C11,D4:D11)</f>
        <v>#NAME?</v>
      </c>
      <c r="N11" s="8">
        <f>ABS(AVERAGE(C4:C11)-AVERAGE(D4:D11))</f>
        <v>23.339285714285715</v>
      </c>
      <c r="P11" s="3" t="e">
        <f ca="1"/>
        <v>#NAME?</v>
      </c>
      <c r="Q11" s="3" t="e">
        <f ca="1"/>
        <v>#NAME?</v>
      </c>
      <c r="R11" t="e">
        <f ca="1"/>
        <v>#NAME?</v>
      </c>
      <c r="S11" s="3">
        <f t="shared" ref="S11:S14" si="2">S10+1</f>
        <v>3</v>
      </c>
      <c r="T11" t="e">
        <f t="shared" ca="1" si="0"/>
        <v>#DIV/0!</v>
      </c>
      <c r="U11" s="3" t="e">
        <f t="shared" ca="1" si="1"/>
        <v>#NAME?</v>
      </c>
    </row>
    <row r="12" spans="1:21" x14ac:dyDescent="0.35">
      <c r="A12" s="9">
        <f>AVERAGE(A4:A11)</f>
        <v>66.857142857142861</v>
      </c>
      <c r="B12" s="9">
        <f t="shared" ref="B12:D12" si="3">AVERAGE(B4:B11)</f>
        <v>81.5</v>
      </c>
      <c r="C12" s="9">
        <f t="shared" si="3"/>
        <v>86.625</v>
      </c>
      <c r="D12" s="9">
        <f t="shared" si="3"/>
        <v>63.285714285714285</v>
      </c>
      <c r="P12" s="3" t="e">
        <f ca="1"/>
        <v>#NAME?</v>
      </c>
      <c r="Q12" s="3" t="e">
        <f ca="1"/>
        <v>#NAME?</v>
      </c>
      <c r="R12" t="e">
        <f ca="1"/>
        <v>#NAME?</v>
      </c>
      <c r="S12" s="3">
        <f t="shared" si="2"/>
        <v>4</v>
      </c>
      <c r="T12" t="e">
        <f t="shared" ca="1" si="0"/>
        <v>#DIV/0!</v>
      </c>
      <c r="U12" s="3" t="e">
        <f t="shared" ca="1" si="1"/>
        <v>#NAME?</v>
      </c>
    </row>
    <row r="13" spans="1:21" x14ac:dyDescent="0.35">
      <c r="P13" s="3" t="e">
        <f ca="1"/>
        <v>#NAME?</v>
      </c>
      <c r="Q13" s="3" t="e">
        <f ca="1"/>
        <v>#NAME?</v>
      </c>
      <c r="R13" t="e">
        <f ca="1"/>
        <v>#NAME?</v>
      </c>
      <c r="S13" s="3">
        <f t="shared" si="2"/>
        <v>5</v>
      </c>
      <c r="T13" t="e">
        <f t="shared" ca="1" si="0"/>
        <v>#DIV/0!</v>
      </c>
      <c r="U13" s="3" t="e">
        <f t="shared" ca="1" si="1"/>
        <v>#NAME?</v>
      </c>
    </row>
    <row r="14" spans="1:21" x14ac:dyDescent="0.35">
      <c r="P14" s="7" t="e">
        <f ca="1"/>
        <v>#NAME?</v>
      </c>
      <c r="Q14" s="7" t="e">
        <f ca="1"/>
        <v>#NAME?</v>
      </c>
      <c r="R14" s="8" t="e">
        <f ca="1"/>
        <v>#NAME?</v>
      </c>
      <c r="S14" s="7">
        <f t="shared" si="2"/>
        <v>6</v>
      </c>
      <c r="T14" s="8" t="e">
        <f t="shared" ca="1" si="0"/>
        <v>#DIV/0!</v>
      </c>
      <c r="U14" s="7" t="e">
        <f t="shared" ca="1" si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Multiple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2023-09-24T20:21:13Z</dcterms:created>
  <dcterms:modified xsi:type="dcterms:W3CDTF">2023-09-24T20:23:48Z</dcterms:modified>
</cp:coreProperties>
</file>