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037FF7B-42C4-44B0-A80B-29163B0536D3}" xr6:coauthVersionLast="47" xr6:coauthVersionMax="47" xr10:uidLastSave="{00000000-0000-0000-0000-000000000000}"/>
  <bookViews>
    <workbookView xWindow="-110" yWindow="-110" windowWidth="19420" windowHeight="10300" xr2:uid="{E910AE88-70F8-424F-9A5F-1B19C93FCDED}"/>
  </bookViews>
  <sheets>
    <sheet name="Title" sheetId="2" r:id="rId1"/>
    <sheet name="CI Var Ratio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7" i="1"/>
  <c r="G6" i="1"/>
  <c r="E7" i="1"/>
  <c r="E6" i="1"/>
  <c r="E10" i="1" s="1"/>
  <c r="E5" i="1"/>
  <c r="E4" i="1"/>
  <c r="E12" i="1" l="1"/>
  <c r="E9" i="1"/>
  <c r="E11" i="1" s="1"/>
  <c r="E13" i="1" s="1"/>
</calcChain>
</file>

<file path=xl/sharedStrings.xml><?xml version="1.0" encoding="utf-8"?>
<sst xmlns="http://schemas.openxmlformats.org/spreadsheetml/2006/main" count="21" uniqueCount="21">
  <si>
    <t>Two Sample Variance Testing - confidence interval</t>
  </si>
  <si>
    <t>Method 1</t>
  </si>
  <si>
    <t>Method 2</t>
  </si>
  <si>
    <t>var1</t>
  </si>
  <si>
    <t>=VAR.S(A4:A18)</t>
  </si>
  <si>
    <t>var2</t>
  </si>
  <si>
    <t>=VAR.S(B4:B18)</t>
  </si>
  <si>
    <t>n1</t>
  </si>
  <si>
    <t>n2</t>
  </si>
  <si>
    <t>alpha</t>
  </si>
  <si>
    <t>+crit</t>
  </si>
  <si>
    <t>=F.INV.RT(E8/2,E6-1,E7-1)</t>
  </si>
  <si>
    <t>-crit</t>
  </si>
  <si>
    <t>=F.INV(E8/2,65-1,E7-1)</t>
  </si>
  <si>
    <t>lower</t>
  </si>
  <si>
    <t>upper</t>
  </si>
  <si>
    <t>sig</t>
  </si>
  <si>
    <t>Real Statistics Using Excel</t>
  </si>
  <si>
    <t>Two Sample Variance Testing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</si>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</sst>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0" xfId="0" quotePrefix="1"/>
    <xf numFmtId="0" fontId="0" fillId="0" borderId="3" xfId="0" applyBorder="1"/>
    <xf numFmtId="0" fontId="0" fillId="0" borderId="4" xfId="0" applyBorder="1" applyAlignment="1">
      <alignment horizontal="right"/>
    </xf>
    <xf numFmtId="164" fontId="0" fillId="0" borderId="5" xfId="0" applyNumberFormat="1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CCC2-A7A2-463D-A858-74BB5E9D1404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17</v>
      </c>
    </row>
    <row r="2" spans="1:2" x14ac:dyDescent="0.35">
      <c r="A2" t="s">
        <v>18</v>
      </c>
    </row>
    <row r="4" spans="1:2" x14ac:dyDescent="0.35">
      <c r="A4" t="s">
        <v>19</v>
      </c>
      <c r="B4" s="9">
        <v>45192</v>
      </c>
    </row>
    <row r="6" spans="1:2" x14ac:dyDescent="0.35">
      <c r="A6" s="10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E3B1-7985-4617-8083-061F7ABA113A}">
  <dimension ref="A1:G18"/>
  <sheetViews>
    <sheetView workbookViewId="0"/>
  </sheetViews>
  <sheetFormatPr defaultRowHeight="14.5" x14ac:dyDescent="0.35"/>
  <cols>
    <col min="3" max="3" width="4.54296875" customWidth="1"/>
    <col min="6" max="6" width="3.453125" customWidth="1"/>
    <col min="7" max="7" width="30.54296875" customWidth="1"/>
  </cols>
  <sheetData>
    <row r="1" spans="1:7" x14ac:dyDescent="0.35">
      <c r="A1" s="1" t="s">
        <v>0</v>
      </c>
    </row>
    <row r="3" spans="1:7" x14ac:dyDescent="0.35">
      <c r="A3" s="2" t="s">
        <v>1</v>
      </c>
      <c r="B3" s="2" t="s">
        <v>2</v>
      </c>
    </row>
    <row r="4" spans="1:7" x14ac:dyDescent="0.35">
      <c r="A4" s="3">
        <v>4.7</v>
      </c>
      <c r="B4" s="3">
        <v>3.7</v>
      </c>
      <c r="D4" t="s">
        <v>3</v>
      </c>
      <c r="E4" s="4">
        <f>VAR(A4:A18)</f>
        <v>0.78424242424242674</v>
      </c>
      <c r="G4" s="5" t="s">
        <v>4</v>
      </c>
    </row>
    <row r="5" spans="1:7" x14ac:dyDescent="0.35">
      <c r="A5" s="3">
        <v>3.7</v>
      </c>
      <c r="B5" s="3">
        <v>4.0999999999999996</v>
      </c>
      <c r="D5" t="s">
        <v>5</v>
      </c>
      <c r="E5" s="6">
        <f>VAR(B4:B18)</f>
        <v>0.42457142857143787</v>
      </c>
      <c r="G5" s="5" t="s">
        <v>6</v>
      </c>
    </row>
    <row r="6" spans="1:7" x14ac:dyDescent="0.35">
      <c r="A6" s="3">
        <v>3.2</v>
      </c>
      <c r="B6" s="3">
        <v>3.5</v>
      </c>
      <c r="D6" t="s">
        <v>7</v>
      </c>
      <c r="E6" s="6">
        <f>COUNT(A4:A18)</f>
        <v>12</v>
      </c>
      <c r="G6" t="e">
        <f ca="1">FTEXT(E6)</f>
        <v>#NAME?</v>
      </c>
    </row>
    <row r="7" spans="1:7" x14ac:dyDescent="0.35">
      <c r="A7" s="3">
        <v>3.1</v>
      </c>
      <c r="B7" s="3">
        <v>5.5</v>
      </c>
      <c r="D7" t="s">
        <v>8</v>
      </c>
      <c r="E7" s="6">
        <f>COUNT(B4:B18)</f>
        <v>15</v>
      </c>
      <c r="G7" t="e">
        <f ca="1">FTEXT(E7)</f>
        <v>#NAME?</v>
      </c>
    </row>
    <row r="8" spans="1:7" x14ac:dyDescent="0.35">
      <c r="A8" s="3">
        <v>3.9</v>
      </c>
      <c r="B8" s="3">
        <v>4.0999999999999996</v>
      </c>
      <c r="D8" t="s">
        <v>9</v>
      </c>
      <c r="E8" s="6">
        <v>0.05</v>
      </c>
    </row>
    <row r="9" spans="1:7" x14ac:dyDescent="0.35">
      <c r="A9" s="3">
        <v>4.8</v>
      </c>
      <c r="B9" s="3">
        <v>4.7</v>
      </c>
      <c r="D9" s="5" t="s">
        <v>10</v>
      </c>
      <c r="E9" s="6">
        <f>FINV(E8/2,E6-1,E7-1)</f>
        <v>3.0945897908988029</v>
      </c>
      <c r="G9" s="5" t="s">
        <v>11</v>
      </c>
    </row>
    <row r="10" spans="1:7" x14ac:dyDescent="0.35">
      <c r="A10" s="3">
        <v>3.1</v>
      </c>
      <c r="B10" s="3">
        <v>4.9000000000000004</v>
      </c>
      <c r="D10" s="5" t="s">
        <v>12</v>
      </c>
      <c r="E10" s="6">
        <f>FINV(1-E8/2,E6-1,E7-1)</f>
        <v>0.29772447186265522</v>
      </c>
      <c r="G10" s="5" t="s">
        <v>13</v>
      </c>
    </row>
    <row r="11" spans="1:7" x14ac:dyDescent="0.35">
      <c r="A11" s="3">
        <v>5.0999999999999996</v>
      </c>
      <c r="B11" s="3">
        <v>3.5</v>
      </c>
      <c r="D11" t="s">
        <v>14</v>
      </c>
      <c r="E11" s="6">
        <f>(E4/E5)/E9</f>
        <v>0.59689299011360608</v>
      </c>
      <c r="G11" t="e">
        <f ca="1">FTEXT(E11)</f>
        <v>#NAME?</v>
      </c>
    </row>
    <row r="12" spans="1:7" x14ac:dyDescent="0.35">
      <c r="A12" s="3">
        <v>4.9000000000000004</v>
      </c>
      <c r="B12" s="3">
        <v>3.9</v>
      </c>
      <c r="D12" t="s">
        <v>15</v>
      </c>
      <c r="E12" s="6">
        <f>(E4/E5)/E10</f>
        <v>6.2041892018763525</v>
      </c>
      <c r="G12" t="e">
        <f ca="1">FTEXT(E12)</f>
        <v>#NAME?</v>
      </c>
    </row>
    <row r="13" spans="1:7" x14ac:dyDescent="0.35">
      <c r="A13" s="3">
        <v>5.3</v>
      </c>
      <c r="B13" s="3">
        <v>3.7</v>
      </c>
      <c r="D13" t="s">
        <v>16</v>
      </c>
      <c r="E13" s="7" t="str">
        <f>IF(AND(E11&lt;1,1&lt;E12),"no","yes")</f>
        <v>no</v>
      </c>
      <c r="G13" t="e">
        <f ca="1">FTEXT(E13)</f>
        <v>#NAME?</v>
      </c>
    </row>
    <row r="14" spans="1:7" x14ac:dyDescent="0.35">
      <c r="A14" s="3">
        <v>2.8</v>
      </c>
      <c r="B14" s="3">
        <v>4.8</v>
      </c>
    </row>
    <row r="15" spans="1:7" x14ac:dyDescent="0.35">
      <c r="A15" s="3">
        <v>4.2</v>
      </c>
      <c r="B15" s="3">
        <v>5</v>
      </c>
    </row>
    <row r="16" spans="1:7" x14ac:dyDescent="0.35">
      <c r="A16" s="3"/>
      <c r="B16" s="3">
        <v>5.3</v>
      </c>
    </row>
    <row r="17" spans="1:2" x14ac:dyDescent="0.35">
      <c r="A17" s="3"/>
      <c r="B17" s="3">
        <v>4.4000000000000004</v>
      </c>
    </row>
    <row r="18" spans="1:2" x14ac:dyDescent="0.35">
      <c r="A18" s="8"/>
      <c r="B18" s="8">
        <v>4.5999999999999996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CI Var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2023-09-23T18:43:54Z</dcterms:created>
  <dcterms:modified xsi:type="dcterms:W3CDTF">2023-09-23T18:46:32Z</dcterms:modified>
</cp:coreProperties>
</file>