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2DF0AC25-A676-4E83-ABFF-AAA2033FDDB3}" xr6:coauthVersionLast="47" xr6:coauthVersionMax="47" xr10:uidLastSave="{00000000-0000-0000-0000-000000000000}"/>
  <bookViews>
    <workbookView xWindow="-110" yWindow="-110" windowWidth="19420" windowHeight="10300" xr2:uid="{6CBD2D75-DF71-42D6-B085-C80F0F95C92E}"/>
  </bookViews>
  <sheets>
    <sheet name="Title" sheetId="3" r:id="rId1"/>
    <sheet name="No Ties" sheetId="1" r:id="rId2"/>
    <sheet name="Ti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I11" i="2" a="1"/>
  <c r="I10" i="2" a="1"/>
  <c r="I10" i="2" s="1"/>
  <c r="I8" i="2" a="1"/>
  <c r="I8" i="2" s="1"/>
  <c r="I7" i="2" a="1"/>
  <c r="I7" i="2" s="1"/>
  <c r="I6" i="2"/>
  <c r="I6" i="2" a="1"/>
  <c r="I5" i="2" a="1"/>
  <c r="I5" i="2" s="1"/>
  <c r="K4" i="2" a="1"/>
  <c r="K4" i="2" s="1"/>
  <c r="I4" i="2" a="1"/>
  <c r="I4" i="2" s="1"/>
  <c r="I11" i="1"/>
  <c r="I11" i="1" a="1"/>
  <c r="I10" i="1" a="1"/>
  <c r="I10" i="1" s="1"/>
  <c r="I8" i="1" a="1"/>
  <c r="I8" i="1" s="1"/>
  <c r="I7" i="1" a="1"/>
  <c r="I7" i="1" s="1"/>
  <c r="I6" i="1" a="1"/>
  <c r="I6" i="1" s="1"/>
  <c r="I5" i="1" a="1"/>
  <c r="I5" i="1" s="1"/>
  <c r="K4" i="1" a="1"/>
  <c r="K4" i="1" s="1"/>
  <c r="I4" i="1" a="1"/>
  <c r="I4" i="1" s="1"/>
  <c r="B16" i="2"/>
  <c r="C16" i="2" s="1"/>
  <c r="B15" i="2"/>
  <c r="C15" i="2" s="1"/>
  <c r="B14" i="2"/>
  <c r="C13" i="2"/>
  <c r="B13" i="2"/>
  <c r="B12" i="2"/>
  <c r="C12" i="2" s="1"/>
  <c r="B11" i="2"/>
  <c r="C11" i="2" s="1"/>
  <c r="B10" i="2"/>
  <c r="C10" i="2" s="1"/>
  <c r="B9" i="2"/>
  <c r="C9" i="2" s="1"/>
  <c r="B8" i="2"/>
  <c r="C8" i="2" s="1"/>
  <c r="B7" i="2"/>
  <c r="C7" i="2" s="1"/>
  <c r="B6" i="2"/>
  <c r="C6" i="2" s="1"/>
  <c r="B5" i="2"/>
  <c r="C5" i="2" s="1"/>
  <c r="B4" i="2"/>
  <c r="C4" i="2" s="1"/>
  <c r="B3" i="2"/>
  <c r="C3" i="2" s="1"/>
  <c r="D3" i="2" s="1"/>
  <c r="G4" i="1"/>
  <c r="B4" i="1"/>
  <c r="C4" i="1" s="1"/>
  <c r="B5" i="1"/>
  <c r="C5" i="1" s="1"/>
  <c r="B6" i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3" i="1"/>
  <c r="G5" i="1" s="1"/>
  <c r="D14" i="1" l="1"/>
  <c r="D6" i="1"/>
  <c r="D4" i="1"/>
  <c r="G7" i="1"/>
  <c r="D13" i="1"/>
  <c r="D15" i="1"/>
  <c r="D7" i="1"/>
  <c r="D5" i="1"/>
  <c r="G6" i="1"/>
  <c r="C3" i="1"/>
  <c r="D3" i="1" s="1"/>
  <c r="D8" i="2"/>
  <c r="D5" i="2"/>
  <c r="C14" i="2"/>
  <c r="D14" i="2" s="1"/>
  <c r="D9" i="2"/>
  <c r="G5" i="2"/>
  <c r="G4" i="2"/>
  <c r="G6" i="2" s="1"/>
  <c r="D12" i="2"/>
  <c r="D7" i="2"/>
  <c r="D13" i="2"/>
  <c r="D11" i="2"/>
  <c r="D10" i="2"/>
  <c r="D16" i="2"/>
  <c r="D6" i="2"/>
  <c r="D4" i="2"/>
  <c r="D8" i="1"/>
  <c r="D16" i="1"/>
  <c r="D10" i="1"/>
  <c r="D11" i="1"/>
  <c r="D9" i="1"/>
  <c r="D12" i="1"/>
  <c r="D15" i="2" l="1"/>
  <c r="G8" i="2" s="1"/>
  <c r="G7" i="2"/>
  <c r="G8" i="1"/>
  <c r="G10" i="1" s="1"/>
  <c r="G11" i="1" s="1"/>
  <c r="G10" i="2" l="1"/>
  <c r="G11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<sst xmlns="http://schemas.openxmlformats.org/spreadsheetml/2006/main" count="30" uniqueCount="17">
  <si>
    <t>runs</t>
  </si>
  <si>
    <t>mean</t>
  </si>
  <si>
    <t>stdev</t>
  </si>
  <si>
    <t>tails</t>
  </si>
  <si>
    <t>z-stat</t>
  </si>
  <si>
    <t>p-value</t>
  </si>
  <si>
    <t>up/dn</t>
  </si>
  <si>
    <t>data</t>
  </si>
  <si>
    <t>up</t>
  </si>
  <si>
    <t>down</t>
  </si>
  <si>
    <t>flag</t>
  </si>
  <si>
    <t>α</t>
  </si>
  <si>
    <t>n</t>
  </si>
  <si>
    <t>Real Statistics Using Excel</t>
  </si>
  <si>
    <t>Updated</t>
  </si>
  <si>
    <t>Copyright © 2013 - 2023 Charles Zaiontz</t>
  </si>
  <si>
    <t>Runs Up/Down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</si>
</sst>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2" fontId="0" fillId="0" borderId="0" xfId="0" applyNumberFormat="1"/>
    <xf numFmtId="0" fontId="1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7ABCA-5EAA-4DC6-88F4-633890958FF5}">
  <sheetPr codeName="Sheet3"/>
  <dimension ref="A1:B6"/>
  <sheetViews>
    <sheetView tabSelected="1" workbookViewId="0"/>
  </sheetViews>
  <sheetFormatPr defaultRowHeight="14.5" x14ac:dyDescent="0.35"/>
  <cols>
    <col min="2" max="2" width="9.7265625" bestFit="1" customWidth="1"/>
  </cols>
  <sheetData>
    <row r="1" spans="1:2" x14ac:dyDescent="0.35">
      <c r="A1" t="s">
        <v>13</v>
      </c>
    </row>
    <row r="2" spans="1:2" x14ac:dyDescent="0.35">
      <c r="A2" t="s">
        <v>16</v>
      </c>
    </row>
    <row r="4" spans="1:2" x14ac:dyDescent="0.35">
      <c r="A4" t="s">
        <v>14</v>
      </c>
      <c r="B4" s="11">
        <v>45139</v>
      </c>
    </row>
    <row r="6" spans="1:2" x14ac:dyDescent="0.35">
      <c r="A6" s="12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924AE-FAD8-4C2A-A284-F10FBD9BEE6D}">
  <sheetPr codeName="Sheet1"/>
  <dimension ref="A1:L16"/>
  <sheetViews>
    <sheetView workbookViewId="0"/>
  </sheetViews>
  <sheetFormatPr defaultRowHeight="14.5" x14ac:dyDescent="0.35"/>
  <cols>
    <col min="1" max="1" width="7.6328125" style="6" customWidth="1"/>
    <col min="2" max="4" width="5.6328125" customWidth="1"/>
    <col min="5" max="5" width="6" customWidth="1"/>
    <col min="8" max="8" width="3.08984375" customWidth="1"/>
    <col min="9" max="9" width="31.1796875" bestFit="1" customWidth="1"/>
  </cols>
  <sheetData>
    <row r="1" spans="1:12" x14ac:dyDescent="0.35">
      <c r="A1" s="7" t="s">
        <v>7</v>
      </c>
      <c r="B1" s="4" t="s">
        <v>6</v>
      </c>
      <c r="C1" s="4" t="s">
        <v>10</v>
      </c>
      <c r="D1" s="4" t="s">
        <v>0</v>
      </c>
    </row>
    <row r="2" spans="1:12" x14ac:dyDescent="0.35">
      <c r="A2" s="6">
        <v>56</v>
      </c>
      <c r="B2">
        <v>0</v>
      </c>
      <c r="C2">
        <v>0</v>
      </c>
    </row>
    <row r="3" spans="1:12" x14ac:dyDescent="0.35">
      <c r="A3" s="6">
        <v>67</v>
      </c>
      <c r="B3">
        <f>IF(A3&gt;A2,1,IF(A3=A2,0,-1))</f>
        <v>1</v>
      </c>
      <c r="C3">
        <f>IF(B3=0,C2,B3)</f>
        <v>1</v>
      </c>
      <c r="D3">
        <f>IF(C3&lt;&gt;C2,1,0)</f>
        <v>1</v>
      </c>
    </row>
    <row r="4" spans="1:12" x14ac:dyDescent="0.35">
      <c r="A4" s="6">
        <v>38</v>
      </c>
      <c r="B4">
        <f t="shared" ref="B4:B16" si="0">IF(A4&gt;A3,1,IF(A4=A3,0,-1))</f>
        <v>-1</v>
      </c>
      <c r="C4">
        <f t="shared" ref="C4:C16" si="1">IF(B4=0,C3,B4)</f>
        <v>-1</v>
      </c>
      <c r="D4">
        <f>IF(C4&lt;&gt;C3,1,0)</f>
        <v>1</v>
      </c>
      <c r="F4" t="s">
        <v>8</v>
      </c>
      <c r="G4" s="1">
        <f>COUNTIF(B3:B16,1)</f>
        <v>7</v>
      </c>
      <c r="I4" t="e" cm="1">
        <f t="array" aca="1" ref="I4" ca="1">FTEXT(G4)</f>
        <v>#NAME?</v>
      </c>
      <c r="K4" t="e" cm="1">
        <f t="array" aca="1" ref="K4" ca="1">RunsUpDn(A2:A16,TRUE)</f>
        <v>#NAME?</v>
      </c>
      <c r="L4" s="1"/>
    </row>
    <row r="5" spans="1:12" x14ac:dyDescent="0.35">
      <c r="A5" s="6">
        <v>-8</v>
      </c>
      <c r="B5">
        <f t="shared" si="0"/>
        <v>-1</v>
      </c>
      <c r="C5">
        <f t="shared" si="1"/>
        <v>-1</v>
      </c>
      <c r="D5">
        <f t="shared" ref="D5:D16" si="2">IF(C5&lt;&gt;C4,1,0)</f>
        <v>0</v>
      </c>
      <c r="F5" t="s">
        <v>9</v>
      </c>
      <c r="G5" s="2">
        <f>COUNTIF(B3:B16,-1)</f>
        <v>7</v>
      </c>
      <c r="I5" t="e" cm="1">
        <f t="array" aca="1" ref="I5" ca="1">FTEXT(G5)</f>
        <v>#NAME?</v>
      </c>
      <c r="L5" s="2"/>
    </row>
    <row r="6" spans="1:12" x14ac:dyDescent="0.35">
      <c r="A6" s="6">
        <v>66</v>
      </c>
      <c r="B6">
        <f t="shared" si="0"/>
        <v>1</v>
      </c>
      <c r="C6">
        <f t="shared" si="1"/>
        <v>1</v>
      </c>
      <c r="D6">
        <f t="shared" si="2"/>
        <v>1</v>
      </c>
      <c r="F6" t="s">
        <v>1</v>
      </c>
      <c r="G6" s="2">
        <f>(2*(G4+G5)-1)/3</f>
        <v>9</v>
      </c>
      <c r="I6" t="e" cm="1">
        <f t="array" aca="1" ref="I6" ca="1">FTEXT(G6)</f>
        <v>#NAME?</v>
      </c>
      <c r="L6" s="2"/>
    </row>
    <row r="7" spans="1:12" x14ac:dyDescent="0.35">
      <c r="A7" s="6">
        <v>79</v>
      </c>
      <c r="B7">
        <f t="shared" si="0"/>
        <v>1</v>
      </c>
      <c r="C7">
        <f t="shared" si="1"/>
        <v>1</v>
      </c>
      <c r="D7">
        <f t="shared" si="2"/>
        <v>0</v>
      </c>
      <c r="F7" t="s">
        <v>2</v>
      </c>
      <c r="G7" s="2">
        <f>SQRT((16*(G4+G5)-29)/90)</f>
        <v>1.4719601443879744</v>
      </c>
      <c r="I7" t="e" cm="1">
        <f t="array" aca="1" ref="I7" ca="1">FTEXT(G7)</f>
        <v>#NAME?</v>
      </c>
      <c r="L7" s="2"/>
    </row>
    <row r="8" spans="1:12" x14ac:dyDescent="0.35">
      <c r="A8" s="6">
        <v>34</v>
      </c>
      <c r="B8">
        <f t="shared" si="0"/>
        <v>-1</v>
      </c>
      <c r="C8">
        <f t="shared" si="1"/>
        <v>-1</v>
      </c>
      <c r="D8">
        <f t="shared" si="2"/>
        <v>1</v>
      </c>
      <c r="F8" t="s">
        <v>0</v>
      </c>
      <c r="G8" s="2">
        <f>SUM(D3:D16)</f>
        <v>9</v>
      </c>
      <c r="I8" t="e" cm="1">
        <f t="array" aca="1" ref="I8" ca="1">FTEXT(G8)</f>
        <v>#NAME?</v>
      </c>
      <c r="L8" s="2"/>
    </row>
    <row r="9" spans="1:12" x14ac:dyDescent="0.35">
      <c r="A9" s="6">
        <v>2</v>
      </c>
      <c r="B9">
        <f t="shared" si="0"/>
        <v>-1</v>
      </c>
      <c r="C9">
        <f t="shared" si="1"/>
        <v>-1</v>
      </c>
      <c r="D9">
        <f t="shared" si="2"/>
        <v>0</v>
      </c>
      <c r="F9" t="s">
        <v>3</v>
      </c>
      <c r="G9" s="2">
        <v>2</v>
      </c>
      <c r="L9" s="2"/>
    </row>
    <row r="10" spans="1:12" x14ac:dyDescent="0.35">
      <c r="A10" s="6">
        <v>0</v>
      </c>
      <c r="B10">
        <f t="shared" si="0"/>
        <v>-1</v>
      </c>
      <c r="C10">
        <f t="shared" si="1"/>
        <v>-1</v>
      </c>
      <c r="D10">
        <f t="shared" si="2"/>
        <v>0</v>
      </c>
      <c r="F10" t="s">
        <v>4</v>
      </c>
      <c r="G10" s="2">
        <f>(G8-G6)/G7</f>
        <v>0</v>
      </c>
      <c r="I10" t="e" cm="1">
        <f t="array" aca="1" ref="I10" ca="1">FTEXT(G10)</f>
        <v>#NAME?</v>
      </c>
      <c r="L10" s="2"/>
    </row>
    <row r="11" spans="1:12" x14ac:dyDescent="0.35">
      <c r="A11" s="6">
        <v>12</v>
      </c>
      <c r="B11">
        <f t="shared" si="0"/>
        <v>1</v>
      </c>
      <c r="C11">
        <f t="shared" si="1"/>
        <v>1</v>
      </c>
      <c r="D11">
        <f t="shared" si="2"/>
        <v>1</v>
      </c>
      <c r="F11" t="s">
        <v>5</v>
      </c>
      <c r="G11" s="3">
        <f>G9*_xlfn.NORM.S.DIST(-ABS(G10),TRUE)</f>
        <v>1</v>
      </c>
      <c r="I11" t="e" cm="1">
        <f t="array" aca="1" ref="I11" ca="1">FTEXT(G11)</f>
        <v>#NAME?</v>
      </c>
      <c r="L11" s="3"/>
    </row>
    <row r="12" spans="1:12" x14ac:dyDescent="0.35">
      <c r="A12" s="6">
        <v>78</v>
      </c>
      <c r="B12">
        <f t="shared" si="0"/>
        <v>1</v>
      </c>
      <c r="C12">
        <f t="shared" si="1"/>
        <v>1</v>
      </c>
      <c r="D12">
        <f t="shared" si="2"/>
        <v>0</v>
      </c>
    </row>
    <row r="13" spans="1:12" x14ac:dyDescent="0.35">
      <c r="A13" s="6">
        <v>23</v>
      </c>
      <c r="B13">
        <f t="shared" si="0"/>
        <v>-1</v>
      </c>
      <c r="C13">
        <f t="shared" si="1"/>
        <v>-1</v>
      </c>
      <c r="D13">
        <f t="shared" si="2"/>
        <v>1</v>
      </c>
    </row>
    <row r="14" spans="1:12" x14ac:dyDescent="0.35">
      <c r="A14" s="6">
        <v>90</v>
      </c>
      <c r="B14">
        <f t="shared" si="0"/>
        <v>1</v>
      </c>
      <c r="C14">
        <f t="shared" si="1"/>
        <v>1</v>
      </c>
      <c r="D14">
        <f t="shared" si="2"/>
        <v>1</v>
      </c>
    </row>
    <row r="15" spans="1:12" x14ac:dyDescent="0.35">
      <c r="A15" s="6">
        <v>4</v>
      </c>
      <c r="B15">
        <f t="shared" si="0"/>
        <v>-1</v>
      </c>
      <c r="C15">
        <f t="shared" si="1"/>
        <v>-1</v>
      </c>
      <c r="D15">
        <f t="shared" si="2"/>
        <v>1</v>
      </c>
    </row>
    <row r="16" spans="1:12" x14ac:dyDescent="0.35">
      <c r="A16" s="7">
        <v>7</v>
      </c>
      <c r="B16" s="5">
        <f t="shared" si="0"/>
        <v>1</v>
      </c>
      <c r="C16" s="5">
        <f t="shared" si="1"/>
        <v>1</v>
      </c>
      <c r="D16" s="5">
        <f t="shared" si="2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0F375-B497-4957-B8D8-8426E04D25A6}">
  <sheetPr codeName="Sheet2"/>
  <dimension ref="A1:O16"/>
  <sheetViews>
    <sheetView workbookViewId="0"/>
  </sheetViews>
  <sheetFormatPr defaultRowHeight="14.5" x14ac:dyDescent="0.35"/>
  <cols>
    <col min="1" max="1" width="7.08984375" style="6" customWidth="1"/>
    <col min="2" max="4" width="5.6328125" customWidth="1"/>
    <col min="5" max="5" width="6.08984375" customWidth="1"/>
    <col min="8" max="8" width="3.08984375" customWidth="1"/>
    <col min="9" max="9" width="31.1796875" bestFit="1" customWidth="1"/>
    <col min="14" max="14" width="6.7265625" customWidth="1"/>
    <col min="15" max="15" width="5.54296875" customWidth="1"/>
  </cols>
  <sheetData>
    <row r="1" spans="1:15" x14ac:dyDescent="0.35">
      <c r="A1" s="7" t="s">
        <v>7</v>
      </c>
      <c r="B1" s="4" t="s">
        <v>6</v>
      </c>
      <c r="C1" s="4" t="s">
        <v>10</v>
      </c>
      <c r="D1" s="4" t="s">
        <v>0</v>
      </c>
    </row>
    <row r="2" spans="1:15" x14ac:dyDescent="0.35">
      <c r="A2" s="6">
        <v>67</v>
      </c>
      <c r="B2">
        <v>0</v>
      </c>
      <c r="C2">
        <v>0</v>
      </c>
    </row>
    <row r="3" spans="1:15" x14ac:dyDescent="0.35">
      <c r="A3" s="6">
        <v>67</v>
      </c>
      <c r="B3">
        <f>IF(A3&gt;A2,1,IF(A3=A2,0,-1))</f>
        <v>0</v>
      </c>
      <c r="C3">
        <f>IF(B3=0,C2,B3)</f>
        <v>0</v>
      </c>
      <c r="D3">
        <f>IF(C3&lt;&gt;C2,1,0)</f>
        <v>0</v>
      </c>
      <c r="N3" s="9" t="s">
        <v>11</v>
      </c>
      <c r="O3" s="10" t="s">
        <v>12</v>
      </c>
    </row>
    <row r="4" spans="1:15" x14ac:dyDescent="0.35">
      <c r="A4" s="6">
        <v>38</v>
      </c>
      <c r="B4">
        <f t="shared" ref="B4:B16" si="0">IF(A4&gt;A3,1,IF(A4=A3,0,-1))</f>
        <v>-1</v>
      </c>
      <c r="C4">
        <f t="shared" ref="C4:C16" si="1">IF(B4=0,C3,B4)</f>
        <v>-1</v>
      </c>
      <c r="D4">
        <f>IF(C4&lt;&gt;C3,1,0)</f>
        <v>1</v>
      </c>
      <c r="F4" t="s">
        <v>8</v>
      </c>
      <c r="G4" s="1">
        <f>COUNTIF(B3:B16,1)</f>
        <v>5</v>
      </c>
      <c r="I4" t="e" cm="1">
        <f t="array" aca="1" ref="I4" ca="1">FTEXT(G4)</f>
        <v>#NAME?</v>
      </c>
      <c r="K4" t="e" cm="1">
        <f t="array" aca="1" ref="K4" ca="1">RunsUpDn(A2:A16,TRUE)</f>
        <v>#NAME?</v>
      </c>
      <c r="L4" s="1"/>
      <c r="N4" s="8">
        <v>0.5</v>
      </c>
      <c r="O4">
        <v>5</v>
      </c>
    </row>
    <row r="5" spans="1:15" x14ac:dyDescent="0.35">
      <c r="A5" s="6">
        <v>-8</v>
      </c>
      <c r="B5">
        <f t="shared" si="0"/>
        <v>-1</v>
      </c>
      <c r="C5">
        <f t="shared" si="1"/>
        <v>-1</v>
      </c>
      <c r="D5">
        <f t="shared" ref="D5:D16" si="2">IF(C5&lt;&gt;C4,1,0)</f>
        <v>0</v>
      </c>
      <c r="F5" t="s">
        <v>9</v>
      </c>
      <c r="G5" s="2">
        <f>COUNTIF(B3:B16,-1)</f>
        <v>6</v>
      </c>
      <c r="I5" t="e" cm="1">
        <f t="array" aca="1" ref="I5" ca="1">FTEXT(G5)</f>
        <v>#NAME?</v>
      </c>
      <c r="L5" s="2"/>
      <c r="N5" s="8">
        <v>0.25</v>
      </c>
      <c r="O5">
        <v>4</v>
      </c>
    </row>
    <row r="6" spans="1:15" x14ac:dyDescent="0.35">
      <c r="A6" s="6">
        <v>66</v>
      </c>
      <c r="B6">
        <f t="shared" si="0"/>
        <v>1</v>
      </c>
      <c r="C6">
        <f t="shared" si="1"/>
        <v>1</v>
      </c>
      <c r="D6">
        <f t="shared" si="2"/>
        <v>1</v>
      </c>
      <c r="F6" t="s">
        <v>1</v>
      </c>
      <c r="G6" s="2">
        <f>(2*(G4+G5)-1)/3</f>
        <v>7</v>
      </c>
      <c r="I6" t="e" cm="1">
        <f t="array" aca="1" ref="I6" ca="1">FTEXT(G6)</f>
        <v>#NAME?</v>
      </c>
      <c r="L6" s="2"/>
      <c r="N6" s="8">
        <v>0.1</v>
      </c>
      <c r="O6">
        <v>9</v>
      </c>
    </row>
    <row r="7" spans="1:15" x14ac:dyDescent="0.35">
      <c r="A7" s="6">
        <v>79</v>
      </c>
      <c r="B7">
        <f t="shared" si="0"/>
        <v>1</v>
      </c>
      <c r="C7">
        <f t="shared" si="1"/>
        <v>1</v>
      </c>
      <c r="D7">
        <f t="shared" si="2"/>
        <v>0</v>
      </c>
      <c r="F7" t="s">
        <v>2</v>
      </c>
      <c r="G7" s="2">
        <f>SQRT((16*(G4+G5)-29)/90)</f>
        <v>1.2780193008453875</v>
      </c>
      <c r="I7" t="e" cm="1">
        <f t="array" aca="1" ref="I7" ca="1">FTEXT(G7)</f>
        <v>#NAME?</v>
      </c>
      <c r="L7" s="2"/>
      <c r="N7" s="8">
        <v>0.05</v>
      </c>
      <c r="O7">
        <v>11</v>
      </c>
    </row>
    <row r="8" spans="1:15" x14ac:dyDescent="0.35">
      <c r="A8" s="6">
        <v>34</v>
      </c>
      <c r="B8">
        <f t="shared" si="0"/>
        <v>-1</v>
      </c>
      <c r="C8">
        <f t="shared" si="1"/>
        <v>-1</v>
      </c>
      <c r="D8">
        <f t="shared" si="2"/>
        <v>1</v>
      </c>
      <c r="F8" t="s">
        <v>0</v>
      </c>
      <c r="G8" s="2">
        <f>SUM(D3:D16)</f>
        <v>6</v>
      </c>
      <c r="I8" t="e" cm="1">
        <f t="array" aca="1" ref="I8" ca="1">FTEXT(G8)</f>
        <v>#NAME?</v>
      </c>
      <c r="L8" s="2"/>
      <c r="N8">
        <v>0.02</v>
      </c>
      <c r="O8">
        <v>13</v>
      </c>
    </row>
    <row r="9" spans="1:15" x14ac:dyDescent="0.35">
      <c r="A9" s="6">
        <v>2</v>
      </c>
      <c r="B9">
        <f t="shared" si="0"/>
        <v>-1</v>
      </c>
      <c r="C9">
        <f t="shared" si="1"/>
        <v>-1</v>
      </c>
      <c r="D9">
        <f t="shared" si="2"/>
        <v>0</v>
      </c>
      <c r="F9" t="s">
        <v>3</v>
      </c>
      <c r="G9" s="2">
        <v>2</v>
      </c>
      <c r="L9" s="2"/>
      <c r="N9">
        <v>0.01</v>
      </c>
      <c r="O9">
        <v>15</v>
      </c>
    </row>
    <row r="10" spans="1:15" x14ac:dyDescent="0.35">
      <c r="A10" s="6">
        <v>2</v>
      </c>
      <c r="B10">
        <f t="shared" si="0"/>
        <v>0</v>
      </c>
      <c r="C10">
        <f t="shared" si="1"/>
        <v>-1</v>
      </c>
      <c r="D10">
        <f t="shared" si="2"/>
        <v>0</v>
      </c>
      <c r="F10" t="s">
        <v>4</v>
      </c>
      <c r="G10" s="2">
        <f>(G8-G6)/G7</f>
        <v>-0.78246079643595168</v>
      </c>
      <c r="I10" t="e" cm="1">
        <f t="array" aca="1" ref="I10" ca="1">FTEXT(G10)</f>
        <v>#NAME?</v>
      </c>
      <c r="L10" s="2"/>
      <c r="N10">
        <v>5.0000000000000001E-3</v>
      </c>
      <c r="O10">
        <v>19</v>
      </c>
    </row>
    <row r="11" spans="1:15" x14ac:dyDescent="0.35">
      <c r="A11" s="6">
        <v>12</v>
      </c>
      <c r="B11">
        <f t="shared" si="0"/>
        <v>1</v>
      </c>
      <c r="C11">
        <f t="shared" si="1"/>
        <v>1</v>
      </c>
      <c r="D11">
        <f t="shared" si="2"/>
        <v>1</v>
      </c>
      <c r="F11" t="s">
        <v>5</v>
      </c>
      <c r="G11" s="3">
        <f>G9*_xlfn.NORM.S.DIST(-ABS(G10),TRUE)</f>
        <v>0.43394381629786721</v>
      </c>
      <c r="I11" t="e" cm="1">
        <f t="array" aca="1" ref="I11" ca="1">FTEXT(G11)</f>
        <v>#NAME?</v>
      </c>
      <c r="L11" s="3"/>
      <c r="N11">
        <v>2E-3</v>
      </c>
      <c r="O11">
        <v>20</v>
      </c>
    </row>
    <row r="12" spans="1:15" x14ac:dyDescent="0.35">
      <c r="A12" s="6">
        <v>78</v>
      </c>
      <c r="B12">
        <f t="shared" si="0"/>
        <v>1</v>
      </c>
      <c r="C12">
        <f t="shared" si="1"/>
        <v>1</v>
      </c>
      <c r="D12">
        <f t="shared" si="2"/>
        <v>0</v>
      </c>
      <c r="N12" s="5">
        <v>1E-3</v>
      </c>
      <c r="O12" s="5">
        <v>20</v>
      </c>
    </row>
    <row r="13" spans="1:15" x14ac:dyDescent="0.35">
      <c r="A13" s="6">
        <v>23</v>
      </c>
      <c r="B13">
        <f t="shared" si="0"/>
        <v>-1</v>
      </c>
      <c r="C13">
        <f t="shared" si="1"/>
        <v>-1</v>
      </c>
      <c r="D13">
        <f t="shared" si="2"/>
        <v>1</v>
      </c>
    </row>
    <row r="14" spans="1:15" x14ac:dyDescent="0.35">
      <c r="A14" s="6">
        <v>23</v>
      </c>
      <c r="B14">
        <f t="shared" si="0"/>
        <v>0</v>
      </c>
      <c r="C14">
        <f t="shared" si="1"/>
        <v>-1</v>
      </c>
      <c r="D14">
        <f t="shared" si="2"/>
        <v>0</v>
      </c>
    </row>
    <row r="15" spans="1:15" x14ac:dyDescent="0.35">
      <c r="A15" s="6">
        <v>4</v>
      </c>
      <c r="B15">
        <f t="shared" si="0"/>
        <v>-1</v>
      </c>
      <c r="C15">
        <f t="shared" si="1"/>
        <v>-1</v>
      </c>
      <c r="D15">
        <f t="shared" si="2"/>
        <v>0</v>
      </c>
    </row>
    <row r="16" spans="1:15" x14ac:dyDescent="0.35">
      <c r="A16" s="7">
        <v>7</v>
      </c>
      <c r="B16" s="5">
        <f t="shared" si="0"/>
        <v>1</v>
      </c>
      <c r="C16" s="5">
        <f t="shared" si="1"/>
        <v>1</v>
      </c>
      <c r="D16" s="5">
        <f t="shared" si="2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No Ties</vt:lpstr>
      <vt:lpstr>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2023-08-01T21:04:41Z</dcterms:created>
  <dcterms:modified xsi:type="dcterms:W3CDTF">2023-08-02T19:53:17Z</dcterms:modified>
</cp:coreProperties>
</file>