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12E960A0-8F17-47C5-8D98-9D2E010F393A}" xr6:coauthVersionLast="47" xr6:coauthVersionMax="47" xr10:uidLastSave="{00000000-0000-0000-0000-000000000000}"/>
  <bookViews>
    <workbookView xWindow="-110" yWindow="-110" windowWidth="19420" windowHeight="10300" xr2:uid="{5E4EE585-D03A-44E6-9F90-D9DE32CE9CF4}"/>
  </bookViews>
  <sheets>
    <sheet name="Title" sheetId="4" r:id="rId1"/>
    <sheet name="Figure 2" sheetId="1" r:id="rId2"/>
    <sheet name="Figure 3 and 4" sheetId="2" r:id="rId3"/>
    <sheet name="Figure 5" sheetId="3" r:id="rId4"/>
  </sheets>
  <externalReferences>
    <externalReference r:id="rId5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3" l="1"/>
  <c r="S12" i="3"/>
  <c r="V11" i="3"/>
  <c r="N11" i="3"/>
  <c r="Q10" i="3"/>
  <c r="T9" i="3"/>
  <c r="W8" i="3"/>
  <c r="O8" i="3"/>
  <c r="R7" i="3"/>
  <c r="U6" i="3"/>
  <c r="M6" i="3"/>
  <c r="P5" i="3"/>
  <c r="S4" i="3"/>
  <c r="M4" i="3" a="1"/>
  <c r="W13" i="3" s="1"/>
  <c r="AW28" i="2"/>
  <c r="AP28" i="2"/>
  <c r="AO28" i="2"/>
  <c r="AU27" i="2"/>
  <c r="AT27" i="2"/>
  <c r="AM27" i="2"/>
  <c r="AL27" i="2"/>
  <c r="AR26" i="2"/>
  <c r="AQ26" i="2"/>
  <c r="AW25" i="2"/>
  <c r="AV25" i="2"/>
  <c r="AO25" i="2"/>
  <c r="AN25" i="2"/>
  <c r="AT24" i="2"/>
  <c r="AS24" i="2"/>
  <c r="AL24" i="2"/>
  <c r="AK24" i="2"/>
  <c r="AQ23" i="2"/>
  <c r="AP23" i="2"/>
  <c r="AV22" i="2"/>
  <c r="AU22" i="2"/>
  <c r="AN22" i="2"/>
  <c r="AM22" i="2"/>
  <c r="AS21" i="2"/>
  <c r="AR21" i="2"/>
  <c r="AK21" i="2"/>
  <c r="AW20" i="2"/>
  <c r="AP20" i="2"/>
  <c r="AO20" i="2"/>
  <c r="AU19" i="2"/>
  <c r="AT19" i="2"/>
  <c r="AM19" i="2"/>
  <c r="AL19" i="2"/>
  <c r="AR18" i="2"/>
  <c r="AQ18" i="2"/>
  <c r="AW17" i="2"/>
  <c r="AV17" i="2"/>
  <c r="AO17" i="2"/>
  <c r="AN17" i="2"/>
  <c r="AK17" i="2" a="1"/>
  <c r="AV28" i="2" s="1"/>
  <c r="R26" i="2"/>
  <c r="T25" i="2"/>
  <c r="S24" i="2"/>
  <c r="S23" i="2"/>
  <c r="R23" i="2"/>
  <c r="T21" i="2"/>
  <c r="T20" i="2"/>
  <c r="S20" i="2"/>
  <c r="R19" i="2"/>
  <c r="R18" i="2"/>
  <c r="T17" i="2"/>
  <c r="R17" i="2" a="1"/>
  <c r="S25" i="2" s="1"/>
  <c r="O24" i="2"/>
  <c r="N23" i="2"/>
  <c r="N19" i="2"/>
  <c r="M18" i="2"/>
  <c r="M17" i="2" a="1"/>
  <c r="U14" i="2"/>
  <c r="U11" i="2"/>
  <c r="U10" i="2"/>
  <c r="U7" i="2"/>
  <c r="U6" i="2"/>
  <c r="U5" i="2" a="1"/>
  <c r="U13" i="2" s="1"/>
  <c r="AK4" i="2" a="1"/>
  <c r="U33" i="1"/>
  <c r="Q33" i="1"/>
  <c r="N33" i="1"/>
  <c r="T32" i="1"/>
  <c r="R32" i="1"/>
  <c r="N32" i="1"/>
  <c r="T31" i="1"/>
  <c r="Q31" i="1"/>
  <c r="O31" i="1"/>
  <c r="U30" i="1"/>
  <c r="Q30" i="1"/>
  <c r="N30" i="1"/>
  <c r="U29" i="1"/>
  <c r="R29" i="1"/>
  <c r="N29" i="1"/>
  <c r="V28" i="1"/>
  <c r="R28" i="1"/>
  <c r="O28" i="1"/>
  <c r="U27" i="1"/>
  <c r="S27" i="1"/>
  <c r="O27" i="1"/>
  <c r="U26" i="1"/>
  <c r="R26" i="1"/>
  <c r="P26" i="1"/>
  <c r="V25" i="1"/>
  <c r="R25" i="1"/>
  <c r="O25" i="1"/>
  <c r="V24" i="1"/>
  <c r="S24" i="1"/>
  <c r="O24" i="1"/>
  <c r="W23" i="1"/>
  <c r="S23" i="1"/>
  <c r="P23" i="1"/>
  <c r="V22" i="1"/>
  <c r="T22" i="1"/>
  <c r="P22" i="1"/>
  <c r="M22" i="1" a="1"/>
  <c r="R33" i="1" s="1"/>
  <c r="T20" i="1"/>
  <c r="R20" i="1"/>
  <c r="T19" i="1"/>
  <c r="Q19" i="1"/>
  <c r="V18" i="1"/>
  <c r="T18" i="1"/>
  <c r="N18" i="1"/>
  <c r="Y17" i="1"/>
  <c r="S17" i="1"/>
  <c r="Q17" i="1"/>
  <c r="X16" i="1"/>
  <c r="V16" i="1"/>
  <c r="P16" i="1"/>
  <c r="N16" i="1"/>
  <c r="U15" i="1"/>
  <c r="S15" i="1"/>
  <c r="M15" i="1"/>
  <c r="X14" i="1"/>
  <c r="R14" i="1"/>
  <c r="P14" i="1"/>
  <c r="W13" i="1"/>
  <c r="U13" i="1"/>
  <c r="O13" i="1"/>
  <c r="M13" i="1"/>
  <c r="T12" i="1"/>
  <c r="R12" i="1"/>
  <c r="Y11" i="1"/>
  <c r="W11" i="1"/>
  <c r="Q11" i="1"/>
  <c r="O11" i="1"/>
  <c r="V10" i="1"/>
  <c r="T10" i="1"/>
  <c r="N10" i="1"/>
  <c r="Y9" i="1"/>
  <c r="S9" i="1"/>
  <c r="Q9" i="1"/>
  <c r="M9" i="1" a="1"/>
  <c r="S20" i="1" s="1"/>
  <c r="AQ15" i="2" l="1"/>
  <c r="AV14" i="2"/>
  <c r="AN14" i="2"/>
  <c r="AS13" i="2"/>
  <c r="AK13" i="2"/>
  <c r="AP12" i="2"/>
  <c r="AU11" i="2"/>
  <c r="AM11" i="2"/>
  <c r="AR10" i="2"/>
  <c r="AW9" i="2"/>
  <c r="AO9" i="2"/>
  <c r="AT8" i="2"/>
  <c r="AL8" i="2"/>
  <c r="AQ7" i="2"/>
  <c r="AV6" i="2"/>
  <c r="AN6" i="2"/>
  <c r="AS5" i="2"/>
  <c r="AK5" i="2"/>
  <c r="AP4" i="2"/>
  <c r="AU15" i="2"/>
  <c r="AM15" i="2"/>
  <c r="AR14" i="2"/>
  <c r="AW13" i="2"/>
  <c r="AO13" i="2"/>
  <c r="AT12" i="2"/>
  <c r="AL12" i="2"/>
  <c r="AQ11" i="2"/>
  <c r="AV10" i="2"/>
  <c r="AN10" i="2"/>
  <c r="AS9" i="2"/>
  <c r="AK9" i="2"/>
  <c r="AP8" i="2"/>
  <c r="AU7" i="2"/>
  <c r="AM7" i="2"/>
  <c r="AR6" i="2"/>
  <c r="AW5" i="2"/>
  <c r="AO5" i="2"/>
  <c r="AT4" i="2"/>
  <c r="AL4" i="2"/>
  <c r="AT15" i="2"/>
  <c r="AL15" i="2"/>
  <c r="AQ14" i="2"/>
  <c r="AV13" i="2"/>
  <c r="AN13" i="2"/>
  <c r="AS12" i="2"/>
  <c r="AK12" i="2"/>
  <c r="AP11" i="2"/>
  <c r="AU10" i="2"/>
  <c r="AM10" i="2"/>
  <c r="AR9" i="2"/>
  <c r="AW8" i="2"/>
  <c r="AO8" i="2"/>
  <c r="AT7" i="2"/>
  <c r="AL7" i="2"/>
  <c r="AQ6" i="2"/>
  <c r="AV5" i="2"/>
  <c r="AN5" i="2"/>
  <c r="AS4" i="2"/>
  <c r="AK4" i="2"/>
  <c r="AW4" i="2"/>
  <c r="AK6" i="2"/>
  <c r="AW6" i="2"/>
  <c r="AW7" i="2"/>
  <c r="AV8" i="2"/>
  <c r="AV9" i="2"/>
  <c r="AW10" i="2"/>
  <c r="AV11" i="2"/>
  <c r="AV12" i="2"/>
  <c r="AU13" i="2"/>
  <c r="AU14" i="2"/>
  <c r="AV15" i="2"/>
  <c r="M24" i="2"/>
  <c r="N21" i="2"/>
  <c r="O18" i="2"/>
  <c r="O23" i="2"/>
  <c r="M21" i="2"/>
  <c r="N18" i="2"/>
  <c r="N25" i="2"/>
  <c r="O22" i="2"/>
  <c r="M20" i="2"/>
  <c r="N17" i="2"/>
  <c r="M25" i="2"/>
  <c r="N22" i="2"/>
  <c r="O19" i="2"/>
  <c r="M17" i="2"/>
  <c r="M22" i="2"/>
  <c r="R9" i="1"/>
  <c r="M10" i="1"/>
  <c r="U10" i="1"/>
  <c r="P11" i="1"/>
  <c r="X11" i="1"/>
  <c r="S12" i="1"/>
  <c r="N13" i="1"/>
  <c r="V13" i="1"/>
  <c r="Q14" i="1"/>
  <c r="Y14" i="1"/>
  <c r="T15" i="1"/>
  <c r="O16" i="1"/>
  <c r="W16" i="1"/>
  <c r="R17" i="1"/>
  <c r="M18" i="1"/>
  <c r="U18" i="1"/>
  <c r="S19" i="1"/>
  <c r="Q22" i="1"/>
  <c r="Q23" i="1"/>
  <c r="R24" i="1"/>
  <c r="Q25" i="1"/>
  <c r="Q26" i="1"/>
  <c r="P27" i="1"/>
  <c r="P28" i="1"/>
  <c r="Q29" i="1"/>
  <c r="P30" i="1"/>
  <c r="P31" i="1"/>
  <c r="O32" i="1"/>
  <c r="O33" i="1"/>
  <c r="AM4" i="2"/>
  <c r="AL5" i="2"/>
  <c r="AL6" i="2"/>
  <c r="AK7" i="2"/>
  <c r="AK8" i="2"/>
  <c r="AL9" i="2"/>
  <c r="AK10" i="2"/>
  <c r="AK11" i="2"/>
  <c r="AW11" i="2"/>
  <c r="AW12" i="2"/>
  <c r="AK14" i="2"/>
  <c r="AW14" i="2"/>
  <c r="AW15" i="2"/>
  <c r="O17" i="2"/>
  <c r="M23" i="2"/>
  <c r="AM5" i="2"/>
  <c r="AL13" i="2"/>
  <c r="AM12" i="2"/>
  <c r="U20" i="1"/>
  <c r="M20" i="1"/>
  <c r="R19" i="1"/>
  <c r="Y20" i="1"/>
  <c r="Q20" i="1"/>
  <c r="V19" i="1"/>
  <c r="N19" i="1"/>
  <c r="X20" i="1"/>
  <c r="P20" i="1"/>
  <c r="U19" i="1"/>
  <c r="M19" i="1"/>
  <c r="T9" i="1"/>
  <c r="O10" i="1"/>
  <c r="W10" i="1"/>
  <c r="R11" i="1"/>
  <c r="M12" i="1"/>
  <c r="U12" i="1"/>
  <c r="P13" i="1"/>
  <c r="X13" i="1"/>
  <c r="S14" i="1"/>
  <c r="N15" i="1"/>
  <c r="V15" i="1"/>
  <c r="Q16" i="1"/>
  <c r="Y16" i="1"/>
  <c r="T17" i="1"/>
  <c r="O18" i="1"/>
  <c r="W18" i="1"/>
  <c r="W19" i="1"/>
  <c r="V20" i="1"/>
  <c r="U22" i="1"/>
  <c r="T23" i="1"/>
  <c r="T24" i="1"/>
  <c r="U25" i="1"/>
  <c r="T26" i="1"/>
  <c r="T27" i="1"/>
  <c r="S28" i="1"/>
  <c r="S29" i="1"/>
  <c r="T30" i="1"/>
  <c r="S31" i="1"/>
  <c r="S32" i="1"/>
  <c r="AO4" i="2"/>
  <c r="AP5" i="2"/>
  <c r="AO6" i="2"/>
  <c r="AO7" i="2"/>
  <c r="AN8" i="2"/>
  <c r="AN9" i="2"/>
  <c r="AO10" i="2"/>
  <c r="AN11" i="2"/>
  <c r="AN12" i="2"/>
  <c r="AM13" i="2"/>
  <c r="AM14" i="2"/>
  <c r="AN15" i="2"/>
  <c r="M19" i="2"/>
  <c r="N24" i="2"/>
  <c r="AN4" i="2"/>
  <c r="AN7" i="2"/>
  <c r="AL10" i="2"/>
  <c r="AK15" i="2"/>
  <c r="M9" i="1"/>
  <c r="P10" i="1"/>
  <c r="S11" i="1"/>
  <c r="Y13" i="1"/>
  <c r="O15" i="1"/>
  <c r="R16" i="1"/>
  <c r="U17" i="1"/>
  <c r="X18" i="1"/>
  <c r="AQ5" i="2"/>
  <c r="AP7" i="2"/>
  <c r="AP9" i="2"/>
  <c r="AP13" i="2"/>
  <c r="AO15" i="2"/>
  <c r="AM8" i="2"/>
  <c r="V12" i="1"/>
  <c r="W20" i="1"/>
  <c r="AO12" i="2"/>
  <c r="X33" i="1"/>
  <c r="P33" i="1"/>
  <c r="U32" i="1"/>
  <c r="M32" i="1"/>
  <c r="R31" i="1"/>
  <c r="W30" i="1"/>
  <c r="O30" i="1"/>
  <c r="T29" i="1"/>
  <c r="Y28" i="1"/>
  <c r="Q28" i="1"/>
  <c r="V27" i="1"/>
  <c r="N27" i="1"/>
  <c r="S26" i="1"/>
  <c r="X25" i="1"/>
  <c r="P25" i="1"/>
  <c r="U24" i="1"/>
  <c r="M24" i="1"/>
  <c r="R23" i="1"/>
  <c r="W22" i="1"/>
  <c r="O22" i="1"/>
  <c r="T33" i="1"/>
  <c r="Y32" i="1"/>
  <c r="Q32" i="1"/>
  <c r="V31" i="1"/>
  <c r="N31" i="1"/>
  <c r="S30" i="1"/>
  <c r="X29" i="1"/>
  <c r="P29" i="1"/>
  <c r="U28" i="1"/>
  <c r="M28" i="1"/>
  <c r="R27" i="1"/>
  <c r="W26" i="1"/>
  <c r="O26" i="1"/>
  <c r="T25" i="1"/>
  <c r="Y24" i="1"/>
  <c r="Q24" i="1"/>
  <c r="V23" i="1"/>
  <c r="N23" i="1"/>
  <c r="S22" i="1"/>
  <c r="S33" i="1"/>
  <c r="X32" i="1"/>
  <c r="P32" i="1"/>
  <c r="U31" i="1"/>
  <c r="M31" i="1"/>
  <c r="R30" i="1"/>
  <c r="W29" i="1"/>
  <c r="O29" i="1"/>
  <c r="T28" i="1"/>
  <c r="Y27" i="1"/>
  <c r="Q27" i="1"/>
  <c r="V26" i="1"/>
  <c r="N26" i="1"/>
  <c r="S25" i="1"/>
  <c r="X24" i="1"/>
  <c r="P24" i="1"/>
  <c r="U23" i="1"/>
  <c r="M23" i="1"/>
  <c r="R22" i="1"/>
  <c r="X22" i="1"/>
  <c r="X23" i="1"/>
  <c r="W24" i="1"/>
  <c r="W25" i="1"/>
  <c r="X26" i="1"/>
  <c r="W27" i="1"/>
  <c r="W28" i="1"/>
  <c r="V29" i="1"/>
  <c r="V30" i="1"/>
  <c r="W31" i="1"/>
  <c r="V32" i="1"/>
  <c r="V33" i="1"/>
  <c r="AR4" i="2"/>
  <c r="AR5" i="2"/>
  <c r="AS6" i="2"/>
  <c r="AR7" i="2"/>
  <c r="AR8" i="2"/>
  <c r="AQ9" i="2"/>
  <c r="AQ10" i="2"/>
  <c r="AR11" i="2"/>
  <c r="AQ12" i="2"/>
  <c r="AQ13" i="2"/>
  <c r="AP14" i="2"/>
  <c r="AP15" i="2"/>
  <c r="N20" i="2"/>
  <c r="O25" i="2"/>
  <c r="AL14" i="2"/>
  <c r="AM6" i="2"/>
  <c r="AM9" i="2"/>
  <c r="AL11" i="2"/>
  <c r="U9" i="1"/>
  <c r="X10" i="1"/>
  <c r="N12" i="1"/>
  <c r="Q13" i="1"/>
  <c r="T14" i="1"/>
  <c r="W15" i="1"/>
  <c r="M17" i="1"/>
  <c r="P18" i="1"/>
  <c r="X19" i="1"/>
  <c r="AQ4" i="2"/>
  <c r="AP6" i="2"/>
  <c r="AQ8" i="2"/>
  <c r="AP10" i="2"/>
  <c r="AO11" i="2"/>
  <c r="AO14" i="2"/>
  <c r="N9" i="1"/>
  <c r="V9" i="1"/>
  <c r="Q10" i="1"/>
  <c r="Y10" i="1"/>
  <c r="T11" i="1"/>
  <c r="O12" i="1"/>
  <c r="W12" i="1"/>
  <c r="R13" i="1"/>
  <c r="M14" i="1"/>
  <c r="U14" i="1"/>
  <c r="P15" i="1"/>
  <c r="X15" i="1"/>
  <c r="S16" i="1"/>
  <c r="N17" i="1"/>
  <c r="V17" i="1"/>
  <c r="Q18" i="1"/>
  <c r="Y18" i="1"/>
  <c r="Y19" i="1"/>
  <c r="O9" i="1"/>
  <c r="W9" i="1"/>
  <c r="R10" i="1"/>
  <c r="M11" i="1"/>
  <c r="U11" i="1"/>
  <c r="P12" i="1"/>
  <c r="X12" i="1"/>
  <c r="S13" i="1"/>
  <c r="N14" i="1"/>
  <c r="V14" i="1"/>
  <c r="Q15" i="1"/>
  <c r="Y15" i="1"/>
  <c r="T16" i="1"/>
  <c r="O17" i="1"/>
  <c r="W17" i="1"/>
  <c r="R18" i="1"/>
  <c r="O19" i="1"/>
  <c r="N20" i="1"/>
  <c r="M22" i="1"/>
  <c r="Y22" i="1"/>
  <c r="Y23" i="1"/>
  <c r="M25" i="1"/>
  <c r="Y25" i="1"/>
  <c r="Y26" i="1"/>
  <c r="X27" i="1"/>
  <c r="X28" i="1"/>
  <c r="Y29" i="1"/>
  <c r="X30" i="1"/>
  <c r="X31" i="1"/>
  <c r="W32" i="1"/>
  <c r="W33" i="1"/>
  <c r="AU4" i="2"/>
  <c r="AT5" i="2"/>
  <c r="AT6" i="2"/>
  <c r="AS7" i="2"/>
  <c r="AS8" i="2"/>
  <c r="AT9" i="2"/>
  <c r="AS10" i="2"/>
  <c r="AS11" i="2"/>
  <c r="AR12" i="2"/>
  <c r="AR13" i="2"/>
  <c r="AS14" i="2"/>
  <c r="AR15" i="2"/>
  <c r="O20" i="2"/>
  <c r="P9" i="1"/>
  <c r="X9" i="1"/>
  <c r="S10" i="1"/>
  <c r="N11" i="1"/>
  <c r="V11" i="1"/>
  <c r="Q12" i="1"/>
  <c r="Y12" i="1"/>
  <c r="T13" i="1"/>
  <c r="O14" i="1"/>
  <c r="W14" i="1"/>
  <c r="R15" i="1"/>
  <c r="M16" i="1"/>
  <c r="U16" i="1"/>
  <c r="P17" i="1"/>
  <c r="X17" i="1"/>
  <c r="S18" i="1"/>
  <c r="P19" i="1"/>
  <c r="O20" i="1"/>
  <c r="N22" i="1"/>
  <c r="O23" i="1"/>
  <c r="N24" i="1"/>
  <c r="N25" i="1"/>
  <c r="M26" i="1"/>
  <c r="M27" i="1"/>
  <c r="N28" i="1"/>
  <c r="M29" i="1"/>
  <c r="M30" i="1"/>
  <c r="Y30" i="1"/>
  <c r="Y31" i="1"/>
  <c r="M33" i="1"/>
  <c r="Y33" i="1"/>
  <c r="AV4" i="2"/>
  <c r="AU5" i="2"/>
  <c r="AU6" i="2"/>
  <c r="AV7" i="2"/>
  <c r="AU8" i="2"/>
  <c r="AU9" i="2"/>
  <c r="AT10" i="2"/>
  <c r="AT11" i="2"/>
  <c r="AU12" i="2"/>
  <c r="AT13" i="2"/>
  <c r="AT14" i="2"/>
  <c r="AS15" i="2"/>
  <c r="O21" i="2"/>
  <c r="T4" i="3"/>
  <c r="Q5" i="3"/>
  <c r="N6" i="3"/>
  <c r="V6" i="3"/>
  <c r="S7" i="3"/>
  <c r="P8" i="3"/>
  <c r="M9" i="3"/>
  <c r="U9" i="3"/>
  <c r="R10" i="3"/>
  <c r="O11" i="3"/>
  <c r="W11" i="3"/>
  <c r="T12" i="3"/>
  <c r="Q13" i="3"/>
  <c r="U8" i="2"/>
  <c r="S18" i="2"/>
  <c r="R21" i="2"/>
  <c r="T23" i="2"/>
  <c r="S26" i="2"/>
  <c r="AP17" i="2"/>
  <c r="AK18" i="2"/>
  <c r="AS18" i="2"/>
  <c r="AN19" i="2"/>
  <c r="AV19" i="2"/>
  <c r="AQ20" i="2"/>
  <c r="AL21" i="2"/>
  <c r="AT21" i="2"/>
  <c r="AO22" i="2"/>
  <c r="AW22" i="2"/>
  <c r="AR23" i="2"/>
  <c r="AM24" i="2"/>
  <c r="AU24" i="2"/>
  <c r="AP25" i="2"/>
  <c r="AK26" i="2"/>
  <c r="AS26" i="2"/>
  <c r="AN27" i="2"/>
  <c r="AV27" i="2"/>
  <c r="AQ28" i="2"/>
  <c r="M4" i="3"/>
  <c r="U4" i="3"/>
  <c r="R5" i="3"/>
  <c r="O6" i="3"/>
  <c r="W6" i="3"/>
  <c r="T7" i="3"/>
  <c r="Q8" i="3"/>
  <c r="N9" i="3"/>
  <c r="V9" i="3"/>
  <c r="S10" i="3"/>
  <c r="P11" i="3"/>
  <c r="M12" i="3"/>
  <c r="U12" i="3"/>
  <c r="R13" i="3"/>
  <c r="U9" i="2"/>
  <c r="T18" i="2"/>
  <c r="S21" i="2"/>
  <c r="R24" i="2"/>
  <c r="T26" i="2"/>
  <c r="AQ17" i="2"/>
  <c r="AL18" i="2"/>
  <c r="AT18" i="2"/>
  <c r="AO19" i="2"/>
  <c r="AW19" i="2"/>
  <c r="AR20" i="2"/>
  <c r="AM21" i="2"/>
  <c r="AU21" i="2"/>
  <c r="AP22" i="2"/>
  <c r="AK23" i="2"/>
  <c r="AS23" i="2"/>
  <c r="AN24" i="2"/>
  <c r="AV24" i="2"/>
  <c r="AQ25" i="2"/>
  <c r="AL26" i="2"/>
  <c r="AT26" i="2"/>
  <c r="AO27" i="2"/>
  <c r="AW27" i="2"/>
  <c r="AR28" i="2"/>
  <c r="N4" i="3"/>
  <c r="V4" i="3"/>
  <c r="S5" i="3"/>
  <c r="P6" i="3"/>
  <c r="M7" i="3"/>
  <c r="U7" i="3"/>
  <c r="R8" i="3"/>
  <c r="O9" i="3"/>
  <c r="W9" i="3"/>
  <c r="T10" i="3"/>
  <c r="Q11" i="3"/>
  <c r="N12" i="3"/>
  <c r="V12" i="3"/>
  <c r="S13" i="3"/>
  <c r="AR17" i="2"/>
  <c r="AM18" i="2"/>
  <c r="AU18" i="2"/>
  <c r="AP19" i="2"/>
  <c r="AK20" i="2"/>
  <c r="AS20" i="2"/>
  <c r="AN21" i="2"/>
  <c r="AV21" i="2"/>
  <c r="AQ22" i="2"/>
  <c r="AL23" i="2"/>
  <c r="AT23" i="2"/>
  <c r="AO24" i="2"/>
  <c r="AW24" i="2"/>
  <c r="AR25" i="2"/>
  <c r="AM26" i="2"/>
  <c r="AU26" i="2"/>
  <c r="AP27" i="2"/>
  <c r="AK28" i="2"/>
  <c r="AS28" i="2"/>
  <c r="O4" i="3"/>
  <c r="W4" i="3"/>
  <c r="T5" i="3"/>
  <c r="Q6" i="3"/>
  <c r="N7" i="3"/>
  <c r="V7" i="3"/>
  <c r="S8" i="3"/>
  <c r="P9" i="3"/>
  <c r="M10" i="3"/>
  <c r="U10" i="3"/>
  <c r="R11" i="3"/>
  <c r="O12" i="3"/>
  <c r="W12" i="3"/>
  <c r="T13" i="3"/>
  <c r="S19" i="2"/>
  <c r="R22" i="2"/>
  <c r="T24" i="2"/>
  <c r="AK17" i="2"/>
  <c r="AS17" i="2"/>
  <c r="AN18" i="2"/>
  <c r="AV18" i="2"/>
  <c r="AQ19" i="2"/>
  <c r="AL20" i="2"/>
  <c r="AT20" i="2"/>
  <c r="AO21" i="2"/>
  <c r="AW21" i="2"/>
  <c r="AR22" i="2"/>
  <c r="AM23" i="2"/>
  <c r="AU23" i="2"/>
  <c r="AP24" i="2"/>
  <c r="AK25" i="2"/>
  <c r="AS25" i="2"/>
  <c r="AN26" i="2"/>
  <c r="AV26" i="2"/>
  <c r="AQ27" i="2"/>
  <c r="AL28" i="2"/>
  <c r="AT28" i="2"/>
  <c r="P4" i="3"/>
  <c r="M5" i="3"/>
  <c r="U5" i="3"/>
  <c r="R6" i="3"/>
  <c r="O7" i="3"/>
  <c r="W7" i="3"/>
  <c r="T8" i="3"/>
  <c r="Q9" i="3"/>
  <c r="N10" i="3"/>
  <c r="V10" i="3"/>
  <c r="S11" i="3"/>
  <c r="P12" i="3"/>
  <c r="M13" i="3"/>
  <c r="U13" i="3"/>
  <c r="U12" i="2"/>
  <c r="R17" i="2"/>
  <c r="T19" i="2"/>
  <c r="S22" i="2"/>
  <c r="R25" i="2"/>
  <c r="AL17" i="2"/>
  <c r="AT17" i="2"/>
  <c r="AO18" i="2"/>
  <c r="AW18" i="2"/>
  <c r="AR19" i="2"/>
  <c r="AM20" i="2"/>
  <c r="AU20" i="2"/>
  <c r="AP21" i="2"/>
  <c r="AK22" i="2"/>
  <c r="AS22" i="2"/>
  <c r="AN23" i="2"/>
  <c r="AV23" i="2"/>
  <c r="AQ24" i="2"/>
  <c r="AL25" i="2"/>
  <c r="AT25" i="2"/>
  <c r="AO26" i="2"/>
  <c r="AW26" i="2"/>
  <c r="AR27" i="2"/>
  <c r="AM28" i="2"/>
  <c r="AU28" i="2"/>
  <c r="Q4" i="3"/>
  <c r="N5" i="3"/>
  <c r="V5" i="3"/>
  <c r="S6" i="3"/>
  <c r="P7" i="3"/>
  <c r="M8" i="3"/>
  <c r="U8" i="3"/>
  <c r="R9" i="3"/>
  <c r="O10" i="3"/>
  <c r="W10" i="3"/>
  <c r="T11" i="3"/>
  <c r="Q12" i="3"/>
  <c r="N13" i="3"/>
  <c r="V13" i="3"/>
  <c r="U5" i="2"/>
  <c r="S17" i="2"/>
  <c r="R20" i="2"/>
  <c r="T22" i="2"/>
  <c r="AM17" i="2"/>
  <c r="AU17" i="2"/>
  <c r="AP18" i="2"/>
  <c r="AK19" i="2"/>
  <c r="AS19" i="2"/>
  <c r="AN20" i="2"/>
  <c r="AV20" i="2"/>
  <c r="AQ21" i="2"/>
  <c r="AL22" i="2"/>
  <c r="AT22" i="2"/>
  <c r="AO23" i="2"/>
  <c r="AW23" i="2"/>
  <c r="AR24" i="2"/>
  <c r="AM25" i="2"/>
  <c r="AU25" i="2"/>
  <c r="AP26" i="2"/>
  <c r="AK27" i="2"/>
  <c r="AS27" i="2"/>
  <c r="AN28" i="2"/>
  <c r="R4" i="3"/>
  <c r="O5" i="3"/>
  <c r="W5" i="3"/>
  <c r="T6" i="3"/>
  <c r="Q7" i="3"/>
  <c r="N8" i="3"/>
  <c r="V8" i="3"/>
  <c r="S9" i="3"/>
  <c r="P10" i="3"/>
  <c r="M11" i="3"/>
  <c r="U11" i="3"/>
  <c r="R12" i="3"/>
  <c r="O13" i="3"/>
  <c r="S5" i="2" l="1" a="1"/>
  <c r="X18" i="2"/>
  <c r="P13" i="2"/>
  <c r="M13" i="2"/>
  <c r="P12" i="2"/>
  <c r="M12" i="2"/>
  <c r="P11" i="2"/>
  <c r="M11" i="2"/>
  <c r="P10" i="2"/>
  <c r="M10" i="2"/>
  <c r="P9" i="2"/>
  <c r="M9" i="2"/>
  <c r="P8" i="2"/>
  <c r="M8" i="2"/>
  <c r="P7" i="2"/>
  <c r="M7" i="2"/>
  <c r="P6" i="2"/>
  <c r="M6" i="2"/>
  <c r="R5" i="2" a="1"/>
  <c r="R9" i="2" s="1"/>
  <c r="P5" i="2"/>
  <c r="M5" i="2"/>
  <c r="S9" i="2" l="1"/>
  <c r="S13" i="2"/>
  <c r="S5" i="2"/>
  <c r="S12" i="2"/>
  <c r="S11" i="2"/>
  <c r="S6" i="2"/>
  <c r="S10" i="2"/>
  <c r="S7" i="2"/>
  <c r="S8" i="2"/>
  <c r="S14" i="2"/>
  <c r="N5" i="2"/>
  <c r="AH5" i="2" s="1"/>
  <c r="N7" i="2"/>
  <c r="AH7" i="2" s="1"/>
  <c r="N13" i="2"/>
  <c r="AH13" i="2" s="1"/>
  <c r="N9" i="2"/>
  <c r="AH9" i="2" s="1"/>
  <c r="N10" i="2"/>
  <c r="AH10" i="2" s="1"/>
  <c r="N12" i="2"/>
  <c r="AH12" i="2" s="1"/>
  <c r="N6" i="2"/>
  <c r="AH6" i="2" s="1"/>
  <c r="N11" i="2"/>
  <c r="AH11" i="2" s="1"/>
  <c r="N8" i="2"/>
  <c r="AH8" i="2" s="1"/>
  <c r="R6" i="2"/>
  <c r="R10" i="2"/>
  <c r="R14" i="2"/>
  <c r="R8" i="2"/>
  <c r="R7" i="2"/>
  <c r="R11" i="2"/>
  <c r="R12" i="2"/>
  <c r="R5" i="2"/>
  <c r="R13" i="2"/>
  <c r="X14" i="2" l="1" a="1"/>
  <c r="O10" i="2" a="1"/>
  <c r="AI10" i="2" a="1"/>
  <c r="O11" i="2" a="1"/>
  <c r="AI11" i="2" a="1"/>
  <c r="AB15" i="2" a="1"/>
  <c r="AE15" i="2" a="1"/>
  <c r="AA15" i="2" a="1"/>
  <c r="Z15" i="2" a="1"/>
  <c r="AI6" i="2" a="1"/>
  <c r="O6" i="2" a="1"/>
  <c r="X15" i="2" a="1"/>
  <c r="AI5" i="2" a="1"/>
  <c r="O5" i="2" a="1"/>
  <c r="AI13" i="2" a="1"/>
  <c r="O13" i="2" a="1"/>
  <c r="AC15" i="2" a="1"/>
  <c r="AF15" i="2" a="1"/>
  <c r="AI12" i="2" a="1"/>
  <c r="O12" i="2" a="1"/>
  <c r="O7" i="2" a="1"/>
  <c r="AI7" i="2" a="1"/>
  <c r="AI9" i="2" a="1"/>
  <c r="O9" i="2" a="1"/>
  <c r="AG15" i="2" a="1"/>
  <c r="AI8" i="2" a="1"/>
  <c r="O8" i="2" a="1"/>
  <c r="AD15" i="2" a="1"/>
  <c r="Y15" i="2" a="1"/>
  <c r="AE14" i="2" l="1"/>
  <c r="AC14" i="2"/>
  <c r="AB14" i="2"/>
  <c r="Y14" i="2"/>
  <c r="AA14" i="2"/>
  <c r="AG14" i="2"/>
  <c r="Z14" i="2"/>
  <c r="AF14" i="2"/>
  <c r="AD14" i="2"/>
  <c r="X14" i="2"/>
  <c r="AG8" i="2" l="1"/>
  <c r="AG21" i="2" s="1"/>
  <c r="AG10" i="2"/>
  <c r="AG23" i="2" s="1"/>
  <c r="AG7" i="2"/>
  <c r="AG20" i="2" s="1"/>
  <c r="AG6" i="2"/>
  <c r="AG19" i="2" s="1"/>
  <c r="AG11" i="2"/>
  <c r="AG24" i="2" s="1"/>
  <c r="AG12" i="2"/>
  <c r="AG25" i="2" s="1"/>
  <c r="AG13" i="2"/>
  <c r="AG26" i="2" s="1"/>
  <c r="AG9" i="2"/>
  <c r="AG22" i="2" s="1"/>
  <c r="AG5" i="2"/>
  <c r="AB5" i="2"/>
  <c r="AB11" i="2"/>
  <c r="AB24" i="2" s="1"/>
  <c r="AB9" i="2"/>
  <c r="AB22" i="2" s="1"/>
  <c r="AB7" i="2"/>
  <c r="AB20" i="2" s="1"/>
  <c r="AB13" i="2"/>
  <c r="AB26" i="2" s="1"/>
  <c r="AB10" i="2"/>
  <c r="AB23" i="2" s="1"/>
  <c r="AB8" i="2"/>
  <c r="AB21" i="2" s="1"/>
  <c r="AB12" i="2"/>
  <c r="AB25" i="2" s="1"/>
  <c r="AB6" i="2"/>
  <c r="AB19" i="2" s="1"/>
  <c r="Y9" i="2"/>
  <c r="Y22" i="2" s="1"/>
  <c r="Y13" i="2"/>
  <c r="Y26" i="2" s="1"/>
  <c r="Y5" i="2"/>
  <c r="Y8" i="2"/>
  <c r="Y21" i="2" s="1"/>
  <c r="Y10" i="2"/>
  <c r="Y23" i="2" s="1"/>
  <c r="Y12" i="2"/>
  <c r="Y25" i="2" s="1"/>
  <c r="Y6" i="2"/>
  <c r="Y19" i="2" s="1"/>
  <c r="Y7" i="2"/>
  <c r="Y20" i="2" s="1"/>
  <c r="Y11" i="2"/>
  <c r="Y24" i="2" s="1"/>
  <c r="X11" i="2"/>
  <c r="X9" i="2"/>
  <c r="X10" i="2"/>
  <c r="X7" i="2"/>
  <c r="X8" i="2"/>
  <c r="X12" i="2"/>
  <c r="X5" i="2"/>
  <c r="X13" i="2"/>
  <c r="X6" i="2"/>
  <c r="AC6" i="2"/>
  <c r="AC19" i="2" s="1"/>
  <c r="AC11" i="2"/>
  <c r="AC24" i="2" s="1"/>
  <c r="AC9" i="2"/>
  <c r="AC22" i="2" s="1"/>
  <c r="AC7" i="2"/>
  <c r="AC20" i="2" s="1"/>
  <c r="AC12" i="2"/>
  <c r="AC25" i="2" s="1"/>
  <c r="AC13" i="2"/>
  <c r="AC26" i="2" s="1"/>
  <c r="AC5" i="2"/>
  <c r="AC8" i="2"/>
  <c r="AC21" i="2" s="1"/>
  <c r="AC10" i="2"/>
  <c r="AC23" i="2" s="1"/>
  <c r="AD10" i="2"/>
  <c r="AD23" i="2" s="1"/>
  <c r="AD9" i="2"/>
  <c r="AD22" i="2" s="1"/>
  <c r="AD5" i="2"/>
  <c r="AD7" i="2"/>
  <c r="AD20" i="2" s="1"/>
  <c r="AD11" i="2"/>
  <c r="AD24" i="2" s="1"/>
  <c r="AD12" i="2"/>
  <c r="AD25" i="2" s="1"/>
  <c r="AD13" i="2"/>
  <c r="AD26" i="2" s="1"/>
  <c r="AD8" i="2"/>
  <c r="AD21" i="2" s="1"/>
  <c r="AD6" i="2"/>
  <c r="AD19" i="2" s="1"/>
  <c r="AE5" i="2"/>
  <c r="AE11" i="2"/>
  <c r="AE24" i="2" s="1"/>
  <c r="AE8" i="2"/>
  <c r="AE21" i="2" s="1"/>
  <c r="AE6" i="2"/>
  <c r="AE19" i="2" s="1"/>
  <c r="AE10" i="2"/>
  <c r="AE23" i="2" s="1"/>
  <c r="AE7" i="2"/>
  <c r="AE20" i="2" s="1"/>
  <c r="AE9" i="2"/>
  <c r="AE22" i="2" s="1"/>
  <c r="AE12" i="2"/>
  <c r="AE25" i="2" s="1"/>
  <c r="AE13" i="2"/>
  <c r="AE26" i="2" s="1"/>
  <c r="AF13" i="2"/>
  <c r="AF26" i="2" s="1"/>
  <c r="AF7" i="2"/>
  <c r="AF20" i="2" s="1"/>
  <c r="AF10" i="2"/>
  <c r="AF23" i="2" s="1"/>
  <c r="AF11" i="2"/>
  <c r="AF24" i="2" s="1"/>
  <c r="AF5" i="2"/>
  <c r="AF12" i="2"/>
  <c r="AF25" i="2" s="1"/>
  <c r="AF6" i="2"/>
  <c r="AF19" i="2" s="1"/>
  <c r="AF9" i="2"/>
  <c r="AF22" i="2" s="1"/>
  <c r="AF8" i="2"/>
  <c r="AF21" i="2" s="1"/>
  <c r="Z11" i="2"/>
  <c r="Z24" i="2" s="1"/>
  <c r="Z10" i="2"/>
  <c r="Z23" i="2" s="1"/>
  <c r="Z7" i="2"/>
  <c r="Z20" i="2" s="1"/>
  <c r="Z12" i="2"/>
  <c r="Z25" i="2" s="1"/>
  <c r="Z8" i="2"/>
  <c r="Z21" i="2" s="1"/>
  <c r="Z6" i="2"/>
  <c r="Z19" i="2" s="1"/>
  <c r="Z9" i="2"/>
  <c r="Z22" i="2" s="1"/>
  <c r="Z13" i="2"/>
  <c r="Z26" i="2" s="1"/>
  <c r="Z5" i="2"/>
  <c r="AA5" i="2"/>
  <c r="AA6" i="2"/>
  <c r="AA19" i="2" s="1"/>
  <c r="AA9" i="2"/>
  <c r="AA22" i="2" s="1"/>
  <c r="AA8" i="2"/>
  <c r="AA21" i="2" s="1"/>
  <c r="AA7" i="2"/>
  <c r="AA20" i="2" s="1"/>
  <c r="AA11" i="2"/>
  <c r="AA24" i="2" s="1"/>
  <c r="AA13" i="2"/>
  <c r="AA26" i="2" s="1"/>
  <c r="AA10" i="2"/>
  <c r="AA23" i="2" s="1"/>
  <c r="AA12" i="2"/>
  <c r="AA25" i="2" s="1"/>
  <c r="Z18" i="2" l="1"/>
  <c r="Z27" i="2" s="1"/>
  <c r="Z28" i="2" a="1"/>
  <c r="Z28" i="2" s="1"/>
  <c r="Z15" i="2"/>
  <c r="AE28" i="2" a="1"/>
  <c r="AE28" i="2" s="1"/>
  <c r="AE18" i="2"/>
  <c r="AE27" i="2" s="1"/>
  <c r="AE15" i="2"/>
  <c r="AI20" i="2" a="1"/>
  <c r="AI20" i="2" s="1"/>
  <c r="X20" i="2"/>
  <c r="AH20" i="2" s="1"/>
  <c r="AI7" i="2"/>
  <c r="O7" i="2"/>
  <c r="AI21" i="2" a="1"/>
  <c r="AI21" i="2" s="1"/>
  <c r="X21" i="2"/>
  <c r="AH21" i="2" s="1"/>
  <c r="O8" i="2"/>
  <c r="AI8" i="2"/>
  <c r="X23" i="2"/>
  <c r="AH23" i="2" s="1"/>
  <c r="AI23" i="2" a="1"/>
  <c r="AI23" i="2" s="1"/>
  <c r="AI10" i="2"/>
  <c r="O10" i="2"/>
  <c r="X22" i="2"/>
  <c r="AH22" i="2" s="1"/>
  <c r="AI22" i="2" a="1"/>
  <c r="AI22" i="2" s="1"/>
  <c r="O9" i="2"/>
  <c r="AI9" i="2"/>
  <c r="Y28" i="2" a="1"/>
  <c r="Y28" i="2" s="1"/>
  <c r="Y18" i="2"/>
  <c r="Y15" i="2"/>
  <c r="AD18" i="2"/>
  <c r="AD27" i="2" s="1"/>
  <c r="AD28" i="2" a="1"/>
  <c r="AD28" i="2" s="1"/>
  <c r="AD15" i="2"/>
  <c r="AF28" i="2" a="1"/>
  <c r="AF28" i="2" s="1"/>
  <c r="AF18" i="2"/>
  <c r="AF27" i="2" s="1"/>
  <c r="AF15" i="2"/>
  <c r="X19" i="2"/>
  <c r="AI19" i="2" a="1"/>
  <c r="AI19" i="2" s="1"/>
  <c r="O6" i="2"/>
  <c r="AI6" i="2"/>
  <c r="AI24" i="2" a="1"/>
  <c r="AI24" i="2" s="1"/>
  <c r="X24" i="2"/>
  <c r="AH24" i="2" s="1"/>
  <c r="AI11" i="2"/>
  <c r="O11" i="2"/>
  <c r="AC28" i="2" a="1"/>
  <c r="AC28" i="2" s="1"/>
  <c r="AC18" i="2"/>
  <c r="AC27" i="2" s="1"/>
  <c r="AC15" i="2"/>
  <c r="X26" i="2"/>
  <c r="AH26" i="2" s="1"/>
  <c r="AI26" i="2" a="1"/>
  <c r="AI26" i="2" s="1"/>
  <c r="AI13" i="2"/>
  <c r="O13" i="2"/>
  <c r="AA18" i="2"/>
  <c r="AA27" i="2" s="1"/>
  <c r="AA28" i="2" a="1"/>
  <c r="AA28" i="2" s="1"/>
  <c r="AA15" i="2"/>
  <c r="AI18" i="2" a="1"/>
  <c r="AI18" i="2" s="1"/>
  <c r="X28" i="2" a="1"/>
  <c r="X28" i="2" s="1"/>
  <c r="X15" i="2"/>
  <c r="O5" i="2"/>
  <c r="AI5" i="2"/>
  <c r="AB18" i="2"/>
  <c r="AB27" i="2" s="1"/>
  <c r="AB28" i="2" a="1"/>
  <c r="AB28" i="2" s="1"/>
  <c r="AB15" i="2"/>
  <c r="X25" i="2"/>
  <c r="AH25" i="2" s="1"/>
  <c r="AI25" i="2" a="1"/>
  <c r="AI25" i="2" s="1"/>
  <c r="AI12" i="2"/>
  <c r="O12" i="2"/>
  <c r="AG28" i="2" a="1"/>
  <c r="AG28" i="2" s="1"/>
  <c r="AG18" i="2"/>
  <c r="AG27" i="2" s="1"/>
  <c r="AG15" i="2"/>
  <c r="AH19" i="2" l="1"/>
  <c r="X27" i="2"/>
  <c r="AH18" i="2"/>
  <c r="Y27" i="2"/>
  <c r="T5" i="2" a="1"/>
  <c r="T10" i="2" l="1"/>
  <c r="T12" i="2"/>
  <c r="T5" i="2"/>
  <c r="T8" i="2"/>
  <c r="T11" i="2"/>
  <c r="T7" i="2"/>
  <c r="T6" i="2"/>
  <c r="T13" i="2"/>
  <c r="T14" i="2"/>
  <c r="T9" i="2"/>
</calcChain>
</file>

<file path=xl/sharedStrings.xml><?xml version="1.0" encoding="utf-8"?>
<sst xmlns="http://schemas.openxmlformats.org/spreadsheetml/2006/main" count="77" uniqueCount="29">
  <si>
    <t>Rasch Model</t>
  </si>
  <si>
    <t>Items</t>
  </si>
  <si>
    <t>Rasch Item Response Analysis</t>
  </si>
  <si>
    <t>A</t>
  </si>
  <si>
    <t># Iter</t>
  </si>
  <si>
    <t>B</t>
  </si>
  <si>
    <t>Precision</t>
  </si>
  <si>
    <t>C</t>
  </si>
  <si>
    <t>Cutoff</t>
  </si>
  <si>
    <t>D</t>
  </si>
  <si>
    <t>E</t>
  </si>
  <si>
    <t>F</t>
  </si>
  <si>
    <t>G</t>
  </si>
  <si>
    <t>H</t>
  </si>
  <si>
    <t>I</t>
  </si>
  <si>
    <t>ability</t>
  </si>
  <si>
    <t>s.e</t>
  </si>
  <si>
    <t>% correct</t>
  </si>
  <si>
    <t>difficulty</t>
  </si>
  <si>
    <t>s.e.</t>
  </si>
  <si>
    <t>diff</t>
  </si>
  <si>
    <t>infit</t>
  </si>
  <si>
    <t>outfit</t>
  </si>
  <si>
    <t>in</t>
  </si>
  <si>
    <t>out</t>
  </si>
  <si>
    <t>Real Statistics Using Excel</t>
  </si>
  <si>
    <t>Updated</t>
  </si>
  <si>
    <t>Copyright © 2013 - 2023 Charles Zaiontz</t>
  </si>
  <si>
    <t>Rasch Analysis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</si>
</sst>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CB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0" xfId="0" applyNumberFormat="1" applyFill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9" xfId="0" applyBorder="1" applyAlignment="1">
      <alignment horizontal="right"/>
    </xf>
    <xf numFmtId="0" fontId="0" fillId="0" borderId="14" xfId="0" applyBorder="1" applyAlignment="1">
      <alignment horizontal="right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3" borderId="0" xfId="0" applyFill="1"/>
    <xf numFmtId="0" fontId="0" fillId="3" borderId="12" xfId="0" applyFill="1" applyBorder="1"/>
    <xf numFmtId="0" fontId="0" fillId="3" borderId="13" xfId="0" applyFill="1" applyBorder="1"/>
    <xf numFmtId="0" fontId="0" fillId="3" borderId="15" xfId="0" applyFill="1" applyBorder="1"/>
    <xf numFmtId="0" fontId="0" fillId="3" borderId="10" xfId="0" applyFill="1" applyBorder="1"/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10" fontId="0" fillId="0" borderId="0" xfId="1" applyNumberFormat="1" applyFont="1"/>
    <xf numFmtId="0" fontId="0" fillId="0" borderId="21" xfId="0" applyBorder="1"/>
    <xf numFmtId="10" fontId="0" fillId="0" borderId="21" xfId="1" applyNumberFormat="1" applyFont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22" xfId="0" applyBorder="1"/>
    <xf numFmtId="0" fontId="0" fillId="0" borderId="24" xfId="0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6" xfId="0" applyFill="1" applyBorder="1" applyProtection="1">
      <protection locked="0"/>
    </xf>
    <xf numFmtId="0" fontId="0" fillId="0" borderId="25" xfId="0" applyBorder="1"/>
    <xf numFmtId="0" fontId="0" fillId="0" borderId="26" xfId="0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0" borderId="27" xfId="0" applyBorder="1"/>
    <xf numFmtId="0" fontId="0" fillId="0" borderId="28" xfId="0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0" borderId="28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15" fontId="0" fillId="0" borderId="0" xfId="0" applyNumberForma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Correlation-Reliability%2015%20May%202021.xlsx" TargetMode="External"/><Relationship Id="rId1" Type="http://schemas.openxmlformats.org/officeDocument/2006/relationships/externalLinkPath" Target="/Users/user/Documents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3">
          <cell r="BA3">
            <v>1</v>
          </cell>
        </row>
      </sheetData>
      <sheetData sheetId="85" refreshError="1"/>
      <sheetData sheetId="86">
        <row r="1">
          <cell r="B1" t="str">
            <v>logit y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C168-BD9B-4587-8AC5-3362B941743E}">
  <sheetPr codeName="Sheet1"/>
  <dimension ref="A1:B6"/>
  <sheetViews>
    <sheetView tabSelected="1" workbookViewId="0">
      <selection activeCell="O6" sqref="O6"/>
    </sheetView>
  </sheetViews>
  <sheetFormatPr defaultRowHeight="14.5" x14ac:dyDescent="0.35"/>
  <cols>
    <col min="2" max="2" width="9.54296875" bestFit="1" customWidth="1"/>
  </cols>
  <sheetData>
    <row r="1" spans="1:2" x14ac:dyDescent="0.35">
      <c r="A1" t="s">
        <v>25</v>
      </c>
    </row>
    <row r="2" spans="1:2" x14ac:dyDescent="0.35">
      <c r="A2" t="s">
        <v>28</v>
      </c>
    </row>
    <row r="4" spans="1:2" x14ac:dyDescent="0.35">
      <c r="A4" t="s">
        <v>26</v>
      </c>
      <c r="B4" s="64">
        <v>45020</v>
      </c>
    </row>
    <row r="6" spans="1:2" x14ac:dyDescent="0.35">
      <c r="A6" s="65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3CC4-6983-4E21-A61E-85BCF0894792}">
  <sheetPr codeName="Sheet43"/>
  <dimension ref="A1:Y33"/>
  <sheetViews>
    <sheetView workbookViewId="0"/>
  </sheetViews>
  <sheetFormatPr defaultRowHeight="14.5" x14ac:dyDescent="0.35"/>
  <cols>
    <col min="1" max="11" width="4.26953125" customWidth="1"/>
  </cols>
  <sheetData>
    <row r="1" spans="1:25" x14ac:dyDescent="0.35">
      <c r="A1" s="1" t="s">
        <v>0</v>
      </c>
    </row>
    <row r="3" spans="1:25" x14ac:dyDescent="0.3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M3" t="s">
        <v>2</v>
      </c>
    </row>
    <row r="4" spans="1:25" ht="15" thickBot="1" x14ac:dyDescent="0.4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</row>
    <row r="5" spans="1:25" x14ac:dyDescent="0.35">
      <c r="A5" t="s">
        <v>3</v>
      </c>
      <c r="B5" s="3"/>
      <c r="C5" s="4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0</v>
      </c>
      <c r="K5" s="5">
        <v>1</v>
      </c>
      <c r="M5" t="s">
        <v>4</v>
      </c>
      <c r="N5" s="6">
        <v>25</v>
      </c>
    </row>
    <row r="6" spans="1:25" x14ac:dyDescent="0.35">
      <c r="A6" t="s">
        <v>5</v>
      </c>
      <c r="B6" s="7">
        <v>1</v>
      </c>
      <c r="C6" s="8">
        <v>1</v>
      </c>
      <c r="D6" s="8">
        <v>1</v>
      </c>
      <c r="E6" s="8">
        <v>0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9">
        <v>0</v>
      </c>
      <c r="M6" t="s">
        <v>6</v>
      </c>
      <c r="N6" s="10">
        <v>1.0000000000000001E-5</v>
      </c>
    </row>
    <row r="7" spans="1:25" x14ac:dyDescent="0.35">
      <c r="A7" t="s">
        <v>7</v>
      </c>
      <c r="B7" s="7">
        <v>1</v>
      </c>
      <c r="C7" s="8">
        <v>1</v>
      </c>
      <c r="D7" s="8">
        <v>1</v>
      </c>
      <c r="E7" s="8">
        <v>1</v>
      </c>
      <c r="F7" s="8">
        <v>1</v>
      </c>
      <c r="G7" s="8">
        <v>1</v>
      </c>
      <c r="H7" s="8">
        <v>0</v>
      </c>
      <c r="I7" s="8">
        <v>1</v>
      </c>
      <c r="J7" s="8">
        <v>0</v>
      </c>
      <c r="K7" s="9">
        <v>0</v>
      </c>
      <c r="M7" t="s">
        <v>8</v>
      </c>
      <c r="N7" s="11">
        <v>1.3</v>
      </c>
    </row>
    <row r="8" spans="1:25" x14ac:dyDescent="0.35">
      <c r="A8" t="s">
        <v>9</v>
      </c>
      <c r="B8" s="7">
        <v>1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8">
        <v>0</v>
      </c>
      <c r="I8" s="8">
        <v>1</v>
      </c>
      <c r="J8" s="8">
        <v>0</v>
      </c>
      <c r="K8" s="9">
        <v>0</v>
      </c>
    </row>
    <row r="9" spans="1:25" x14ac:dyDescent="0.35">
      <c r="A9" t="s">
        <v>10</v>
      </c>
      <c r="B9" s="7">
        <v>1</v>
      </c>
      <c r="C9" s="8">
        <v>1</v>
      </c>
      <c r="D9" s="8">
        <v>1</v>
      </c>
      <c r="E9" s="8">
        <v>1</v>
      </c>
      <c r="F9" s="8">
        <v>0</v>
      </c>
      <c r="G9" s="8">
        <v>1</v>
      </c>
      <c r="H9" s="8">
        <v>1</v>
      </c>
      <c r="I9" s="8">
        <v>0</v>
      </c>
      <c r="J9" s="8">
        <v>0</v>
      </c>
      <c r="K9" s="9">
        <v>0</v>
      </c>
      <c r="M9" t="e">
        <f t="array" aca="1" ref="M9:Y20" ca="1">RASCH(A4:K13,TRUE,N5,N6)</f>
        <v>#NAME?</v>
      </c>
      <c r="N9" t="e">
        <f ca="1"/>
        <v>#NAME?</v>
      </c>
      <c r="O9" t="e">
        <f ca="1"/>
        <v>#NAME?</v>
      </c>
      <c r="P9" t="e">
        <f ca="1"/>
        <v>#NAME?</v>
      </c>
      <c r="Q9" t="e">
        <f ca="1"/>
        <v>#NAME?</v>
      </c>
      <c r="R9" t="e">
        <f ca="1"/>
        <v>#NAME?</v>
      </c>
      <c r="S9" t="e">
        <f ca="1"/>
        <v>#NAME?</v>
      </c>
      <c r="T9" t="e">
        <f ca="1"/>
        <v>#NAME?</v>
      </c>
      <c r="U9" t="e">
        <f ca="1"/>
        <v>#NAME?</v>
      </c>
      <c r="V9" t="e">
        <f ca="1"/>
        <v>#NAME?</v>
      </c>
      <c r="W9" t="e">
        <f ca="1"/>
        <v>#NAME?</v>
      </c>
      <c r="X9" s="12" t="e">
        <f ca="1"/>
        <v>#NAME?</v>
      </c>
      <c r="Y9" s="12" t="e">
        <f ca="1"/>
        <v>#NAME?</v>
      </c>
    </row>
    <row r="10" spans="1:25" x14ac:dyDescent="0.35">
      <c r="A10" t="s">
        <v>11</v>
      </c>
      <c r="B10" s="7">
        <v>1</v>
      </c>
      <c r="C10" s="8">
        <v>1</v>
      </c>
      <c r="D10" s="8">
        <v>1</v>
      </c>
      <c r="E10" s="8">
        <v>1</v>
      </c>
      <c r="F10" s="8">
        <v>1</v>
      </c>
      <c r="G10" s="8">
        <v>0</v>
      </c>
      <c r="H10" s="8">
        <v>1</v>
      </c>
      <c r="I10" s="8">
        <v>0</v>
      </c>
      <c r="J10" s="8">
        <v>0</v>
      </c>
      <c r="K10" s="9">
        <v>0</v>
      </c>
      <c r="M10" t="e">
        <f ca="1"/>
        <v>#NAME?</v>
      </c>
      <c r="N10" s="13" t="e">
        <f ca="1"/>
        <v>#NAME?</v>
      </c>
      <c r="O10" s="14" t="e">
        <f ca="1"/>
        <v>#NAME?</v>
      </c>
      <c r="P10" s="14" t="e">
        <f ca="1"/>
        <v>#NAME?</v>
      </c>
      <c r="Q10" s="14" t="e">
        <f ca="1"/>
        <v>#NAME?</v>
      </c>
      <c r="R10" s="14" t="e">
        <f ca="1"/>
        <v>#NAME?</v>
      </c>
      <c r="S10" s="14" t="e">
        <f ca="1"/>
        <v>#NAME?</v>
      </c>
      <c r="T10" s="14" t="e">
        <f ca="1"/>
        <v>#NAME?</v>
      </c>
      <c r="U10" s="14" t="e">
        <f ca="1"/>
        <v>#NAME?</v>
      </c>
      <c r="V10" s="14" t="e">
        <f ca="1"/>
        <v>#NAME?</v>
      </c>
      <c r="W10" s="15" t="e">
        <f ca="1"/>
        <v>#NAME?</v>
      </c>
      <c r="X10" s="13" t="e">
        <f ca="1"/>
        <v>#NAME?</v>
      </c>
      <c r="Y10" s="15" t="e">
        <f ca="1"/>
        <v>#NAME?</v>
      </c>
    </row>
    <row r="11" spans="1:25" x14ac:dyDescent="0.35">
      <c r="A11" t="s">
        <v>12</v>
      </c>
      <c r="B11" s="7">
        <v>1</v>
      </c>
      <c r="C11" s="8">
        <v>1</v>
      </c>
      <c r="D11" s="8">
        <v>1</v>
      </c>
      <c r="E11" s="8">
        <v>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9">
        <v>0</v>
      </c>
      <c r="M11" t="e">
        <f ca="1"/>
        <v>#NAME?</v>
      </c>
      <c r="N11" s="16" t="e">
        <f ca="1"/>
        <v>#NAME?</v>
      </c>
      <c r="O11" t="e">
        <f ca="1"/>
        <v>#NAME?</v>
      </c>
      <c r="P11" t="e">
        <f ca="1"/>
        <v>#NAME?</v>
      </c>
      <c r="Q11" t="e">
        <f ca="1"/>
        <v>#NAME?</v>
      </c>
      <c r="R11" t="e">
        <f ca="1"/>
        <v>#NAME?</v>
      </c>
      <c r="S11" t="e">
        <f ca="1"/>
        <v>#NAME?</v>
      </c>
      <c r="T11" t="e">
        <f ca="1"/>
        <v>#NAME?</v>
      </c>
      <c r="U11" t="e">
        <f ca="1"/>
        <v>#NAME?</v>
      </c>
      <c r="V11" t="e">
        <f ca="1"/>
        <v>#NAME?</v>
      </c>
      <c r="W11" s="17" t="e">
        <f ca="1"/>
        <v>#NAME?</v>
      </c>
      <c r="X11" s="16" t="e">
        <f ca="1"/>
        <v>#NAME?</v>
      </c>
      <c r="Y11" s="17" t="e">
        <f ca="1"/>
        <v>#NAME?</v>
      </c>
    </row>
    <row r="12" spans="1:25" x14ac:dyDescent="0.35">
      <c r="A12" t="s">
        <v>13</v>
      </c>
      <c r="B12" s="7">
        <v>1</v>
      </c>
      <c r="C12" s="8">
        <v>0</v>
      </c>
      <c r="D12" s="8">
        <v>1</v>
      </c>
      <c r="E12" s="8">
        <v>0</v>
      </c>
      <c r="F12" s="8">
        <v>1</v>
      </c>
      <c r="G12" s="8">
        <v>0</v>
      </c>
      <c r="H12" s="8">
        <v>1</v>
      </c>
      <c r="I12" s="8">
        <v>0</v>
      </c>
      <c r="J12" s="8">
        <v>0</v>
      </c>
      <c r="K12" s="9">
        <v>0</v>
      </c>
      <c r="M12" t="e">
        <f ca="1"/>
        <v>#NAME?</v>
      </c>
      <c r="N12" s="16" t="e">
        <f ca="1"/>
        <v>#NAME?</v>
      </c>
      <c r="O12" t="e">
        <f ca="1"/>
        <v>#NAME?</v>
      </c>
      <c r="P12" t="e">
        <f ca="1"/>
        <v>#NAME?</v>
      </c>
      <c r="Q12" t="e">
        <f ca="1"/>
        <v>#NAME?</v>
      </c>
      <c r="R12" t="e">
        <f ca="1"/>
        <v>#NAME?</v>
      </c>
      <c r="S12" t="e">
        <f ca="1"/>
        <v>#NAME?</v>
      </c>
      <c r="T12" t="e">
        <f ca="1"/>
        <v>#NAME?</v>
      </c>
      <c r="U12" t="e">
        <f ca="1"/>
        <v>#NAME?</v>
      </c>
      <c r="V12" t="e">
        <f ca="1"/>
        <v>#NAME?</v>
      </c>
      <c r="W12" s="17" t="e">
        <f ca="1"/>
        <v>#NAME?</v>
      </c>
      <c r="X12" s="16" t="e">
        <f ca="1"/>
        <v>#NAME?</v>
      </c>
      <c r="Y12" s="17" t="e">
        <f ca="1"/>
        <v>#NAME?</v>
      </c>
    </row>
    <row r="13" spans="1:25" ht="15" thickBot="1" x14ac:dyDescent="0.4">
      <c r="A13" t="s">
        <v>14</v>
      </c>
      <c r="B13" s="23">
        <v>0</v>
      </c>
      <c r="C13" s="24">
        <v>1</v>
      </c>
      <c r="D13" s="24">
        <v>0</v>
      </c>
      <c r="E13" s="24">
        <v>1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5">
        <v>0</v>
      </c>
      <c r="M13" t="e">
        <f ca="1"/>
        <v>#NAME?</v>
      </c>
      <c r="N13" s="16" t="e">
        <f ca="1"/>
        <v>#NAME?</v>
      </c>
      <c r="O13" t="e">
        <f ca="1"/>
        <v>#NAME?</v>
      </c>
      <c r="P13" t="e">
        <f ca="1"/>
        <v>#NAME?</v>
      </c>
      <c r="Q13" t="e">
        <f ca="1"/>
        <v>#NAME?</v>
      </c>
      <c r="R13" t="e">
        <f ca="1"/>
        <v>#NAME?</v>
      </c>
      <c r="S13" t="e">
        <f ca="1"/>
        <v>#NAME?</v>
      </c>
      <c r="T13" t="e">
        <f ca="1"/>
        <v>#NAME?</v>
      </c>
      <c r="U13" t="e">
        <f ca="1"/>
        <v>#NAME?</v>
      </c>
      <c r="V13" t="e">
        <f ca="1"/>
        <v>#NAME?</v>
      </c>
      <c r="W13" s="17" t="e">
        <f ca="1"/>
        <v>#NAME?</v>
      </c>
      <c r="X13" s="16" t="e">
        <f ca="1"/>
        <v>#NAME?</v>
      </c>
      <c r="Y13" s="17" t="e">
        <f ca="1"/>
        <v>#NAME?</v>
      </c>
    </row>
    <row r="14" spans="1:25" x14ac:dyDescent="0.35">
      <c r="M14" t="e">
        <f ca="1"/>
        <v>#NAME?</v>
      </c>
      <c r="N14" s="16" t="e">
        <f ca="1"/>
        <v>#NAME?</v>
      </c>
      <c r="O14" t="e">
        <f ca="1"/>
        <v>#NAME?</v>
      </c>
      <c r="P14" t="e">
        <f ca="1"/>
        <v>#NAME?</v>
      </c>
      <c r="Q14" t="e">
        <f ca="1"/>
        <v>#NAME?</v>
      </c>
      <c r="R14" t="e">
        <f ca="1"/>
        <v>#NAME?</v>
      </c>
      <c r="S14" t="e">
        <f ca="1"/>
        <v>#NAME?</v>
      </c>
      <c r="T14" t="e">
        <f ca="1"/>
        <v>#NAME?</v>
      </c>
      <c r="U14" t="e">
        <f ca="1"/>
        <v>#NAME?</v>
      </c>
      <c r="V14" t="e">
        <f ca="1"/>
        <v>#NAME?</v>
      </c>
      <c r="W14" s="17" t="e">
        <f ca="1"/>
        <v>#NAME?</v>
      </c>
      <c r="X14" s="16" t="e">
        <f ca="1"/>
        <v>#NAME?</v>
      </c>
      <c r="Y14" s="17" t="e">
        <f ca="1"/>
        <v>#NAME?</v>
      </c>
    </row>
    <row r="15" spans="1:25" x14ac:dyDescent="0.35">
      <c r="M15" t="e">
        <f ca="1"/>
        <v>#NAME?</v>
      </c>
      <c r="N15" s="16" t="e">
        <f ca="1"/>
        <v>#NAME?</v>
      </c>
      <c r="O15" t="e">
        <f ca="1"/>
        <v>#NAME?</v>
      </c>
      <c r="P15" t="e">
        <f ca="1"/>
        <v>#NAME?</v>
      </c>
      <c r="Q15" t="e">
        <f ca="1"/>
        <v>#NAME?</v>
      </c>
      <c r="R15" t="e">
        <f ca="1"/>
        <v>#NAME?</v>
      </c>
      <c r="S15" t="e">
        <f ca="1"/>
        <v>#NAME?</v>
      </c>
      <c r="T15" t="e">
        <f ca="1"/>
        <v>#NAME?</v>
      </c>
      <c r="U15" t="e">
        <f ca="1"/>
        <v>#NAME?</v>
      </c>
      <c r="V15" t="e">
        <f ca="1"/>
        <v>#NAME?</v>
      </c>
      <c r="W15" s="17" t="e">
        <f ca="1"/>
        <v>#NAME?</v>
      </c>
      <c r="X15" s="16" t="e">
        <f ca="1"/>
        <v>#NAME?</v>
      </c>
      <c r="Y15" s="17" t="e">
        <f ca="1"/>
        <v>#NAME?</v>
      </c>
    </row>
    <row r="16" spans="1:25" x14ac:dyDescent="0.35">
      <c r="M16" t="e">
        <f ca="1"/>
        <v>#NAME?</v>
      </c>
      <c r="N16" s="16" t="e">
        <f ca="1"/>
        <v>#NAME?</v>
      </c>
      <c r="O16" t="e">
        <f ca="1"/>
        <v>#NAME?</v>
      </c>
      <c r="P16" t="e">
        <f ca="1"/>
        <v>#NAME?</v>
      </c>
      <c r="Q16" t="e">
        <f ca="1"/>
        <v>#NAME?</v>
      </c>
      <c r="R16" t="e">
        <f ca="1"/>
        <v>#NAME?</v>
      </c>
      <c r="S16" t="e">
        <f ca="1"/>
        <v>#NAME?</v>
      </c>
      <c r="T16" t="e">
        <f ca="1"/>
        <v>#NAME?</v>
      </c>
      <c r="U16" t="e">
        <f ca="1"/>
        <v>#NAME?</v>
      </c>
      <c r="V16" t="e">
        <f ca="1"/>
        <v>#NAME?</v>
      </c>
      <c r="W16" s="17" t="e">
        <f ca="1"/>
        <v>#NAME?</v>
      </c>
      <c r="X16" s="16" t="e">
        <f ca="1"/>
        <v>#NAME?</v>
      </c>
      <c r="Y16" s="17" t="e">
        <f ca="1"/>
        <v>#NAME?</v>
      </c>
    </row>
    <row r="17" spans="13:25" x14ac:dyDescent="0.35">
      <c r="M17" t="e">
        <f ca="1"/>
        <v>#NAME?</v>
      </c>
      <c r="N17" s="16" t="e">
        <f ca="1"/>
        <v>#NAME?</v>
      </c>
      <c r="O17" t="e">
        <f ca="1"/>
        <v>#NAME?</v>
      </c>
      <c r="P17" t="e">
        <f ca="1"/>
        <v>#NAME?</v>
      </c>
      <c r="Q17" t="e">
        <f ca="1"/>
        <v>#NAME?</v>
      </c>
      <c r="R17" t="e">
        <f ca="1"/>
        <v>#NAME?</v>
      </c>
      <c r="S17" t="e">
        <f ca="1"/>
        <v>#NAME?</v>
      </c>
      <c r="T17" t="e">
        <f ca="1"/>
        <v>#NAME?</v>
      </c>
      <c r="U17" t="e">
        <f ca="1"/>
        <v>#NAME?</v>
      </c>
      <c r="V17" t="e">
        <f ca="1"/>
        <v>#NAME?</v>
      </c>
      <c r="W17" s="17" t="e">
        <f ca="1"/>
        <v>#NAME?</v>
      </c>
      <c r="X17" s="16" t="e">
        <f ca="1"/>
        <v>#NAME?</v>
      </c>
      <c r="Y17" s="17" t="e">
        <f ca="1"/>
        <v>#NAME?</v>
      </c>
    </row>
    <row r="18" spans="13:25" x14ac:dyDescent="0.35">
      <c r="M18" t="e">
        <f ca="1"/>
        <v>#NAME?</v>
      </c>
      <c r="N18" s="18" t="e">
        <f ca="1"/>
        <v>#NAME?</v>
      </c>
      <c r="O18" s="19" t="e">
        <f ca="1"/>
        <v>#NAME?</v>
      </c>
      <c r="P18" s="19" t="e">
        <f ca="1"/>
        <v>#NAME?</v>
      </c>
      <c r="Q18" s="19" t="e">
        <f ca="1"/>
        <v>#NAME?</v>
      </c>
      <c r="R18" s="19" t="e">
        <f ca="1"/>
        <v>#NAME?</v>
      </c>
      <c r="S18" s="19" t="e">
        <f ca="1"/>
        <v>#NAME?</v>
      </c>
      <c r="T18" s="19" t="e">
        <f ca="1"/>
        <v>#NAME?</v>
      </c>
      <c r="U18" s="19" t="e">
        <f ca="1"/>
        <v>#NAME?</v>
      </c>
      <c r="V18" s="19" t="e">
        <f ca="1"/>
        <v>#NAME?</v>
      </c>
      <c r="W18" s="20" t="e">
        <f ca="1"/>
        <v>#NAME?</v>
      </c>
      <c r="X18" s="18" t="e">
        <f ca="1"/>
        <v>#NAME?</v>
      </c>
      <c r="Y18" s="20" t="e">
        <f ca="1"/>
        <v>#NAME?</v>
      </c>
    </row>
    <row r="19" spans="13:25" x14ac:dyDescent="0.35">
      <c r="M19" t="e">
        <f ca="1"/>
        <v>#NAME?</v>
      </c>
      <c r="N19" s="13" t="e">
        <f ca="1"/>
        <v>#NAME?</v>
      </c>
      <c r="O19" s="14" t="e">
        <f ca="1"/>
        <v>#NAME?</v>
      </c>
      <c r="P19" s="14" t="e">
        <f ca="1"/>
        <v>#NAME?</v>
      </c>
      <c r="Q19" s="14" t="e">
        <f ca="1"/>
        <v>#NAME?</v>
      </c>
      <c r="R19" s="14" t="e">
        <f ca="1"/>
        <v>#NAME?</v>
      </c>
      <c r="S19" s="14" t="e">
        <f ca="1"/>
        <v>#NAME?</v>
      </c>
      <c r="T19" s="14" t="e">
        <f ca="1"/>
        <v>#NAME?</v>
      </c>
      <c r="U19" s="14" t="e">
        <f ca="1"/>
        <v>#NAME?</v>
      </c>
      <c r="V19" s="14" t="e">
        <f ca="1"/>
        <v>#NAME?</v>
      </c>
      <c r="W19" s="15" t="e">
        <f ca="1"/>
        <v>#NAME?</v>
      </c>
      <c r="X19" s="21" t="e">
        <f ca="1"/>
        <v>#NAME?</v>
      </c>
      <c r="Y19" s="15" t="e">
        <f ca="1"/>
        <v>#NAME?</v>
      </c>
    </row>
    <row r="20" spans="13:25" x14ac:dyDescent="0.35">
      <c r="M20" t="e">
        <f ca="1"/>
        <v>#NAME?</v>
      </c>
      <c r="N20" s="18" t="e">
        <f ca="1"/>
        <v>#NAME?</v>
      </c>
      <c r="O20" s="19" t="e">
        <f ca="1"/>
        <v>#NAME?</v>
      </c>
      <c r="P20" s="19" t="e">
        <f ca="1"/>
        <v>#NAME?</v>
      </c>
      <c r="Q20" s="19" t="e">
        <f ca="1"/>
        <v>#NAME?</v>
      </c>
      <c r="R20" s="19" t="e">
        <f ca="1"/>
        <v>#NAME?</v>
      </c>
      <c r="S20" s="19" t="e">
        <f ca="1"/>
        <v>#NAME?</v>
      </c>
      <c r="T20" s="19" t="e">
        <f ca="1"/>
        <v>#NAME?</v>
      </c>
      <c r="U20" s="19" t="e">
        <f ca="1"/>
        <v>#NAME?</v>
      </c>
      <c r="V20" s="19" t="e">
        <f ca="1"/>
        <v>#NAME?</v>
      </c>
      <c r="W20" s="20" t="e">
        <f ca="1"/>
        <v>#NAME?</v>
      </c>
      <c r="X20" s="22" t="e">
        <f ca="1"/>
        <v>#NAME?</v>
      </c>
      <c r="Y20" s="20" t="e">
        <f ca="1"/>
        <v>#NAME?</v>
      </c>
    </row>
    <row r="22" spans="13:25" x14ac:dyDescent="0.35">
      <c r="M22" t="e">
        <f t="array" aca="1" ref="M22:Y33" ca="1">RASCHFIT(A4:K13,TRUE,N5,N6)</f>
        <v>#NAME?</v>
      </c>
      <c r="N22" t="e">
        <f ca="1"/>
        <v>#NAME?</v>
      </c>
      <c r="O22" t="e">
        <f ca="1"/>
        <v>#NAME?</v>
      </c>
      <c r="P22" t="e">
        <f ca="1"/>
        <v>#NAME?</v>
      </c>
      <c r="Q22" t="e">
        <f ca="1"/>
        <v>#NAME?</v>
      </c>
      <c r="R22" t="e">
        <f ca="1"/>
        <v>#NAME?</v>
      </c>
      <c r="S22" t="e">
        <f ca="1"/>
        <v>#NAME?</v>
      </c>
      <c r="T22" t="e">
        <f ca="1"/>
        <v>#NAME?</v>
      </c>
      <c r="U22" t="e">
        <f ca="1"/>
        <v>#NAME?</v>
      </c>
      <c r="V22" t="e">
        <f ca="1"/>
        <v>#NAME?</v>
      </c>
      <c r="W22" t="e">
        <f ca="1"/>
        <v>#NAME?</v>
      </c>
      <c r="X22" s="12" t="e">
        <f ca="1"/>
        <v>#NAME?</v>
      </c>
      <c r="Y22" s="12" t="e">
        <f ca="1"/>
        <v>#NAME?</v>
      </c>
    </row>
    <row r="23" spans="13:25" x14ac:dyDescent="0.35">
      <c r="M23" t="e">
        <f ca="1"/>
        <v>#NAME?</v>
      </c>
      <c r="N23" s="26" t="e">
        <f ca="1"/>
        <v>#NAME?</v>
      </c>
      <c r="O23" s="14" t="e">
        <f ca="1"/>
        <v>#NAME?</v>
      </c>
      <c r="P23" s="14" t="e">
        <f ca="1"/>
        <v>#NAME?</v>
      </c>
      <c r="Q23" s="14" t="e">
        <f ca="1"/>
        <v>#NAME?</v>
      </c>
      <c r="R23" s="14" t="e">
        <f ca="1"/>
        <v>#NAME?</v>
      </c>
      <c r="S23" s="14" t="e">
        <f ca="1"/>
        <v>#NAME?</v>
      </c>
      <c r="T23" s="14" t="e">
        <f ca="1"/>
        <v>#NAME?</v>
      </c>
      <c r="U23" s="14" t="e">
        <f ca="1"/>
        <v>#NAME?</v>
      </c>
      <c r="V23" s="14" t="e">
        <f ca="1"/>
        <v>#NAME?</v>
      </c>
      <c r="W23" s="15" t="e">
        <f ca="1"/>
        <v>#NAME?</v>
      </c>
      <c r="X23" s="13" t="e">
        <f ca="1"/>
        <v>#NAME?</v>
      </c>
      <c r="Y23" s="15" t="e">
        <f ca="1"/>
        <v>#NAME?</v>
      </c>
    </row>
    <row r="24" spans="13:25" x14ac:dyDescent="0.35">
      <c r="M24" t="e">
        <f ca="1"/>
        <v>#NAME?</v>
      </c>
      <c r="N24" s="16" t="e">
        <f ca="1"/>
        <v>#NAME?</v>
      </c>
      <c r="O24" t="e">
        <f ca="1"/>
        <v>#NAME?</v>
      </c>
      <c r="P24" t="e">
        <f ca="1"/>
        <v>#NAME?</v>
      </c>
      <c r="Q24" s="27" t="e">
        <f ca="1"/>
        <v>#NAME?</v>
      </c>
      <c r="R24" t="e">
        <f ca="1"/>
        <v>#NAME?</v>
      </c>
      <c r="S24" t="e">
        <f ca="1"/>
        <v>#NAME?</v>
      </c>
      <c r="T24" t="e">
        <f ca="1"/>
        <v>#NAME?</v>
      </c>
      <c r="U24" t="e">
        <f ca="1"/>
        <v>#NAME?</v>
      </c>
      <c r="V24" s="27" t="e">
        <f ca="1"/>
        <v>#NAME?</v>
      </c>
      <c r="W24" s="17" t="e">
        <f ca="1"/>
        <v>#NAME?</v>
      </c>
      <c r="X24" s="28" t="e">
        <f ca="1"/>
        <v>#NAME?</v>
      </c>
      <c r="Y24" s="29" t="e">
        <f ca="1"/>
        <v>#NAME?</v>
      </c>
    </row>
    <row r="25" spans="13:25" x14ac:dyDescent="0.35">
      <c r="M25" t="e">
        <f ca="1"/>
        <v>#NAME?</v>
      </c>
      <c r="N25" s="16" t="e">
        <f ca="1"/>
        <v>#NAME?</v>
      </c>
      <c r="O25" t="e">
        <f ca="1"/>
        <v>#NAME?</v>
      </c>
      <c r="P25" t="e">
        <f ca="1"/>
        <v>#NAME?</v>
      </c>
      <c r="Q25" t="e">
        <f ca="1"/>
        <v>#NAME?</v>
      </c>
      <c r="R25" t="e">
        <f ca="1"/>
        <v>#NAME?</v>
      </c>
      <c r="S25" t="e">
        <f ca="1"/>
        <v>#NAME?</v>
      </c>
      <c r="T25" s="27" t="e">
        <f ca="1"/>
        <v>#NAME?</v>
      </c>
      <c r="U25" t="e">
        <f ca="1"/>
        <v>#NAME?</v>
      </c>
      <c r="V25" t="e">
        <f ca="1"/>
        <v>#NAME?</v>
      </c>
      <c r="W25" s="17" t="e">
        <f ca="1"/>
        <v>#NAME?</v>
      </c>
      <c r="X25" s="16" t="e">
        <f ca="1"/>
        <v>#NAME?</v>
      </c>
      <c r="Y25" s="17" t="e">
        <f ca="1"/>
        <v>#NAME?</v>
      </c>
    </row>
    <row r="26" spans="13:25" x14ac:dyDescent="0.35">
      <c r="M26" t="e">
        <f ca="1"/>
        <v>#NAME?</v>
      </c>
      <c r="N26" s="16" t="e">
        <f ca="1"/>
        <v>#NAME?</v>
      </c>
      <c r="O26" t="e">
        <f ca="1"/>
        <v>#NAME?</v>
      </c>
      <c r="P26" t="e">
        <f ca="1"/>
        <v>#NAME?</v>
      </c>
      <c r="Q26" t="e">
        <f ca="1"/>
        <v>#NAME?</v>
      </c>
      <c r="R26" t="e">
        <f ca="1"/>
        <v>#NAME?</v>
      </c>
      <c r="S26" t="e">
        <f ca="1"/>
        <v>#NAME?</v>
      </c>
      <c r="T26" s="27" t="e">
        <f ca="1"/>
        <v>#NAME?</v>
      </c>
      <c r="U26" t="e">
        <f ca="1"/>
        <v>#NAME?</v>
      </c>
      <c r="V26" t="e">
        <f ca="1"/>
        <v>#NAME?</v>
      </c>
      <c r="W26" s="17" t="e">
        <f ca="1"/>
        <v>#NAME?</v>
      </c>
      <c r="X26" s="16" t="e">
        <f ca="1"/>
        <v>#NAME?</v>
      </c>
      <c r="Y26" s="17" t="e">
        <f ca="1"/>
        <v>#NAME?</v>
      </c>
    </row>
    <row r="27" spans="13:25" x14ac:dyDescent="0.35">
      <c r="M27" t="e">
        <f ca="1"/>
        <v>#NAME?</v>
      </c>
      <c r="N27" s="16" t="e">
        <f ca="1"/>
        <v>#NAME?</v>
      </c>
      <c r="O27" t="e">
        <f ca="1"/>
        <v>#NAME?</v>
      </c>
      <c r="P27" t="e">
        <f ca="1"/>
        <v>#NAME?</v>
      </c>
      <c r="Q27" t="e">
        <f ca="1"/>
        <v>#NAME?</v>
      </c>
      <c r="R27" s="27" t="e">
        <f ca="1"/>
        <v>#NAME?</v>
      </c>
      <c r="S27" t="e">
        <f ca="1"/>
        <v>#NAME?</v>
      </c>
      <c r="T27" t="e">
        <f ca="1"/>
        <v>#NAME?</v>
      </c>
      <c r="U27" t="e">
        <f ca="1"/>
        <v>#NAME?</v>
      </c>
      <c r="V27" t="e">
        <f ca="1"/>
        <v>#NAME?</v>
      </c>
      <c r="W27" s="17" t="e">
        <f ca="1"/>
        <v>#NAME?</v>
      </c>
      <c r="X27" s="16" t="e">
        <f ca="1"/>
        <v>#NAME?</v>
      </c>
      <c r="Y27" s="17" t="e">
        <f ca="1"/>
        <v>#NAME?</v>
      </c>
    </row>
    <row r="28" spans="13:25" x14ac:dyDescent="0.35">
      <c r="M28" t="e">
        <f ca="1"/>
        <v>#NAME?</v>
      </c>
      <c r="N28" s="16" t="e">
        <f ca="1"/>
        <v>#NAME?</v>
      </c>
      <c r="O28" t="e">
        <f ca="1"/>
        <v>#NAME?</v>
      </c>
      <c r="P28" t="e">
        <f ca="1"/>
        <v>#NAME?</v>
      </c>
      <c r="Q28" t="e">
        <f ca="1"/>
        <v>#NAME?</v>
      </c>
      <c r="R28" t="e">
        <f ca="1"/>
        <v>#NAME?</v>
      </c>
      <c r="S28" t="e">
        <f ca="1"/>
        <v>#NAME?</v>
      </c>
      <c r="T28" t="e">
        <f ca="1"/>
        <v>#NAME?</v>
      </c>
      <c r="U28" t="e">
        <f ca="1"/>
        <v>#NAME?</v>
      </c>
      <c r="V28" t="e">
        <f ca="1"/>
        <v>#NAME?</v>
      </c>
      <c r="W28" s="17" t="e">
        <f ca="1"/>
        <v>#NAME?</v>
      </c>
      <c r="X28" s="16" t="e">
        <f ca="1"/>
        <v>#NAME?</v>
      </c>
      <c r="Y28" s="17" t="e">
        <f ca="1"/>
        <v>#NAME?</v>
      </c>
    </row>
    <row r="29" spans="13:25" x14ac:dyDescent="0.35">
      <c r="M29" t="e">
        <f ca="1"/>
        <v>#NAME?</v>
      </c>
      <c r="N29" s="16" t="e">
        <f ca="1"/>
        <v>#NAME?</v>
      </c>
      <c r="O29" t="e">
        <f ca="1"/>
        <v>#NAME?</v>
      </c>
      <c r="P29" t="e">
        <f ca="1"/>
        <v>#NAME?</v>
      </c>
      <c r="Q29" t="e">
        <f ca="1"/>
        <v>#NAME?</v>
      </c>
      <c r="R29" t="e">
        <f ca="1"/>
        <v>#NAME?</v>
      </c>
      <c r="S29" t="e">
        <f ca="1"/>
        <v>#NAME?</v>
      </c>
      <c r="T29" t="e">
        <f ca="1"/>
        <v>#NAME?</v>
      </c>
      <c r="U29" t="e">
        <f ca="1"/>
        <v>#NAME?</v>
      </c>
      <c r="V29" t="e">
        <f ca="1"/>
        <v>#NAME?</v>
      </c>
      <c r="W29" s="17" t="e">
        <f ca="1"/>
        <v>#NAME?</v>
      </c>
      <c r="X29" s="16" t="e">
        <f ca="1"/>
        <v>#NAME?</v>
      </c>
      <c r="Y29" s="17" t="e">
        <f ca="1"/>
        <v>#NAME?</v>
      </c>
    </row>
    <row r="30" spans="13:25" x14ac:dyDescent="0.35">
      <c r="M30" t="e">
        <f ca="1"/>
        <v>#NAME?</v>
      </c>
      <c r="N30" s="16" t="e">
        <f ca="1"/>
        <v>#NAME?</v>
      </c>
      <c r="O30" s="27" t="e">
        <f ca="1"/>
        <v>#NAME?</v>
      </c>
      <c r="P30" t="e">
        <f ca="1"/>
        <v>#NAME?</v>
      </c>
      <c r="Q30" s="27" t="e">
        <f ca="1"/>
        <v>#NAME?</v>
      </c>
      <c r="R30" s="27" t="e">
        <f ca="1"/>
        <v>#NAME?</v>
      </c>
      <c r="S30" t="e">
        <f ca="1"/>
        <v>#NAME?</v>
      </c>
      <c r="T30" s="27" t="e">
        <f ca="1"/>
        <v>#NAME?</v>
      </c>
      <c r="U30" t="e">
        <f ca="1"/>
        <v>#NAME?</v>
      </c>
      <c r="V30" t="e">
        <f ca="1"/>
        <v>#NAME?</v>
      </c>
      <c r="W30" s="17" t="e">
        <f ca="1"/>
        <v>#NAME?</v>
      </c>
      <c r="X30" s="16" t="e">
        <f ca="1"/>
        <v>#NAME?</v>
      </c>
      <c r="Y30" s="29" t="e">
        <f ca="1"/>
        <v>#NAME?</v>
      </c>
    </row>
    <row r="31" spans="13:25" x14ac:dyDescent="0.35">
      <c r="M31" t="e">
        <f ca="1"/>
        <v>#NAME?</v>
      </c>
      <c r="N31" s="18" t="e">
        <f ca="1"/>
        <v>#NAME?</v>
      </c>
      <c r="O31" s="19" t="e">
        <f ca="1"/>
        <v>#NAME?</v>
      </c>
      <c r="P31" s="19" t="e">
        <f ca="1"/>
        <v>#NAME?</v>
      </c>
      <c r="Q31" s="30" t="e">
        <f ca="1"/>
        <v>#NAME?</v>
      </c>
      <c r="R31" s="19" t="e">
        <f ca="1"/>
        <v>#NAME?</v>
      </c>
      <c r="S31" s="19" t="e">
        <f ca="1"/>
        <v>#NAME?</v>
      </c>
      <c r="T31" s="19" t="e">
        <f ca="1"/>
        <v>#NAME?</v>
      </c>
      <c r="U31" s="19" t="e">
        <f ca="1"/>
        <v>#NAME?</v>
      </c>
      <c r="V31" s="19" t="e">
        <f ca="1"/>
        <v>#NAME?</v>
      </c>
      <c r="W31" s="20" t="e">
        <f ca="1"/>
        <v>#NAME?</v>
      </c>
      <c r="X31" s="18" t="e">
        <f ca="1"/>
        <v>#NAME?</v>
      </c>
      <c r="Y31" s="20" t="e">
        <f ca="1"/>
        <v>#NAME?</v>
      </c>
    </row>
    <row r="32" spans="13:25" x14ac:dyDescent="0.35">
      <c r="M32" t="e">
        <f ca="1"/>
        <v>#NAME?</v>
      </c>
      <c r="N32" s="13" t="e">
        <f ca="1"/>
        <v>#NAME?</v>
      </c>
      <c r="O32" s="14" t="e">
        <f ca="1"/>
        <v>#NAME?</v>
      </c>
      <c r="P32" s="14" t="e">
        <f ca="1"/>
        <v>#NAME?</v>
      </c>
      <c r="Q32" s="31" t="e">
        <f ca="1"/>
        <v>#NAME?</v>
      </c>
      <c r="R32" s="14" t="e">
        <f ca="1"/>
        <v>#NAME?</v>
      </c>
      <c r="S32" s="14" t="e">
        <f ca="1"/>
        <v>#NAME?</v>
      </c>
      <c r="T32" s="31" t="e">
        <f ca="1"/>
        <v>#NAME?</v>
      </c>
      <c r="U32" s="14" t="e">
        <f ca="1"/>
        <v>#NAME?</v>
      </c>
      <c r="V32" s="14" t="e">
        <f ca="1"/>
        <v>#NAME?</v>
      </c>
      <c r="W32" s="15" t="e">
        <f ca="1"/>
        <v>#NAME?</v>
      </c>
      <c r="X32" s="21" t="e">
        <f ca="1"/>
        <v>#NAME?</v>
      </c>
      <c r="Y32" s="15" t="e">
        <f ca="1"/>
        <v>#NAME?</v>
      </c>
    </row>
    <row r="33" spans="13:25" x14ac:dyDescent="0.35">
      <c r="M33" t="e">
        <f ca="1"/>
        <v>#NAME?</v>
      </c>
      <c r="N33" s="18" t="e">
        <f ca="1"/>
        <v>#NAME?</v>
      </c>
      <c r="O33" s="30" t="e">
        <f ca="1"/>
        <v>#NAME?</v>
      </c>
      <c r="P33" s="19" t="e">
        <f ca="1"/>
        <v>#NAME?</v>
      </c>
      <c r="Q33" s="30" t="e">
        <f ca="1"/>
        <v>#NAME?</v>
      </c>
      <c r="R33" s="19" t="e">
        <f ca="1"/>
        <v>#NAME?</v>
      </c>
      <c r="S33" s="19" t="e">
        <f ca="1"/>
        <v>#NAME?</v>
      </c>
      <c r="T33" s="30" t="e">
        <f ca="1"/>
        <v>#NAME?</v>
      </c>
      <c r="U33" s="19" t="e">
        <f ca="1"/>
        <v>#NAME?</v>
      </c>
      <c r="V33" s="30" t="e">
        <f ca="1"/>
        <v>#NAME?</v>
      </c>
      <c r="W33" s="20" t="e">
        <f ca="1"/>
        <v>#NAME?</v>
      </c>
      <c r="X33" s="22" t="e">
        <f ca="1"/>
        <v>#NAME?</v>
      </c>
      <c r="Y33" s="20" t="e">
        <f ca="1"/>
        <v>#NAME?</v>
      </c>
    </row>
  </sheetData>
  <mergeCells count="1">
    <mergeCell ref="B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0077E-BCEC-45D6-B380-4305634C2A51}">
  <sheetPr codeName="Sheet38"/>
  <dimension ref="A1:AW28"/>
  <sheetViews>
    <sheetView workbookViewId="0"/>
  </sheetViews>
  <sheetFormatPr defaultRowHeight="14.5" x14ac:dyDescent="0.35"/>
  <cols>
    <col min="1" max="1" width="4.26953125" customWidth="1"/>
    <col min="2" max="11" width="3.7265625" customWidth="1"/>
    <col min="12" max="12" width="3.81640625" customWidth="1"/>
    <col min="13" max="13" width="4.1796875" style="32" customWidth="1"/>
    <col min="16" max="16" width="9.1796875" customWidth="1"/>
    <col min="17" max="17" width="3" customWidth="1"/>
    <col min="18" max="18" width="3.453125" style="32" customWidth="1"/>
    <col min="22" max="22" width="3.26953125" customWidth="1"/>
    <col min="23" max="23" width="4.7265625" customWidth="1"/>
  </cols>
  <sheetData>
    <row r="1" spans="1:49" x14ac:dyDescent="0.35">
      <c r="A1" s="1" t="s">
        <v>0</v>
      </c>
    </row>
    <row r="3" spans="1:49" x14ac:dyDescent="0.3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</row>
    <row r="4" spans="1:49" ht="15" thickBot="1" x14ac:dyDescent="0.4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N4" s="33" t="s">
        <v>15</v>
      </c>
      <c r="O4" s="33" t="s">
        <v>16</v>
      </c>
      <c r="P4" s="33" t="s">
        <v>17</v>
      </c>
      <c r="S4" s="33" t="s">
        <v>18</v>
      </c>
      <c r="T4" s="33" t="s">
        <v>16</v>
      </c>
      <c r="U4" s="33" t="s">
        <v>17</v>
      </c>
      <c r="X4">
        <v>1</v>
      </c>
      <c r="Y4">
        <v>2</v>
      </c>
      <c r="Z4">
        <v>3</v>
      </c>
      <c r="AA4">
        <v>4</v>
      </c>
      <c r="AB4">
        <v>5</v>
      </c>
      <c r="AC4">
        <v>6</v>
      </c>
      <c r="AD4">
        <v>7</v>
      </c>
      <c r="AE4">
        <v>8</v>
      </c>
      <c r="AF4">
        <v>9</v>
      </c>
      <c r="AG4">
        <v>10</v>
      </c>
      <c r="AH4" s="12" t="s">
        <v>15</v>
      </c>
      <c r="AI4" s="12" t="s">
        <v>19</v>
      </c>
      <c r="AK4" t="e">
        <f t="array" aca="1" ref="AK4:AW15" ca="1">RASCH_EXP(B5:K13,M5:N13,R5:S14)</f>
        <v>#NAME?</v>
      </c>
      <c r="AL4" t="e">
        <f ca="1"/>
        <v>#NAME?</v>
      </c>
      <c r="AM4" t="e">
        <f ca="1"/>
        <v>#NAME?</v>
      </c>
      <c r="AN4" t="e">
        <f ca="1"/>
        <v>#NAME?</v>
      </c>
      <c r="AO4" t="e">
        <f ca="1"/>
        <v>#NAME?</v>
      </c>
      <c r="AP4" t="e">
        <f ca="1"/>
        <v>#NAME?</v>
      </c>
      <c r="AQ4" t="e">
        <f ca="1"/>
        <v>#NAME?</v>
      </c>
      <c r="AR4" t="e">
        <f ca="1"/>
        <v>#NAME?</v>
      </c>
      <c r="AS4" t="e">
        <f ca="1"/>
        <v>#NAME?</v>
      </c>
      <c r="AT4" t="e">
        <f ca="1"/>
        <v>#NAME?</v>
      </c>
      <c r="AU4" t="e">
        <f ca="1"/>
        <v>#NAME?</v>
      </c>
      <c r="AV4" t="e">
        <f ca="1"/>
        <v>#NAME?</v>
      </c>
      <c r="AW4" t="e">
        <f ca="1"/>
        <v>#NAME?</v>
      </c>
    </row>
    <row r="5" spans="1:49" x14ac:dyDescent="0.35">
      <c r="A5" s="32" t="s">
        <v>3</v>
      </c>
      <c r="B5" s="3"/>
      <c r="C5" s="4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0</v>
      </c>
      <c r="K5" s="5">
        <v>1</v>
      </c>
      <c r="M5" s="32" t="str">
        <f t="shared" ref="M5:M13" si="0">A5</f>
        <v>A</v>
      </c>
      <c r="N5" t="e">
        <f ca="1">'Figure 2'!X10</f>
        <v>#NAME?</v>
      </c>
      <c r="O5" t="e">
        <f t="array" ref="O5" ca="1">1/SQRT(SUM(X5:AG5*(1-X5:AG5)))</f>
        <v>#NAME?</v>
      </c>
      <c r="P5" s="34">
        <f t="shared" ref="P5:P13" si="1">AVERAGE(B5:K5)</f>
        <v>0.88888888888888884</v>
      </c>
      <c r="R5" s="32">
        <f t="array" ref="R5:R14">TRANSPOSE(B4:K4)</f>
        <v>1</v>
      </c>
      <c r="S5" t="e">
        <f t="array" aca="1" ref="S5:S14" ca="1">TRANSPOSE('Figure 2'!N19:W19)</f>
        <v>#NAME?</v>
      </c>
      <c r="T5" t="e">
        <f t="array" aca="1" ref="T5:T14" ca="1">TRANSPOSE(X15:AG15)</f>
        <v>#NAME?</v>
      </c>
      <c r="U5" s="34" t="e">
        <f t="array" aca="1" ref="U5:U14" ca="1">TRANSPOSE(MEANCOL(B5:K13))</f>
        <v>#NAME?</v>
      </c>
      <c r="W5" t="s">
        <v>3</v>
      </c>
      <c r="X5" s="37" t="e">
        <f t="shared" ref="X5:AG13" ca="1" si="2">EXP($AH5-X$14)/(1+EXP($AH5-X$14))</f>
        <v>#NAME?</v>
      </c>
      <c r="Y5" s="38" t="e">
        <f t="shared" ca="1" si="2"/>
        <v>#NAME?</v>
      </c>
      <c r="Z5" s="38" t="e">
        <f t="shared" ca="1" si="2"/>
        <v>#NAME?</v>
      </c>
      <c r="AA5" s="38" t="e">
        <f t="shared" ca="1" si="2"/>
        <v>#NAME?</v>
      </c>
      <c r="AB5" s="38" t="e">
        <f t="shared" ca="1" si="2"/>
        <v>#NAME?</v>
      </c>
      <c r="AC5" s="38" t="e">
        <f t="shared" ca="1" si="2"/>
        <v>#NAME?</v>
      </c>
      <c r="AD5" s="38" t="e">
        <f t="shared" ca="1" si="2"/>
        <v>#NAME?</v>
      </c>
      <c r="AE5" s="38" t="e">
        <f t="shared" ca="1" si="2"/>
        <v>#NAME?</v>
      </c>
      <c r="AF5" s="38" t="e">
        <f t="shared" ca="1" si="2"/>
        <v>#NAME?</v>
      </c>
      <c r="AG5" s="39" t="e">
        <f t="shared" ca="1" si="2"/>
        <v>#NAME?</v>
      </c>
      <c r="AH5" s="40" t="e">
        <f t="shared" ref="AH5:AH13" ca="1" si="3">N5</f>
        <v>#NAME?</v>
      </c>
      <c r="AI5" s="41" t="e">
        <f t="array" ref="AI5" ca="1">1/SQRT(SUM(X5:AG5*(1-X5:AG5)))</f>
        <v>#NAME?</v>
      </c>
      <c r="AK5" t="e">
        <f ca="1"/>
        <v>#NAME?</v>
      </c>
      <c r="AL5" t="e">
        <f ca="1"/>
        <v>#NAME?</v>
      </c>
      <c r="AM5" t="e">
        <f ca="1"/>
        <v>#NAME?</v>
      </c>
      <c r="AN5" t="e">
        <f ca="1"/>
        <v>#NAME?</v>
      </c>
      <c r="AO5" t="e">
        <f ca="1"/>
        <v>#NAME?</v>
      </c>
      <c r="AP5" t="e">
        <f ca="1"/>
        <v>#NAME?</v>
      </c>
      <c r="AQ5" t="e">
        <f ca="1"/>
        <v>#NAME?</v>
      </c>
      <c r="AR5" t="e">
        <f ca="1"/>
        <v>#NAME?</v>
      </c>
      <c r="AS5" t="e">
        <f ca="1"/>
        <v>#NAME?</v>
      </c>
      <c r="AT5" t="e">
        <f ca="1"/>
        <v>#NAME?</v>
      </c>
      <c r="AU5" t="e">
        <f ca="1"/>
        <v>#NAME?</v>
      </c>
      <c r="AV5" t="e">
        <f ca="1"/>
        <v>#NAME?</v>
      </c>
      <c r="AW5" t="e">
        <f ca="1"/>
        <v>#NAME?</v>
      </c>
    </row>
    <row r="6" spans="1:49" x14ac:dyDescent="0.35">
      <c r="A6" s="32" t="s">
        <v>5</v>
      </c>
      <c r="B6" s="7">
        <v>1</v>
      </c>
      <c r="C6" s="8">
        <v>1</v>
      </c>
      <c r="D6" s="8">
        <v>1</v>
      </c>
      <c r="E6" s="8">
        <v>0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9">
        <v>0</v>
      </c>
      <c r="M6" s="32" t="str">
        <f t="shared" si="0"/>
        <v>B</v>
      </c>
      <c r="N6" t="e">
        <f ca="1">'Figure 2'!X11</f>
        <v>#NAME?</v>
      </c>
      <c r="O6" t="e">
        <f t="array" ref="O6" ca="1">1/SQRT(SUM(X6:AG6*(1-X6:AG6)))</f>
        <v>#NAME?</v>
      </c>
      <c r="P6" s="34">
        <f t="shared" si="1"/>
        <v>0.8</v>
      </c>
      <c r="R6" s="32">
        <v>2</v>
      </c>
      <c r="S6" t="e">
        <f ca="1"/>
        <v>#NAME?</v>
      </c>
      <c r="T6" t="e">
        <f ca="1"/>
        <v>#NAME?</v>
      </c>
      <c r="U6" s="34" t="e">
        <f ca="1"/>
        <v>#NAME?</v>
      </c>
      <c r="W6" t="s">
        <v>5</v>
      </c>
      <c r="X6" s="42" t="e">
        <f t="shared" ca="1" si="2"/>
        <v>#NAME?</v>
      </c>
      <c r="Y6" s="43" t="e">
        <f t="shared" ca="1" si="2"/>
        <v>#NAME?</v>
      </c>
      <c r="Z6" s="43" t="e">
        <f t="shared" ca="1" si="2"/>
        <v>#NAME?</v>
      </c>
      <c r="AA6" s="43" t="e">
        <f t="shared" ca="1" si="2"/>
        <v>#NAME?</v>
      </c>
      <c r="AB6" s="43" t="e">
        <f t="shared" ca="1" si="2"/>
        <v>#NAME?</v>
      </c>
      <c r="AC6" s="43" t="e">
        <f t="shared" ca="1" si="2"/>
        <v>#NAME?</v>
      </c>
      <c r="AD6" s="43" t="e">
        <f t="shared" ca="1" si="2"/>
        <v>#NAME?</v>
      </c>
      <c r="AE6" s="43" t="e">
        <f t="shared" ca="1" si="2"/>
        <v>#NAME?</v>
      </c>
      <c r="AF6" s="43" t="e">
        <f t="shared" ca="1" si="2"/>
        <v>#NAME?</v>
      </c>
      <c r="AG6" s="44" t="e">
        <f t="shared" ca="1" si="2"/>
        <v>#NAME?</v>
      </c>
      <c r="AH6" s="45" t="e">
        <f t="shared" ca="1" si="3"/>
        <v>#NAME?</v>
      </c>
      <c r="AI6" s="46" t="e">
        <f t="array" ref="AI6" ca="1">1/SQRT(SUM(X6:AG6*(1-X6:AG6)))</f>
        <v>#NAME?</v>
      </c>
      <c r="AK6" t="e">
        <f ca="1"/>
        <v>#NAME?</v>
      </c>
      <c r="AL6" t="e">
        <f ca="1"/>
        <v>#NAME?</v>
      </c>
      <c r="AM6" t="e">
        <f ca="1"/>
        <v>#NAME?</v>
      </c>
      <c r="AN6" t="e">
        <f ca="1"/>
        <v>#NAME?</v>
      </c>
      <c r="AO6" t="e">
        <f ca="1"/>
        <v>#NAME?</v>
      </c>
      <c r="AP6" t="e">
        <f ca="1"/>
        <v>#NAME?</v>
      </c>
      <c r="AQ6" t="e">
        <f ca="1"/>
        <v>#NAME?</v>
      </c>
      <c r="AR6" t="e">
        <f ca="1"/>
        <v>#NAME?</v>
      </c>
      <c r="AS6" t="e">
        <f ca="1"/>
        <v>#NAME?</v>
      </c>
      <c r="AT6" t="e">
        <f ca="1"/>
        <v>#NAME?</v>
      </c>
      <c r="AU6" t="e">
        <f ca="1"/>
        <v>#NAME?</v>
      </c>
      <c r="AV6" t="e">
        <f ca="1"/>
        <v>#NAME?</v>
      </c>
      <c r="AW6" t="e">
        <f ca="1"/>
        <v>#NAME?</v>
      </c>
    </row>
    <row r="7" spans="1:49" x14ac:dyDescent="0.35">
      <c r="A7" s="32" t="s">
        <v>7</v>
      </c>
      <c r="B7" s="7">
        <v>1</v>
      </c>
      <c r="C7" s="8">
        <v>1</v>
      </c>
      <c r="D7" s="8">
        <v>1</v>
      </c>
      <c r="E7" s="8">
        <v>1</v>
      </c>
      <c r="F7" s="8">
        <v>1</v>
      </c>
      <c r="G7" s="8">
        <v>1</v>
      </c>
      <c r="H7" s="8">
        <v>0</v>
      </c>
      <c r="I7" s="8">
        <v>1</v>
      </c>
      <c r="J7" s="8">
        <v>0</v>
      </c>
      <c r="K7" s="9">
        <v>0</v>
      </c>
      <c r="M7" s="32" t="str">
        <f t="shared" si="0"/>
        <v>C</v>
      </c>
      <c r="N7" t="e">
        <f ca="1">'Figure 2'!X12</f>
        <v>#NAME?</v>
      </c>
      <c r="O7" t="e">
        <f t="array" ref="O7" ca="1">1/SQRT(SUM(X7:AG7*(1-X7:AG7)))</f>
        <v>#NAME?</v>
      </c>
      <c r="P7" s="34">
        <f t="shared" si="1"/>
        <v>0.7</v>
      </c>
      <c r="R7" s="32">
        <v>3</v>
      </c>
      <c r="S7" t="e">
        <f ca="1"/>
        <v>#NAME?</v>
      </c>
      <c r="T7" t="e">
        <f ca="1"/>
        <v>#NAME?</v>
      </c>
      <c r="U7" s="34" t="e">
        <f ca="1"/>
        <v>#NAME?</v>
      </c>
      <c r="W7" t="s">
        <v>7</v>
      </c>
      <c r="X7" s="42" t="e">
        <f t="shared" ca="1" si="2"/>
        <v>#NAME?</v>
      </c>
      <c r="Y7" s="43" t="e">
        <f t="shared" ca="1" si="2"/>
        <v>#NAME?</v>
      </c>
      <c r="Z7" s="43" t="e">
        <f t="shared" ca="1" si="2"/>
        <v>#NAME?</v>
      </c>
      <c r="AA7" s="43" t="e">
        <f t="shared" ca="1" si="2"/>
        <v>#NAME?</v>
      </c>
      <c r="AB7" s="43" t="e">
        <f t="shared" ca="1" si="2"/>
        <v>#NAME?</v>
      </c>
      <c r="AC7" s="43" t="e">
        <f t="shared" ca="1" si="2"/>
        <v>#NAME?</v>
      </c>
      <c r="AD7" s="43" t="e">
        <f t="shared" ca="1" si="2"/>
        <v>#NAME?</v>
      </c>
      <c r="AE7" s="43" t="e">
        <f t="shared" ca="1" si="2"/>
        <v>#NAME?</v>
      </c>
      <c r="AF7" s="43" t="e">
        <f t="shared" ca="1" si="2"/>
        <v>#NAME?</v>
      </c>
      <c r="AG7" s="44" t="e">
        <f t="shared" ca="1" si="2"/>
        <v>#NAME?</v>
      </c>
      <c r="AH7" s="45" t="e">
        <f t="shared" ca="1" si="3"/>
        <v>#NAME?</v>
      </c>
      <c r="AI7" s="46" t="e">
        <f t="array" ref="AI7" ca="1">1/SQRT(SUM(X7:AG7*(1-X7:AG7)))</f>
        <v>#NAME?</v>
      </c>
      <c r="AK7" t="e">
        <f ca="1"/>
        <v>#NAME?</v>
      </c>
      <c r="AL7" t="e">
        <f ca="1"/>
        <v>#NAME?</v>
      </c>
      <c r="AM7" t="e">
        <f ca="1"/>
        <v>#NAME?</v>
      </c>
      <c r="AN7" t="e">
        <f ca="1"/>
        <v>#NAME?</v>
      </c>
      <c r="AO7" t="e">
        <f ca="1"/>
        <v>#NAME?</v>
      </c>
      <c r="AP7" t="e">
        <f ca="1"/>
        <v>#NAME?</v>
      </c>
      <c r="AQ7" t="e">
        <f ca="1"/>
        <v>#NAME?</v>
      </c>
      <c r="AR7" t="e">
        <f ca="1"/>
        <v>#NAME?</v>
      </c>
      <c r="AS7" t="e">
        <f ca="1"/>
        <v>#NAME?</v>
      </c>
      <c r="AT7" t="e">
        <f ca="1"/>
        <v>#NAME?</v>
      </c>
      <c r="AU7" t="e">
        <f ca="1"/>
        <v>#NAME?</v>
      </c>
      <c r="AV7" t="e">
        <f ca="1"/>
        <v>#NAME?</v>
      </c>
      <c r="AW7" t="e">
        <f ca="1"/>
        <v>#NAME?</v>
      </c>
    </row>
    <row r="8" spans="1:49" x14ac:dyDescent="0.35">
      <c r="A8" s="32" t="s">
        <v>9</v>
      </c>
      <c r="B8" s="7">
        <v>1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8">
        <v>0</v>
      </c>
      <c r="I8" s="8">
        <v>1</v>
      </c>
      <c r="J8" s="8">
        <v>0</v>
      </c>
      <c r="K8" s="9">
        <v>0</v>
      </c>
      <c r="M8" s="32" t="str">
        <f t="shared" si="0"/>
        <v>D</v>
      </c>
      <c r="N8" t="e">
        <f ca="1">'Figure 2'!X13</f>
        <v>#NAME?</v>
      </c>
      <c r="O8" t="e">
        <f t="array" ref="O8" ca="1">1/SQRT(SUM(X8:AG8*(1-X8:AG8)))</f>
        <v>#NAME?</v>
      </c>
      <c r="P8" s="34">
        <f t="shared" si="1"/>
        <v>0.7</v>
      </c>
      <c r="R8" s="32">
        <v>4</v>
      </c>
      <c r="S8" t="e">
        <f ca="1"/>
        <v>#NAME?</v>
      </c>
      <c r="T8" t="e">
        <f ca="1"/>
        <v>#NAME?</v>
      </c>
      <c r="U8" s="34" t="e">
        <f ca="1"/>
        <v>#NAME?</v>
      </c>
      <c r="W8" t="s">
        <v>9</v>
      </c>
      <c r="X8" s="42" t="e">
        <f t="shared" ca="1" si="2"/>
        <v>#NAME?</v>
      </c>
      <c r="Y8" s="43" t="e">
        <f t="shared" ca="1" si="2"/>
        <v>#NAME?</v>
      </c>
      <c r="Z8" s="43" t="e">
        <f t="shared" ca="1" si="2"/>
        <v>#NAME?</v>
      </c>
      <c r="AA8" s="43" t="e">
        <f t="shared" ca="1" si="2"/>
        <v>#NAME?</v>
      </c>
      <c r="AB8" s="43" t="e">
        <f t="shared" ca="1" si="2"/>
        <v>#NAME?</v>
      </c>
      <c r="AC8" s="43" t="e">
        <f t="shared" ca="1" si="2"/>
        <v>#NAME?</v>
      </c>
      <c r="AD8" s="43" t="e">
        <f t="shared" ca="1" si="2"/>
        <v>#NAME?</v>
      </c>
      <c r="AE8" s="43" t="e">
        <f t="shared" ca="1" si="2"/>
        <v>#NAME?</v>
      </c>
      <c r="AF8" s="43" t="e">
        <f t="shared" ca="1" si="2"/>
        <v>#NAME?</v>
      </c>
      <c r="AG8" s="44" t="e">
        <f t="shared" ca="1" si="2"/>
        <v>#NAME?</v>
      </c>
      <c r="AH8" s="45" t="e">
        <f t="shared" ca="1" si="3"/>
        <v>#NAME?</v>
      </c>
      <c r="AI8" s="46" t="e">
        <f t="array" ref="AI8" ca="1">1/SQRT(SUM(X8:AG8*(1-X8:AG8)))</f>
        <v>#NAME?</v>
      </c>
      <c r="AK8" t="e">
        <f ca="1"/>
        <v>#NAME?</v>
      </c>
      <c r="AL8" t="e">
        <f ca="1"/>
        <v>#NAME?</v>
      </c>
      <c r="AM8" t="e">
        <f ca="1"/>
        <v>#NAME?</v>
      </c>
      <c r="AN8" t="e">
        <f ca="1"/>
        <v>#NAME?</v>
      </c>
      <c r="AO8" t="e">
        <f ca="1"/>
        <v>#NAME?</v>
      </c>
      <c r="AP8" t="e">
        <f ca="1"/>
        <v>#NAME?</v>
      </c>
      <c r="AQ8" t="e">
        <f ca="1"/>
        <v>#NAME?</v>
      </c>
      <c r="AR8" t="e">
        <f ca="1"/>
        <v>#NAME?</v>
      </c>
      <c r="AS8" t="e">
        <f ca="1"/>
        <v>#NAME?</v>
      </c>
      <c r="AT8" t="e">
        <f ca="1"/>
        <v>#NAME?</v>
      </c>
      <c r="AU8" t="e">
        <f ca="1"/>
        <v>#NAME?</v>
      </c>
      <c r="AV8" t="e">
        <f ca="1"/>
        <v>#NAME?</v>
      </c>
      <c r="AW8" t="e">
        <f ca="1"/>
        <v>#NAME?</v>
      </c>
    </row>
    <row r="9" spans="1:49" x14ac:dyDescent="0.35">
      <c r="A9" s="32" t="s">
        <v>10</v>
      </c>
      <c r="B9" s="7">
        <v>1</v>
      </c>
      <c r="C9" s="8">
        <v>1</v>
      </c>
      <c r="D9" s="8">
        <v>1</v>
      </c>
      <c r="E9" s="8">
        <v>1</v>
      </c>
      <c r="F9" s="8">
        <v>0</v>
      </c>
      <c r="G9" s="8">
        <v>1</v>
      </c>
      <c r="H9" s="8">
        <v>1</v>
      </c>
      <c r="I9" s="8">
        <v>0</v>
      </c>
      <c r="J9" s="8">
        <v>0</v>
      </c>
      <c r="K9" s="9">
        <v>0</v>
      </c>
      <c r="M9" s="32" t="str">
        <f t="shared" si="0"/>
        <v>E</v>
      </c>
      <c r="N9" t="e">
        <f ca="1">'Figure 2'!X14</f>
        <v>#NAME?</v>
      </c>
      <c r="O9" t="e">
        <f t="array" ref="O9" ca="1">1/SQRT(SUM(X9:AG9*(1-X9:AG9)))</f>
        <v>#NAME?</v>
      </c>
      <c r="P9" s="34">
        <f t="shared" si="1"/>
        <v>0.6</v>
      </c>
      <c r="R9" s="32">
        <v>5</v>
      </c>
      <c r="S9" t="e">
        <f ca="1"/>
        <v>#NAME?</v>
      </c>
      <c r="T9" t="e">
        <f ca="1"/>
        <v>#NAME?</v>
      </c>
      <c r="U9" s="34" t="e">
        <f ca="1"/>
        <v>#NAME?</v>
      </c>
      <c r="W9" t="s">
        <v>10</v>
      </c>
      <c r="X9" s="42" t="e">
        <f t="shared" ca="1" si="2"/>
        <v>#NAME?</v>
      </c>
      <c r="Y9" s="43" t="e">
        <f t="shared" ca="1" si="2"/>
        <v>#NAME?</v>
      </c>
      <c r="Z9" s="43" t="e">
        <f t="shared" ca="1" si="2"/>
        <v>#NAME?</v>
      </c>
      <c r="AA9" s="43" t="e">
        <f t="shared" ca="1" si="2"/>
        <v>#NAME?</v>
      </c>
      <c r="AB9" s="43" t="e">
        <f t="shared" ca="1" si="2"/>
        <v>#NAME?</v>
      </c>
      <c r="AC9" s="43" t="e">
        <f t="shared" ca="1" si="2"/>
        <v>#NAME?</v>
      </c>
      <c r="AD9" s="43" t="e">
        <f t="shared" ca="1" si="2"/>
        <v>#NAME?</v>
      </c>
      <c r="AE9" s="43" t="e">
        <f t="shared" ca="1" si="2"/>
        <v>#NAME?</v>
      </c>
      <c r="AF9" s="43" t="e">
        <f t="shared" ca="1" si="2"/>
        <v>#NAME?</v>
      </c>
      <c r="AG9" s="44" t="e">
        <f t="shared" ca="1" si="2"/>
        <v>#NAME?</v>
      </c>
      <c r="AH9" s="45" t="e">
        <f t="shared" ca="1" si="3"/>
        <v>#NAME?</v>
      </c>
      <c r="AI9" s="46" t="e">
        <f t="array" ref="AI9" ca="1">1/SQRT(SUM(X9:AG9*(1-X9:AG9)))</f>
        <v>#NAME?</v>
      </c>
      <c r="AK9" t="e">
        <f ca="1"/>
        <v>#NAME?</v>
      </c>
      <c r="AL9" t="e">
        <f ca="1"/>
        <v>#NAME?</v>
      </c>
      <c r="AM9" t="e">
        <f ca="1"/>
        <v>#NAME?</v>
      </c>
      <c r="AN9" t="e">
        <f ca="1"/>
        <v>#NAME?</v>
      </c>
      <c r="AO9" t="e">
        <f ca="1"/>
        <v>#NAME?</v>
      </c>
      <c r="AP9" t="e">
        <f ca="1"/>
        <v>#NAME?</v>
      </c>
      <c r="AQ9" t="e">
        <f ca="1"/>
        <v>#NAME?</v>
      </c>
      <c r="AR9" t="e">
        <f ca="1"/>
        <v>#NAME?</v>
      </c>
      <c r="AS9" t="e">
        <f ca="1"/>
        <v>#NAME?</v>
      </c>
      <c r="AT9" t="e">
        <f ca="1"/>
        <v>#NAME?</v>
      </c>
      <c r="AU9" t="e">
        <f ca="1"/>
        <v>#NAME?</v>
      </c>
      <c r="AV9" t="e">
        <f ca="1"/>
        <v>#NAME?</v>
      </c>
      <c r="AW9" t="e">
        <f ca="1"/>
        <v>#NAME?</v>
      </c>
    </row>
    <row r="10" spans="1:49" x14ac:dyDescent="0.35">
      <c r="A10" s="32" t="s">
        <v>11</v>
      </c>
      <c r="B10" s="7">
        <v>1</v>
      </c>
      <c r="C10" s="8">
        <v>1</v>
      </c>
      <c r="D10" s="8">
        <v>1</v>
      </c>
      <c r="E10" s="8">
        <v>1</v>
      </c>
      <c r="F10" s="8">
        <v>1</v>
      </c>
      <c r="G10" s="8">
        <v>0</v>
      </c>
      <c r="H10" s="8">
        <v>1</v>
      </c>
      <c r="I10" s="8">
        <v>0</v>
      </c>
      <c r="J10" s="8">
        <v>0</v>
      </c>
      <c r="K10" s="9">
        <v>0</v>
      </c>
      <c r="M10" s="32" t="str">
        <f t="shared" si="0"/>
        <v>F</v>
      </c>
      <c r="N10" t="e">
        <f ca="1">'Figure 2'!X15</f>
        <v>#NAME?</v>
      </c>
      <c r="O10" t="e">
        <f t="array" ref="O10" ca="1">1/SQRT(SUM(X10:AG10*(1-X10:AG10)))</f>
        <v>#NAME?</v>
      </c>
      <c r="P10" s="34">
        <f t="shared" si="1"/>
        <v>0.6</v>
      </c>
      <c r="R10" s="32">
        <v>6</v>
      </c>
      <c r="S10" t="e">
        <f ca="1"/>
        <v>#NAME?</v>
      </c>
      <c r="T10" t="e">
        <f ca="1"/>
        <v>#NAME?</v>
      </c>
      <c r="U10" s="34" t="e">
        <f ca="1"/>
        <v>#NAME?</v>
      </c>
      <c r="W10" t="s">
        <v>11</v>
      </c>
      <c r="X10" s="42" t="e">
        <f t="shared" ca="1" si="2"/>
        <v>#NAME?</v>
      </c>
      <c r="Y10" s="43" t="e">
        <f t="shared" ca="1" si="2"/>
        <v>#NAME?</v>
      </c>
      <c r="Z10" s="43" t="e">
        <f t="shared" ca="1" si="2"/>
        <v>#NAME?</v>
      </c>
      <c r="AA10" s="43" t="e">
        <f t="shared" ca="1" si="2"/>
        <v>#NAME?</v>
      </c>
      <c r="AB10" s="43" t="e">
        <f t="shared" ca="1" si="2"/>
        <v>#NAME?</v>
      </c>
      <c r="AC10" s="43" t="e">
        <f t="shared" ca="1" si="2"/>
        <v>#NAME?</v>
      </c>
      <c r="AD10" s="43" t="e">
        <f t="shared" ca="1" si="2"/>
        <v>#NAME?</v>
      </c>
      <c r="AE10" s="43" t="e">
        <f t="shared" ca="1" si="2"/>
        <v>#NAME?</v>
      </c>
      <c r="AF10" s="43" t="e">
        <f t="shared" ca="1" si="2"/>
        <v>#NAME?</v>
      </c>
      <c r="AG10" s="44" t="e">
        <f t="shared" ca="1" si="2"/>
        <v>#NAME?</v>
      </c>
      <c r="AH10" s="45" t="e">
        <f t="shared" ca="1" si="3"/>
        <v>#NAME?</v>
      </c>
      <c r="AI10" s="46" t="e">
        <f t="array" ref="AI10" ca="1">1/SQRT(SUM(X10:AG10*(1-X10:AG10)))</f>
        <v>#NAME?</v>
      </c>
      <c r="AK10" t="e">
        <f ca="1"/>
        <v>#NAME?</v>
      </c>
      <c r="AL10" t="e">
        <f ca="1"/>
        <v>#NAME?</v>
      </c>
      <c r="AM10" t="e">
        <f ca="1"/>
        <v>#NAME?</v>
      </c>
      <c r="AN10" t="e">
        <f ca="1"/>
        <v>#NAME?</v>
      </c>
      <c r="AO10" t="e">
        <f ca="1"/>
        <v>#NAME?</v>
      </c>
      <c r="AP10" t="e">
        <f ca="1"/>
        <v>#NAME?</v>
      </c>
      <c r="AQ10" t="e">
        <f ca="1"/>
        <v>#NAME?</v>
      </c>
      <c r="AR10" t="e">
        <f ca="1"/>
        <v>#NAME?</v>
      </c>
      <c r="AS10" t="e">
        <f ca="1"/>
        <v>#NAME?</v>
      </c>
      <c r="AT10" t="e">
        <f ca="1"/>
        <v>#NAME?</v>
      </c>
      <c r="AU10" t="e">
        <f ca="1"/>
        <v>#NAME?</v>
      </c>
      <c r="AV10" t="e">
        <f ca="1"/>
        <v>#NAME?</v>
      </c>
      <c r="AW10" t="e">
        <f ca="1"/>
        <v>#NAME?</v>
      </c>
    </row>
    <row r="11" spans="1:49" x14ac:dyDescent="0.35">
      <c r="A11" s="32" t="s">
        <v>12</v>
      </c>
      <c r="B11" s="7">
        <v>1</v>
      </c>
      <c r="C11" s="8">
        <v>1</v>
      </c>
      <c r="D11" s="8">
        <v>1</v>
      </c>
      <c r="E11" s="8">
        <v>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9">
        <v>0</v>
      </c>
      <c r="M11" s="32" t="str">
        <f t="shared" si="0"/>
        <v>G</v>
      </c>
      <c r="N11" t="e">
        <f ca="1">'Figure 2'!X16</f>
        <v>#NAME?</v>
      </c>
      <c r="O11" t="e">
        <f t="array" ref="O11" ca="1">1/SQRT(SUM(X11:AG11*(1-X11:AG11)))</f>
        <v>#NAME?</v>
      </c>
      <c r="P11" s="34">
        <f t="shared" si="1"/>
        <v>0.4</v>
      </c>
      <c r="R11" s="32">
        <v>7</v>
      </c>
      <c r="S11" t="e">
        <f ca="1"/>
        <v>#NAME?</v>
      </c>
      <c r="T11" t="e">
        <f ca="1"/>
        <v>#NAME?</v>
      </c>
      <c r="U11" s="34" t="e">
        <f ca="1"/>
        <v>#NAME?</v>
      </c>
      <c r="W11" t="s">
        <v>12</v>
      </c>
      <c r="X11" s="42" t="e">
        <f t="shared" ca="1" si="2"/>
        <v>#NAME?</v>
      </c>
      <c r="Y11" s="43" t="e">
        <f t="shared" ca="1" si="2"/>
        <v>#NAME?</v>
      </c>
      <c r="Z11" s="43" t="e">
        <f t="shared" ca="1" si="2"/>
        <v>#NAME?</v>
      </c>
      <c r="AA11" s="43" t="e">
        <f t="shared" ca="1" si="2"/>
        <v>#NAME?</v>
      </c>
      <c r="AB11" s="43" t="e">
        <f t="shared" ca="1" si="2"/>
        <v>#NAME?</v>
      </c>
      <c r="AC11" s="43" t="e">
        <f t="shared" ca="1" si="2"/>
        <v>#NAME?</v>
      </c>
      <c r="AD11" s="43" t="e">
        <f t="shared" ca="1" si="2"/>
        <v>#NAME?</v>
      </c>
      <c r="AE11" s="43" t="e">
        <f t="shared" ca="1" si="2"/>
        <v>#NAME?</v>
      </c>
      <c r="AF11" s="43" t="e">
        <f t="shared" ca="1" si="2"/>
        <v>#NAME?</v>
      </c>
      <c r="AG11" s="44" t="e">
        <f t="shared" ca="1" si="2"/>
        <v>#NAME?</v>
      </c>
      <c r="AH11" s="45" t="e">
        <f t="shared" ca="1" si="3"/>
        <v>#NAME?</v>
      </c>
      <c r="AI11" s="46" t="e">
        <f t="array" ref="AI11" ca="1">1/SQRT(SUM(X11:AG11*(1-X11:AG11)))</f>
        <v>#NAME?</v>
      </c>
      <c r="AK11" t="e">
        <f ca="1"/>
        <v>#NAME?</v>
      </c>
      <c r="AL11" t="e">
        <f ca="1"/>
        <v>#NAME?</v>
      </c>
      <c r="AM11" t="e">
        <f ca="1"/>
        <v>#NAME?</v>
      </c>
      <c r="AN11" t="e">
        <f ca="1"/>
        <v>#NAME?</v>
      </c>
      <c r="AO11" t="e">
        <f ca="1"/>
        <v>#NAME?</v>
      </c>
      <c r="AP11" t="e">
        <f ca="1"/>
        <v>#NAME?</v>
      </c>
      <c r="AQ11" t="e">
        <f ca="1"/>
        <v>#NAME?</v>
      </c>
      <c r="AR11" t="e">
        <f ca="1"/>
        <v>#NAME?</v>
      </c>
      <c r="AS11" t="e">
        <f ca="1"/>
        <v>#NAME?</v>
      </c>
      <c r="AT11" t="e">
        <f ca="1"/>
        <v>#NAME?</v>
      </c>
      <c r="AU11" t="e">
        <f ca="1"/>
        <v>#NAME?</v>
      </c>
      <c r="AV11" t="e">
        <f ca="1"/>
        <v>#NAME?</v>
      </c>
      <c r="AW11" t="e">
        <f ca="1"/>
        <v>#NAME?</v>
      </c>
    </row>
    <row r="12" spans="1:49" x14ac:dyDescent="0.35">
      <c r="A12" s="32" t="s">
        <v>13</v>
      </c>
      <c r="B12" s="7">
        <v>1</v>
      </c>
      <c r="C12" s="8">
        <v>0</v>
      </c>
      <c r="D12" s="8">
        <v>1</v>
      </c>
      <c r="E12" s="8">
        <v>0</v>
      </c>
      <c r="F12" s="8">
        <v>1</v>
      </c>
      <c r="G12" s="8">
        <v>0</v>
      </c>
      <c r="H12" s="8">
        <v>1</v>
      </c>
      <c r="I12" s="8">
        <v>0</v>
      </c>
      <c r="J12" s="8">
        <v>0</v>
      </c>
      <c r="K12" s="9">
        <v>0</v>
      </c>
      <c r="M12" s="32" t="str">
        <f t="shared" si="0"/>
        <v>H</v>
      </c>
      <c r="N12" t="e">
        <f ca="1">'Figure 2'!X17</f>
        <v>#NAME?</v>
      </c>
      <c r="O12" t="e">
        <f t="array" ref="O12" ca="1">1/SQRT(SUM(X12:AG12*(1-X12:AG12)))</f>
        <v>#NAME?</v>
      </c>
      <c r="P12" s="34">
        <f t="shared" si="1"/>
        <v>0.4</v>
      </c>
      <c r="R12" s="32">
        <v>8</v>
      </c>
      <c r="S12" t="e">
        <f ca="1"/>
        <v>#NAME?</v>
      </c>
      <c r="T12" t="e">
        <f ca="1"/>
        <v>#NAME?</v>
      </c>
      <c r="U12" s="34" t="e">
        <f ca="1"/>
        <v>#NAME?</v>
      </c>
      <c r="W12" t="s">
        <v>13</v>
      </c>
      <c r="X12" s="42" t="e">
        <f t="shared" ca="1" si="2"/>
        <v>#NAME?</v>
      </c>
      <c r="Y12" s="43" t="e">
        <f t="shared" ca="1" si="2"/>
        <v>#NAME?</v>
      </c>
      <c r="Z12" s="43" t="e">
        <f t="shared" ca="1" si="2"/>
        <v>#NAME?</v>
      </c>
      <c r="AA12" s="43" t="e">
        <f t="shared" ca="1" si="2"/>
        <v>#NAME?</v>
      </c>
      <c r="AB12" s="43" t="e">
        <f t="shared" ca="1" si="2"/>
        <v>#NAME?</v>
      </c>
      <c r="AC12" s="43" t="e">
        <f t="shared" ca="1" si="2"/>
        <v>#NAME?</v>
      </c>
      <c r="AD12" s="43" t="e">
        <f t="shared" ca="1" si="2"/>
        <v>#NAME?</v>
      </c>
      <c r="AE12" s="43" t="e">
        <f t="shared" ca="1" si="2"/>
        <v>#NAME?</v>
      </c>
      <c r="AF12" s="43" t="e">
        <f t="shared" ca="1" si="2"/>
        <v>#NAME?</v>
      </c>
      <c r="AG12" s="44" t="e">
        <f t="shared" ca="1" si="2"/>
        <v>#NAME?</v>
      </c>
      <c r="AH12" s="45" t="e">
        <f t="shared" ca="1" si="3"/>
        <v>#NAME?</v>
      </c>
      <c r="AI12" s="46" t="e">
        <f t="array" ref="AI12" ca="1">1/SQRT(SUM(X12:AG12*(1-X12:AG12)))</f>
        <v>#NAME?</v>
      </c>
      <c r="AK12" t="e">
        <f ca="1"/>
        <v>#NAME?</v>
      </c>
      <c r="AL12" t="e">
        <f ca="1"/>
        <v>#NAME?</v>
      </c>
      <c r="AM12" t="e">
        <f ca="1"/>
        <v>#NAME?</v>
      </c>
      <c r="AN12" t="e">
        <f ca="1"/>
        <v>#NAME?</v>
      </c>
      <c r="AO12" t="e">
        <f ca="1"/>
        <v>#NAME?</v>
      </c>
      <c r="AP12" t="e">
        <f ca="1"/>
        <v>#NAME?</v>
      </c>
      <c r="AQ12" t="e">
        <f ca="1"/>
        <v>#NAME?</v>
      </c>
      <c r="AR12" t="e">
        <f ca="1"/>
        <v>#NAME?</v>
      </c>
      <c r="AS12" t="e">
        <f ca="1"/>
        <v>#NAME?</v>
      </c>
      <c r="AT12" t="e">
        <f ca="1"/>
        <v>#NAME?</v>
      </c>
      <c r="AU12" t="e">
        <f ca="1"/>
        <v>#NAME?</v>
      </c>
      <c r="AV12" t="e">
        <f ca="1"/>
        <v>#NAME?</v>
      </c>
      <c r="AW12" t="e">
        <f ca="1"/>
        <v>#NAME?</v>
      </c>
    </row>
    <row r="13" spans="1:49" ht="15" thickBot="1" x14ac:dyDescent="0.4">
      <c r="A13" s="32" t="s">
        <v>14</v>
      </c>
      <c r="B13" s="23">
        <v>0</v>
      </c>
      <c r="C13" s="24">
        <v>1</v>
      </c>
      <c r="D13" s="24">
        <v>0</v>
      </c>
      <c r="E13" s="24">
        <v>1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5">
        <v>0</v>
      </c>
      <c r="M13" s="32" t="str">
        <f t="shared" si="0"/>
        <v>I</v>
      </c>
      <c r="N13" t="e">
        <f ca="1">'Figure 2'!X18</f>
        <v>#NAME?</v>
      </c>
      <c r="O13" s="35" t="e">
        <f t="array" ref="O13" ca="1">1/SQRT(SUM(X13:AG13*(1-X13:AG13)))</f>
        <v>#NAME?</v>
      </c>
      <c r="P13" s="36">
        <f t="shared" si="1"/>
        <v>0.2</v>
      </c>
      <c r="R13" s="32">
        <v>9</v>
      </c>
      <c r="S13" t="e">
        <f ca="1"/>
        <v>#NAME?</v>
      </c>
      <c r="T13" t="e">
        <f ca="1"/>
        <v>#NAME?</v>
      </c>
      <c r="U13" s="34" t="e">
        <f ca="1"/>
        <v>#NAME?</v>
      </c>
      <c r="W13" t="s">
        <v>14</v>
      </c>
      <c r="X13" s="47" t="e">
        <f t="shared" ca="1" si="2"/>
        <v>#NAME?</v>
      </c>
      <c r="Y13" s="48" t="e">
        <f t="shared" ca="1" si="2"/>
        <v>#NAME?</v>
      </c>
      <c r="Z13" s="48" t="e">
        <f t="shared" ca="1" si="2"/>
        <v>#NAME?</v>
      </c>
      <c r="AA13" s="48" t="e">
        <f t="shared" ca="1" si="2"/>
        <v>#NAME?</v>
      </c>
      <c r="AB13" s="48" t="e">
        <f t="shared" ca="1" si="2"/>
        <v>#NAME?</v>
      </c>
      <c r="AC13" s="48" t="e">
        <f t="shared" ca="1" si="2"/>
        <v>#NAME?</v>
      </c>
      <c r="AD13" s="48" t="e">
        <f t="shared" ca="1" si="2"/>
        <v>#NAME?</v>
      </c>
      <c r="AE13" s="48" t="e">
        <f t="shared" ca="1" si="2"/>
        <v>#NAME?</v>
      </c>
      <c r="AF13" s="48" t="e">
        <f t="shared" ca="1" si="2"/>
        <v>#NAME?</v>
      </c>
      <c r="AG13" s="49" t="e">
        <f t="shared" ca="1" si="2"/>
        <v>#NAME?</v>
      </c>
      <c r="AH13" s="50" t="e">
        <f t="shared" ca="1" si="3"/>
        <v>#NAME?</v>
      </c>
      <c r="AI13" s="51" t="e">
        <f t="array" ref="AI13" ca="1">1/SQRT(SUM(X13:AG13*(1-X13:AG13)))</f>
        <v>#NAME?</v>
      </c>
      <c r="AK13" t="e">
        <f ca="1"/>
        <v>#NAME?</v>
      </c>
      <c r="AL13" t="e">
        <f ca="1"/>
        <v>#NAME?</v>
      </c>
      <c r="AM13" t="e">
        <f ca="1"/>
        <v>#NAME?</v>
      </c>
      <c r="AN13" t="e">
        <f ca="1"/>
        <v>#NAME?</v>
      </c>
      <c r="AO13" t="e">
        <f ca="1"/>
        <v>#NAME?</v>
      </c>
      <c r="AP13" t="e">
        <f ca="1"/>
        <v>#NAME?</v>
      </c>
      <c r="AQ13" t="e">
        <f ca="1"/>
        <v>#NAME?</v>
      </c>
      <c r="AR13" t="e">
        <f ca="1"/>
        <v>#NAME?</v>
      </c>
      <c r="AS13" t="e">
        <f ca="1"/>
        <v>#NAME?</v>
      </c>
      <c r="AT13" t="e">
        <f ca="1"/>
        <v>#NAME?</v>
      </c>
      <c r="AU13" t="e">
        <f ca="1"/>
        <v>#NAME?</v>
      </c>
      <c r="AV13" t="e">
        <f ca="1"/>
        <v>#NAME?</v>
      </c>
      <c r="AW13" t="e">
        <f ca="1"/>
        <v>#NAME?</v>
      </c>
    </row>
    <row r="14" spans="1:49" x14ac:dyDescent="0.35">
      <c r="R14" s="32">
        <v>10</v>
      </c>
      <c r="S14" s="35" t="e">
        <f ca="1"/>
        <v>#NAME?</v>
      </c>
      <c r="T14" s="35" t="e">
        <f ca="1"/>
        <v>#NAME?</v>
      </c>
      <c r="U14" s="36" t="e">
        <f ca="1"/>
        <v>#NAME?</v>
      </c>
      <c r="W14" t="s">
        <v>20</v>
      </c>
      <c r="X14" s="40" t="e">
        <f t="array" aca="1" ref="X14:AG14" ca="1">TRANSPOSE(S5:S14)</f>
        <v>#NAME?</v>
      </c>
      <c r="Y14" s="52" t="e">
        <f ca="1"/>
        <v>#NAME?</v>
      </c>
      <c r="Z14" s="52" t="e">
        <f ca="1"/>
        <v>#NAME?</v>
      </c>
      <c r="AA14" s="52" t="e">
        <f ca="1"/>
        <v>#NAME?</v>
      </c>
      <c r="AB14" s="52" t="e">
        <f ca="1"/>
        <v>#NAME?</v>
      </c>
      <c r="AC14" s="52" t="e">
        <f ca="1"/>
        <v>#NAME?</v>
      </c>
      <c r="AD14" s="52" t="e">
        <f ca="1"/>
        <v>#NAME?</v>
      </c>
      <c r="AE14" s="52" t="e">
        <f ca="1"/>
        <v>#NAME?</v>
      </c>
      <c r="AF14" s="52" t="e">
        <f ca="1"/>
        <v>#NAME?</v>
      </c>
      <c r="AG14" s="53" t="e">
        <f ca="1"/>
        <v>#NAME?</v>
      </c>
      <c r="AK14" t="e">
        <f ca="1"/>
        <v>#NAME?</v>
      </c>
      <c r="AL14" t="e">
        <f ca="1"/>
        <v>#NAME?</v>
      </c>
      <c r="AM14" t="e">
        <f ca="1"/>
        <v>#NAME?</v>
      </c>
      <c r="AN14" t="e">
        <f ca="1"/>
        <v>#NAME?</v>
      </c>
      <c r="AO14" t="e">
        <f ca="1"/>
        <v>#NAME?</v>
      </c>
      <c r="AP14" t="e">
        <f ca="1"/>
        <v>#NAME?</v>
      </c>
      <c r="AQ14" t="e">
        <f ca="1"/>
        <v>#NAME?</v>
      </c>
      <c r="AR14" t="e">
        <f ca="1"/>
        <v>#NAME?</v>
      </c>
      <c r="AS14" t="e">
        <f ca="1"/>
        <v>#NAME?</v>
      </c>
      <c r="AT14" t="e">
        <f ca="1"/>
        <v>#NAME?</v>
      </c>
      <c r="AU14" t="e">
        <f ca="1"/>
        <v>#NAME?</v>
      </c>
      <c r="AV14" t="e">
        <f ca="1"/>
        <v>#NAME?</v>
      </c>
      <c r="AW14" t="e">
        <f ca="1"/>
        <v>#NAME?</v>
      </c>
    </row>
    <row r="15" spans="1:49" x14ac:dyDescent="0.35">
      <c r="W15" t="s">
        <v>19</v>
      </c>
      <c r="X15" s="50" t="e">
        <f t="array" ref="X15" ca="1">1/SQRT(SUM(X5:X13*(1-X5:X13)))</f>
        <v>#NAME?</v>
      </c>
      <c r="Y15" s="35" t="e">
        <f t="array" ref="Y15" ca="1">1/SQRT(SUM(Y5:Y13*(1-Y5:Y13)))</f>
        <v>#NAME?</v>
      </c>
      <c r="Z15" s="35" t="e">
        <f t="array" ref="Z15" ca="1">1/SQRT(SUM(Z5:Z13*(1-Z5:Z13)))</f>
        <v>#NAME?</v>
      </c>
      <c r="AA15" s="35" t="e">
        <f t="array" ref="AA15" ca="1">1/SQRT(SUM(AA5:AA13*(1-AA5:AA13)))</f>
        <v>#NAME?</v>
      </c>
      <c r="AB15" s="35" t="e">
        <f t="array" ref="AB15" ca="1">1/SQRT(SUM(AB5:AB13*(1-AB5:AB13)))</f>
        <v>#NAME?</v>
      </c>
      <c r="AC15" s="35" t="e">
        <f t="array" ref="AC15" ca="1">1/SQRT(SUM(AC5:AC13*(1-AC5:AC13)))</f>
        <v>#NAME?</v>
      </c>
      <c r="AD15" s="35" t="e">
        <f t="array" ref="AD15" ca="1">1/SQRT(SUM(AD5:AD13*(1-AD5:AD13)))</f>
        <v>#NAME?</v>
      </c>
      <c r="AE15" s="35" t="e">
        <f t="array" ref="AE15" ca="1">1/SQRT(SUM(AE5:AE13*(1-AE5:AE13)))</f>
        <v>#NAME?</v>
      </c>
      <c r="AF15" s="35" t="e">
        <f t="array" ref="AF15" ca="1">1/SQRT(SUM(AF5:AF13*(1-AF5:AF13)))</f>
        <v>#NAME?</v>
      </c>
      <c r="AG15" s="54" t="e">
        <f t="array" ref="AG15" ca="1">1/SQRT(SUM(AG5:AG13*(1-AG5:AG13)))</f>
        <v>#NAME?</v>
      </c>
      <c r="AK15" t="e">
        <f ca="1"/>
        <v>#NAME?</v>
      </c>
      <c r="AL15" t="e">
        <f ca="1"/>
        <v>#NAME?</v>
      </c>
      <c r="AM15" t="e">
        <f ca="1"/>
        <v>#NAME?</v>
      </c>
      <c r="AN15" t="e">
        <f ca="1"/>
        <v>#NAME?</v>
      </c>
      <c r="AO15" t="e">
        <f ca="1"/>
        <v>#NAME?</v>
      </c>
      <c r="AP15" t="e">
        <f ca="1"/>
        <v>#NAME?</v>
      </c>
      <c r="AQ15" t="e">
        <f ca="1"/>
        <v>#NAME?</v>
      </c>
      <c r="AR15" t="e">
        <f ca="1"/>
        <v>#NAME?</v>
      </c>
      <c r="AS15" t="e">
        <f ca="1"/>
        <v>#NAME?</v>
      </c>
      <c r="AT15" t="e">
        <f ca="1"/>
        <v>#NAME?</v>
      </c>
      <c r="AU15" t="e">
        <f ca="1"/>
        <v>#NAME?</v>
      </c>
      <c r="AV15" t="e">
        <f ca="1"/>
        <v>#NAME?</v>
      </c>
      <c r="AW15" t="e">
        <f ca="1"/>
        <v>#NAME?</v>
      </c>
    </row>
    <row r="16" spans="1:49" x14ac:dyDescent="0.35">
      <c r="N16" s="33" t="s">
        <v>15</v>
      </c>
      <c r="O16" s="33" t="s">
        <v>16</v>
      </c>
      <c r="S16" s="33" t="s">
        <v>18</v>
      </c>
      <c r="T16" s="33" t="s">
        <v>16</v>
      </c>
    </row>
    <row r="17" spans="13:49" x14ac:dyDescent="0.35">
      <c r="M17" s="32" t="e">
        <f t="array" aca="1" ref="M17:O25" ca="1">RASCH_SUBJ(A4:K13,TRUE)</f>
        <v>#NAME?</v>
      </c>
      <c r="N17" t="e">
        <f ca="1"/>
        <v>#NAME?</v>
      </c>
      <c r="O17" t="e">
        <f ca="1"/>
        <v>#NAME?</v>
      </c>
      <c r="R17" s="32" t="e">
        <f t="array" aca="1" ref="R17:T26" ca="1">RASCH_ITEM(A4:K13,TRUE)</f>
        <v>#NAME?</v>
      </c>
      <c r="S17" t="e">
        <f ca="1"/>
        <v>#NAME?</v>
      </c>
      <c r="T17" t="e">
        <f ca="1"/>
        <v>#NAME?</v>
      </c>
      <c r="X17">
        <v>1</v>
      </c>
      <c r="Y17">
        <v>2</v>
      </c>
      <c r="Z17">
        <v>3</v>
      </c>
      <c r="AA17">
        <v>4</v>
      </c>
      <c r="AB17">
        <v>5</v>
      </c>
      <c r="AC17">
        <v>6</v>
      </c>
      <c r="AD17">
        <v>7</v>
      </c>
      <c r="AE17">
        <v>8</v>
      </c>
      <c r="AF17">
        <v>9</v>
      </c>
      <c r="AG17">
        <v>10</v>
      </c>
      <c r="AH17" s="12" t="s">
        <v>21</v>
      </c>
      <c r="AI17" s="12" t="s">
        <v>22</v>
      </c>
      <c r="AK17" t="e">
        <f t="array" aca="1" ref="AK17:AW28" ca="1">RASCH_FIT(B5:K13,M5:N13,R5:S14)</f>
        <v>#NAME?</v>
      </c>
      <c r="AL17" t="e">
        <f ca="1"/>
        <v>#NAME?</v>
      </c>
      <c r="AM17" t="e">
        <f ca="1"/>
        <v>#NAME?</v>
      </c>
      <c r="AN17" t="e">
        <f ca="1"/>
        <v>#NAME?</v>
      </c>
      <c r="AO17" t="e">
        <f ca="1"/>
        <v>#NAME?</v>
      </c>
      <c r="AP17" t="e">
        <f ca="1"/>
        <v>#NAME?</v>
      </c>
      <c r="AQ17" t="e">
        <f ca="1"/>
        <v>#NAME?</v>
      </c>
      <c r="AR17" t="e">
        <f ca="1"/>
        <v>#NAME?</v>
      </c>
      <c r="AS17" t="e">
        <f ca="1"/>
        <v>#NAME?</v>
      </c>
      <c r="AT17" t="e">
        <f ca="1"/>
        <v>#NAME?</v>
      </c>
      <c r="AU17" t="e">
        <f ca="1"/>
        <v>#NAME?</v>
      </c>
      <c r="AV17" t="e">
        <f ca="1"/>
        <v>#NAME?</v>
      </c>
      <c r="AW17" t="e">
        <f ca="1"/>
        <v>#NAME?</v>
      </c>
    </row>
    <row r="18" spans="13:49" x14ac:dyDescent="0.35">
      <c r="M18" s="32" t="e">
        <f ca="1"/>
        <v>#NAME?</v>
      </c>
      <c r="N18" t="e">
        <f ca="1"/>
        <v>#NAME?</v>
      </c>
      <c r="O18" t="e">
        <f ca="1"/>
        <v>#NAME?</v>
      </c>
      <c r="R18" s="32" t="e">
        <f ca="1"/>
        <v>#NAME?</v>
      </c>
      <c r="S18" t="e">
        <f ca="1"/>
        <v>#NAME?</v>
      </c>
      <c r="T18" t="e">
        <f ca="1"/>
        <v>#NAME?</v>
      </c>
      <c r="W18" t="s">
        <v>3</v>
      </c>
      <c r="X18" s="37" t="str">
        <f t="shared" ref="X18:AG26" si="4">IF(ISNUMBER(B5),(B5-X5)^2/(X5*(1-X5)),"")</f>
        <v/>
      </c>
      <c r="Y18" s="38" t="e">
        <f t="shared" ca="1" si="4"/>
        <v>#NAME?</v>
      </c>
      <c r="Z18" s="38" t="e">
        <f t="shared" ca="1" si="4"/>
        <v>#NAME?</v>
      </c>
      <c r="AA18" s="38" t="e">
        <f t="shared" ca="1" si="4"/>
        <v>#NAME?</v>
      </c>
      <c r="AB18" s="38" t="e">
        <f t="shared" ca="1" si="4"/>
        <v>#NAME?</v>
      </c>
      <c r="AC18" s="38" t="e">
        <f t="shared" ca="1" si="4"/>
        <v>#NAME?</v>
      </c>
      <c r="AD18" s="38" t="e">
        <f t="shared" ca="1" si="4"/>
        <v>#NAME?</v>
      </c>
      <c r="AE18" s="38" t="e">
        <f t="shared" ca="1" si="4"/>
        <v>#NAME?</v>
      </c>
      <c r="AF18" s="38" t="e">
        <f t="shared" ca="1" si="4"/>
        <v>#NAME?</v>
      </c>
      <c r="AG18" s="39" t="e">
        <f t="shared" ca="1" si="4"/>
        <v>#NAME?</v>
      </c>
      <c r="AH18" s="40" t="e">
        <f t="shared" ref="AH18:AH26" ca="1" si="5">AVERAGE(X18:AG18)</f>
        <v>#NAME?</v>
      </c>
      <c r="AI18" s="41" t="e">
        <f t="array" aca="1" ref="AI18" ca="1">SUMSQ(IF(B5:K5&lt;&gt;"",B5:K5-X5:AG5,0))/SUM(X5:AG5*(1-X5:AG5))</f>
        <v>#NAME?</v>
      </c>
      <c r="AK18" t="e">
        <f ca="1"/>
        <v>#NAME?</v>
      </c>
      <c r="AL18" t="e">
        <f ca="1"/>
        <v>#NAME?</v>
      </c>
      <c r="AM18" t="e">
        <f ca="1"/>
        <v>#NAME?</v>
      </c>
      <c r="AN18" t="e">
        <f ca="1"/>
        <v>#NAME?</v>
      </c>
      <c r="AO18" t="e">
        <f ca="1"/>
        <v>#NAME?</v>
      </c>
      <c r="AP18" t="e">
        <f ca="1"/>
        <v>#NAME?</v>
      </c>
      <c r="AQ18" t="e">
        <f ca="1"/>
        <v>#NAME?</v>
      </c>
      <c r="AR18" t="e">
        <f ca="1"/>
        <v>#NAME?</v>
      </c>
      <c r="AS18" t="e">
        <f ca="1"/>
        <v>#NAME?</v>
      </c>
      <c r="AT18" t="e">
        <f ca="1"/>
        <v>#NAME?</v>
      </c>
      <c r="AU18" t="e">
        <f ca="1"/>
        <v>#NAME?</v>
      </c>
      <c r="AV18" t="e">
        <f ca="1"/>
        <v>#NAME?</v>
      </c>
      <c r="AW18" t="e">
        <f ca="1"/>
        <v>#NAME?</v>
      </c>
    </row>
    <row r="19" spans="13:49" x14ac:dyDescent="0.35">
      <c r="M19" s="32" t="e">
        <f ca="1"/>
        <v>#NAME?</v>
      </c>
      <c r="N19" t="e">
        <f ca="1"/>
        <v>#NAME?</v>
      </c>
      <c r="O19" t="e">
        <f ca="1"/>
        <v>#NAME?</v>
      </c>
      <c r="R19" s="32" t="e">
        <f ca="1"/>
        <v>#NAME?</v>
      </c>
      <c r="S19" t="e">
        <f ca="1"/>
        <v>#NAME?</v>
      </c>
      <c r="T19" t="e">
        <f ca="1"/>
        <v>#NAME?</v>
      </c>
      <c r="W19" t="s">
        <v>5</v>
      </c>
      <c r="X19" s="42" t="e">
        <f t="shared" ca="1" si="4"/>
        <v>#NAME?</v>
      </c>
      <c r="Y19" s="43" t="e">
        <f t="shared" ca="1" si="4"/>
        <v>#NAME?</v>
      </c>
      <c r="Z19" s="43" t="e">
        <f t="shared" ca="1" si="4"/>
        <v>#NAME?</v>
      </c>
      <c r="AA19" s="43" t="e">
        <f t="shared" ca="1" si="4"/>
        <v>#NAME?</v>
      </c>
      <c r="AB19" s="43" t="e">
        <f t="shared" ca="1" si="4"/>
        <v>#NAME?</v>
      </c>
      <c r="AC19" s="43" t="e">
        <f t="shared" ca="1" si="4"/>
        <v>#NAME?</v>
      </c>
      <c r="AD19" s="43" t="e">
        <f t="shared" ca="1" si="4"/>
        <v>#NAME?</v>
      </c>
      <c r="AE19" s="43" t="e">
        <f t="shared" ca="1" si="4"/>
        <v>#NAME?</v>
      </c>
      <c r="AF19" s="43" t="e">
        <f t="shared" ca="1" si="4"/>
        <v>#NAME?</v>
      </c>
      <c r="AG19" s="44" t="e">
        <f t="shared" ca="1" si="4"/>
        <v>#NAME?</v>
      </c>
      <c r="AH19" s="45" t="e">
        <f t="shared" ca="1" si="5"/>
        <v>#NAME?</v>
      </c>
      <c r="AI19" s="46" t="e">
        <f t="array" aca="1" ref="AI19" ca="1">SUMSQ(IF(B6:K6&lt;&gt;"",B6:K6-X6:AG6,0))/SUM(X6:AG6*(1-X6:AG6))</f>
        <v>#NAME?</v>
      </c>
      <c r="AK19" t="e">
        <f ca="1"/>
        <v>#NAME?</v>
      </c>
      <c r="AL19" t="e">
        <f ca="1"/>
        <v>#NAME?</v>
      </c>
      <c r="AM19" t="e">
        <f ca="1"/>
        <v>#NAME?</v>
      </c>
      <c r="AN19" t="e">
        <f ca="1"/>
        <v>#NAME?</v>
      </c>
      <c r="AO19" t="e">
        <f ca="1"/>
        <v>#NAME?</v>
      </c>
      <c r="AP19" t="e">
        <f ca="1"/>
        <v>#NAME?</v>
      </c>
      <c r="AQ19" t="e">
        <f ca="1"/>
        <v>#NAME?</v>
      </c>
      <c r="AR19" t="e">
        <f ca="1"/>
        <v>#NAME?</v>
      </c>
      <c r="AS19" t="e">
        <f ca="1"/>
        <v>#NAME?</v>
      </c>
      <c r="AT19" t="e">
        <f ca="1"/>
        <v>#NAME?</v>
      </c>
      <c r="AU19" t="e">
        <f ca="1"/>
        <v>#NAME?</v>
      </c>
      <c r="AV19" t="e">
        <f ca="1"/>
        <v>#NAME?</v>
      </c>
      <c r="AW19" t="e">
        <f ca="1"/>
        <v>#NAME?</v>
      </c>
    </row>
    <row r="20" spans="13:49" x14ac:dyDescent="0.35">
      <c r="M20" s="32" t="e">
        <f ca="1"/>
        <v>#NAME?</v>
      </c>
      <c r="N20" t="e">
        <f ca="1"/>
        <v>#NAME?</v>
      </c>
      <c r="O20" t="e">
        <f ca="1"/>
        <v>#NAME?</v>
      </c>
      <c r="R20" s="32" t="e">
        <f ca="1"/>
        <v>#NAME?</v>
      </c>
      <c r="S20" t="e">
        <f ca="1"/>
        <v>#NAME?</v>
      </c>
      <c r="T20" t="e">
        <f ca="1"/>
        <v>#NAME?</v>
      </c>
      <c r="W20" t="s">
        <v>7</v>
      </c>
      <c r="X20" s="42" t="e">
        <f t="shared" ca="1" si="4"/>
        <v>#NAME?</v>
      </c>
      <c r="Y20" s="43" t="e">
        <f t="shared" ca="1" si="4"/>
        <v>#NAME?</v>
      </c>
      <c r="Z20" s="43" t="e">
        <f t="shared" ca="1" si="4"/>
        <v>#NAME?</v>
      </c>
      <c r="AA20" s="43" t="e">
        <f t="shared" ca="1" si="4"/>
        <v>#NAME?</v>
      </c>
      <c r="AB20" s="43" t="e">
        <f t="shared" ca="1" si="4"/>
        <v>#NAME?</v>
      </c>
      <c r="AC20" s="43" t="e">
        <f t="shared" ca="1" si="4"/>
        <v>#NAME?</v>
      </c>
      <c r="AD20" s="43" t="e">
        <f t="shared" ca="1" si="4"/>
        <v>#NAME?</v>
      </c>
      <c r="AE20" s="43" t="e">
        <f t="shared" ca="1" si="4"/>
        <v>#NAME?</v>
      </c>
      <c r="AF20" s="43" t="e">
        <f t="shared" ca="1" si="4"/>
        <v>#NAME?</v>
      </c>
      <c r="AG20" s="44" t="e">
        <f t="shared" ca="1" si="4"/>
        <v>#NAME?</v>
      </c>
      <c r="AH20" s="45" t="e">
        <f t="shared" ca="1" si="5"/>
        <v>#NAME?</v>
      </c>
      <c r="AI20" s="46" t="e">
        <f t="array" aca="1" ref="AI20" ca="1">SUMSQ(IF(B7:K7&lt;&gt;"",B7:K7-X7:AG7,0))/SUM(X7:AG7*(1-X7:AG7))</f>
        <v>#NAME?</v>
      </c>
      <c r="AK20" t="e">
        <f ca="1"/>
        <v>#NAME?</v>
      </c>
      <c r="AL20" t="e">
        <f ca="1"/>
        <v>#NAME?</v>
      </c>
      <c r="AM20" t="e">
        <f ca="1"/>
        <v>#NAME?</v>
      </c>
      <c r="AN20" t="e">
        <f ca="1"/>
        <v>#NAME?</v>
      </c>
      <c r="AO20" t="e">
        <f ca="1"/>
        <v>#NAME?</v>
      </c>
      <c r="AP20" t="e">
        <f ca="1"/>
        <v>#NAME?</v>
      </c>
      <c r="AQ20" t="e">
        <f ca="1"/>
        <v>#NAME?</v>
      </c>
      <c r="AR20" t="e">
        <f ca="1"/>
        <v>#NAME?</v>
      </c>
      <c r="AS20" t="e">
        <f ca="1"/>
        <v>#NAME?</v>
      </c>
      <c r="AT20" t="e">
        <f ca="1"/>
        <v>#NAME?</v>
      </c>
      <c r="AU20" t="e">
        <f ca="1"/>
        <v>#NAME?</v>
      </c>
      <c r="AV20" t="e">
        <f ca="1"/>
        <v>#NAME?</v>
      </c>
      <c r="AW20" t="e">
        <f ca="1"/>
        <v>#NAME?</v>
      </c>
    </row>
    <row r="21" spans="13:49" x14ac:dyDescent="0.35">
      <c r="M21" s="32" t="e">
        <f ca="1"/>
        <v>#NAME?</v>
      </c>
      <c r="N21" t="e">
        <f ca="1"/>
        <v>#NAME?</v>
      </c>
      <c r="O21" t="e">
        <f ca="1"/>
        <v>#NAME?</v>
      </c>
      <c r="R21" s="32" t="e">
        <f ca="1"/>
        <v>#NAME?</v>
      </c>
      <c r="S21" t="e">
        <f ca="1"/>
        <v>#NAME?</v>
      </c>
      <c r="T21" t="e">
        <f ca="1"/>
        <v>#NAME?</v>
      </c>
      <c r="W21" t="s">
        <v>9</v>
      </c>
      <c r="X21" s="42" t="e">
        <f t="shared" ca="1" si="4"/>
        <v>#NAME?</v>
      </c>
      <c r="Y21" s="43" t="e">
        <f t="shared" ca="1" si="4"/>
        <v>#NAME?</v>
      </c>
      <c r="Z21" s="43" t="e">
        <f t="shared" ca="1" si="4"/>
        <v>#NAME?</v>
      </c>
      <c r="AA21" s="43" t="e">
        <f t="shared" ca="1" si="4"/>
        <v>#NAME?</v>
      </c>
      <c r="AB21" s="43" t="e">
        <f t="shared" ca="1" si="4"/>
        <v>#NAME?</v>
      </c>
      <c r="AC21" s="43" t="e">
        <f t="shared" ca="1" si="4"/>
        <v>#NAME?</v>
      </c>
      <c r="AD21" s="43" t="e">
        <f t="shared" ca="1" si="4"/>
        <v>#NAME?</v>
      </c>
      <c r="AE21" s="43" t="e">
        <f t="shared" ca="1" si="4"/>
        <v>#NAME?</v>
      </c>
      <c r="AF21" s="43" t="e">
        <f t="shared" ca="1" si="4"/>
        <v>#NAME?</v>
      </c>
      <c r="AG21" s="44" t="e">
        <f t="shared" ca="1" si="4"/>
        <v>#NAME?</v>
      </c>
      <c r="AH21" s="45" t="e">
        <f t="shared" ca="1" si="5"/>
        <v>#NAME?</v>
      </c>
      <c r="AI21" s="46" t="e">
        <f t="array" aca="1" ref="AI21" ca="1">SUMSQ(IF(B8:K8&lt;&gt;"",B8:K8-X8:AG8,0))/SUM(X8:AG8*(1-X8:AG8))</f>
        <v>#NAME?</v>
      </c>
      <c r="AK21" t="e">
        <f ca="1"/>
        <v>#NAME?</v>
      </c>
      <c r="AL21" t="e">
        <f ca="1"/>
        <v>#NAME?</v>
      </c>
      <c r="AM21" t="e">
        <f ca="1"/>
        <v>#NAME?</v>
      </c>
      <c r="AN21" t="e">
        <f ca="1"/>
        <v>#NAME?</v>
      </c>
      <c r="AO21" t="e">
        <f ca="1"/>
        <v>#NAME?</v>
      </c>
      <c r="AP21" t="e">
        <f ca="1"/>
        <v>#NAME?</v>
      </c>
      <c r="AQ21" t="e">
        <f ca="1"/>
        <v>#NAME?</v>
      </c>
      <c r="AR21" t="e">
        <f ca="1"/>
        <v>#NAME?</v>
      </c>
      <c r="AS21" t="e">
        <f ca="1"/>
        <v>#NAME?</v>
      </c>
      <c r="AT21" t="e">
        <f ca="1"/>
        <v>#NAME?</v>
      </c>
      <c r="AU21" t="e">
        <f ca="1"/>
        <v>#NAME?</v>
      </c>
      <c r="AV21" t="e">
        <f ca="1"/>
        <v>#NAME?</v>
      </c>
      <c r="AW21" t="e">
        <f ca="1"/>
        <v>#NAME?</v>
      </c>
    </row>
    <row r="22" spans="13:49" x14ac:dyDescent="0.35">
      <c r="M22" s="32" t="e">
        <f ca="1"/>
        <v>#NAME?</v>
      </c>
      <c r="N22" t="e">
        <f ca="1"/>
        <v>#NAME?</v>
      </c>
      <c r="O22" t="e">
        <f ca="1"/>
        <v>#NAME?</v>
      </c>
      <c r="R22" s="32" t="e">
        <f ca="1"/>
        <v>#NAME?</v>
      </c>
      <c r="S22" t="e">
        <f ca="1"/>
        <v>#NAME?</v>
      </c>
      <c r="T22" t="e">
        <f ca="1"/>
        <v>#NAME?</v>
      </c>
      <c r="W22" t="s">
        <v>10</v>
      </c>
      <c r="X22" s="42" t="e">
        <f t="shared" ca="1" si="4"/>
        <v>#NAME?</v>
      </c>
      <c r="Y22" s="43" t="e">
        <f t="shared" ca="1" si="4"/>
        <v>#NAME?</v>
      </c>
      <c r="Z22" s="43" t="e">
        <f t="shared" ca="1" si="4"/>
        <v>#NAME?</v>
      </c>
      <c r="AA22" s="43" t="e">
        <f t="shared" ca="1" si="4"/>
        <v>#NAME?</v>
      </c>
      <c r="AB22" s="43" t="e">
        <f t="shared" ca="1" si="4"/>
        <v>#NAME?</v>
      </c>
      <c r="AC22" s="43" t="e">
        <f t="shared" ca="1" si="4"/>
        <v>#NAME?</v>
      </c>
      <c r="AD22" s="43" t="e">
        <f t="shared" ca="1" si="4"/>
        <v>#NAME?</v>
      </c>
      <c r="AE22" s="43" t="e">
        <f t="shared" ca="1" si="4"/>
        <v>#NAME?</v>
      </c>
      <c r="AF22" s="43" t="e">
        <f t="shared" ca="1" si="4"/>
        <v>#NAME?</v>
      </c>
      <c r="AG22" s="44" t="e">
        <f t="shared" ca="1" si="4"/>
        <v>#NAME?</v>
      </c>
      <c r="AH22" s="45" t="e">
        <f t="shared" ca="1" si="5"/>
        <v>#NAME?</v>
      </c>
      <c r="AI22" s="46" t="e">
        <f t="array" aca="1" ref="AI22" ca="1">SUMSQ(IF(B9:K9&lt;&gt;"",B9:K9-X9:AG9,0))/SUM(X9:AG9*(1-X9:AG9))</f>
        <v>#NAME?</v>
      </c>
      <c r="AK22" t="e">
        <f ca="1"/>
        <v>#NAME?</v>
      </c>
      <c r="AL22" t="e">
        <f ca="1"/>
        <v>#NAME?</v>
      </c>
      <c r="AM22" t="e">
        <f ca="1"/>
        <v>#NAME?</v>
      </c>
      <c r="AN22" t="e">
        <f ca="1"/>
        <v>#NAME?</v>
      </c>
      <c r="AO22" t="e">
        <f ca="1"/>
        <v>#NAME?</v>
      </c>
      <c r="AP22" t="e">
        <f ca="1"/>
        <v>#NAME?</v>
      </c>
      <c r="AQ22" t="e">
        <f ca="1"/>
        <v>#NAME?</v>
      </c>
      <c r="AR22" t="e">
        <f ca="1"/>
        <v>#NAME?</v>
      </c>
      <c r="AS22" t="e">
        <f ca="1"/>
        <v>#NAME?</v>
      </c>
      <c r="AT22" t="e">
        <f ca="1"/>
        <v>#NAME?</v>
      </c>
      <c r="AU22" t="e">
        <f ca="1"/>
        <v>#NAME?</v>
      </c>
      <c r="AV22" t="e">
        <f ca="1"/>
        <v>#NAME?</v>
      </c>
      <c r="AW22" t="e">
        <f ca="1"/>
        <v>#NAME?</v>
      </c>
    </row>
    <row r="23" spans="13:49" x14ac:dyDescent="0.35">
      <c r="M23" s="32" t="e">
        <f ca="1"/>
        <v>#NAME?</v>
      </c>
      <c r="N23" t="e">
        <f ca="1"/>
        <v>#NAME?</v>
      </c>
      <c r="O23" t="e">
        <f ca="1"/>
        <v>#NAME?</v>
      </c>
      <c r="R23" s="32" t="e">
        <f ca="1"/>
        <v>#NAME?</v>
      </c>
      <c r="S23" t="e">
        <f ca="1"/>
        <v>#NAME?</v>
      </c>
      <c r="T23" t="e">
        <f ca="1"/>
        <v>#NAME?</v>
      </c>
      <c r="W23" t="s">
        <v>11</v>
      </c>
      <c r="X23" s="42" t="e">
        <f t="shared" ca="1" si="4"/>
        <v>#NAME?</v>
      </c>
      <c r="Y23" s="43" t="e">
        <f t="shared" ca="1" si="4"/>
        <v>#NAME?</v>
      </c>
      <c r="Z23" s="43" t="e">
        <f t="shared" ca="1" si="4"/>
        <v>#NAME?</v>
      </c>
      <c r="AA23" s="43" t="e">
        <f t="shared" ca="1" si="4"/>
        <v>#NAME?</v>
      </c>
      <c r="AB23" s="43" t="e">
        <f t="shared" ca="1" si="4"/>
        <v>#NAME?</v>
      </c>
      <c r="AC23" s="43" t="e">
        <f t="shared" ca="1" si="4"/>
        <v>#NAME?</v>
      </c>
      <c r="AD23" s="43" t="e">
        <f t="shared" ca="1" si="4"/>
        <v>#NAME?</v>
      </c>
      <c r="AE23" s="43" t="e">
        <f t="shared" ca="1" si="4"/>
        <v>#NAME?</v>
      </c>
      <c r="AF23" s="43" t="e">
        <f t="shared" ca="1" si="4"/>
        <v>#NAME?</v>
      </c>
      <c r="AG23" s="44" t="e">
        <f t="shared" ca="1" si="4"/>
        <v>#NAME?</v>
      </c>
      <c r="AH23" s="45" t="e">
        <f t="shared" ca="1" si="5"/>
        <v>#NAME?</v>
      </c>
      <c r="AI23" s="46" t="e">
        <f t="array" aca="1" ref="AI23" ca="1">SUMSQ(IF(B10:K10&lt;&gt;"",B10:K10-X10:AG10,0))/SUM(X10:AG10*(1-X10:AG10))</f>
        <v>#NAME?</v>
      </c>
      <c r="AK23" t="e">
        <f ca="1"/>
        <v>#NAME?</v>
      </c>
      <c r="AL23" t="e">
        <f ca="1"/>
        <v>#NAME?</v>
      </c>
      <c r="AM23" t="e">
        <f ca="1"/>
        <v>#NAME?</v>
      </c>
      <c r="AN23" t="e">
        <f ca="1"/>
        <v>#NAME?</v>
      </c>
      <c r="AO23" t="e">
        <f ca="1"/>
        <v>#NAME?</v>
      </c>
      <c r="AP23" t="e">
        <f ca="1"/>
        <v>#NAME?</v>
      </c>
      <c r="AQ23" t="e">
        <f ca="1"/>
        <v>#NAME?</v>
      </c>
      <c r="AR23" t="e">
        <f ca="1"/>
        <v>#NAME?</v>
      </c>
      <c r="AS23" t="e">
        <f ca="1"/>
        <v>#NAME?</v>
      </c>
      <c r="AT23" t="e">
        <f ca="1"/>
        <v>#NAME?</v>
      </c>
      <c r="AU23" t="e">
        <f ca="1"/>
        <v>#NAME?</v>
      </c>
      <c r="AV23" t="e">
        <f ca="1"/>
        <v>#NAME?</v>
      </c>
      <c r="AW23" t="e">
        <f ca="1"/>
        <v>#NAME?</v>
      </c>
    </row>
    <row r="24" spans="13:49" x14ac:dyDescent="0.35">
      <c r="M24" s="32" t="e">
        <f ca="1"/>
        <v>#NAME?</v>
      </c>
      <c r="N24" t="e">
        <f ca="1"/>
        <v>#NAME?</v>
      </c>
      <c r="O24" t="e">
        <f ca="1"/>
        <v>#NAME?</v>
      </c>
      <c r="R24" s="32" t="e">
        <f ca="1"/>
        <v>#NAME?</v>
      </c>
      <c r="S24" t="e">
        <f ca="1"/>
        <v>#NAME?</v>
      </c>
      <c r="T24" t="e">
        <f ca="1"/>
        <v>#NAME?</v>
      </c>
      <c r="W24" t="s">
        <v>12</v>
      </c>
      <c r="X24" s="42" t="e">
        <f t="shared" ca="1" si="4"/>
        <v>#NAME?</v>
      </c>
      <c r="Y24" s="43" t="e">
        <f t="shared" ca="1" si="4"/>
        <v>#NAME?</v>
      </c>
      <c r="Z24" s="43" t="e">
        <f t="shared" ca="1" si="4"/>
        <v>#NAME?</v>
      </c>
      <c r="AA24" s="43" t="e">
        <f t="shared" ca="1" si="4"/>
        <v>#NAME?</v>
      </c>
      <c r="AB24" s="43" t="e">
        <f t="shared" ca="1" si="4"/>
        <v>#NAME?</v>
      </c>
      <c r="AC24" s="43" t="e">
        <f t="shared" ca="1" si="4"/>
        <v>#NAME?</v>
      </c>
      <c r="AD24" s="43" t="e">
        <f t="shared" ca="1" si="4"/>
        <v>#NAME?</v>
      </c>
      <c r="AE24" s="43" t="e">
        <f t="shared" ca="1" si="4"/>
        <v>#NAME?</v>
      </c>
      <c r="AF24" s="43" t="e">
        <f t="shared" ca="1" si="4"/>
        <v>#NAME?</v>
      </c>
      <c r="AG24" s="44" t="e">
        <f t="shared" ca="1" si="4"/>
        <v>#NAME?</v>
      </c>
      <c r="AH24" s="45" t="e">
        <f t="shared" ca="1" si="5"/>
        <v>#NAME?</v>
      </c>
      <c r="AI24" s="46" t="e">
        <f t="array" aca="1" ref="AI24" ca="1">SUMSQ(IF(B11:K11&lt;&gt;"",B11:K11-X11:AG11,0))/SUM(X11:AG11*(1-X11:AG11))</f>
        <v>#NAME?</v>
      </c>
      <c r="AK24" t="e">
        <f ca="1"/>
        <v>#NAME?</v>
      </c>
      <c r="AL24" t="e">
        <f ca="1"/>
        <v>#NAME?</v>
      </c>
      <c r="AM24" t="e">
        <f ca="1"/>
        <v>#NAME?</v>
      </c>
      <c r="AN24" t="e">
        <f ca="1"/>
        <v>#NAME?</v>
      </c>
      <c r="AO24" t="e">
        <f ca="1"/>
        <v>#NAME?</v>
      </c>
      <c r="AP24" t="e">
        <f ca="1"/>
        <v>#NAME?</v>
      </c>
      <c r="AQ24" t="e">
        <f ca="1"/>
        <v>#NAME?</v>
      </c>
      <c r="AR24" t="e">
        <f ca="1"/>
        <v>#NAME?</v>
      </c>
      <c r="AS24" t="e">
        <f ca="1"/>
        <v>#NAME?</v>
      </c>
      <c r="AT24" t="e">
        <f ca="1"/>
        <v>#NAME?</v>
      </c>
      <c r="AU24" t="e">
        <f ca="1"/>
        <v>#NAME?</v>
      </c>
      <c r="AV24" t="e">
        <f ca="1"/>
        <v>#NAME?</v>
      </c>
      <c r="AW24" t="e">
        <f ca="1"/>
        <v>#NAME?</v>
      </c>
    </row>
    <row r="25" spans="13:49" x14ac:dyDescent="0.35">
      <c r="M25" s="32" t="e">
        <f ca="1"/>
        <v>#NAME?</v>
      </c>
      <c r="N25" s="35" t="e">
        <f ca="1"/>
        <v>#NAME?</v>
      </c>
      <c r="O25" s="35" t="e">
        <f ca="1"/>
        <v>#NAME?</v>
      </c>
      <c r="R25" s="32" t="e">
        <f ca="1"/>
        <v>#NAME?</v>
      </c>
      <c r="S25" t="e">
        <f ca="1"/>
        <v>#NAME?</v>
      </c>
      <c r="T25" t="e">
        <f ca="1"/>
        <v>#NAME?</v>
      </c>
      <c r="W25" t="s">
        <v>13</v>
      </c>
      <c r="X25" s="42" t="e">
        <f t="shared" ca="1" si="4"/>
        <v>#NAME?</v>
      </c>
      <c r="Y25" s="43" t="e">
        <f t="shared" ca="1" si="4"/>
        <v>#NAME?</v>
      </c>
      <c r="Z25" s="43" t="e">
        <f t="shared" ca="1" si="4"/>
        <v>#NAME?</v>
      </c>
      <c r="AA25" s="43" t="e">
        <f t="shared" ca="1" si="4"/>
        <v>#NAME?</v>
      </c>
      <c r="AB25" s="43" t="e">
        <f t="shared" ca="1" si="4"/>
        <v>#NAME?</v>
      </c>
      <c r="AC25" s="43" t="e">
        <f t="shared" ca="1" si="4"/>
        <v>#NAME?</v>
      </c>
      <c r="AD25" s="43" t="e">
        <f t="shared" ca="1" si="4"/>
        <v>#NAME?</v>
      </c>
      <c r="AE25" s="43" t="e">
        <f t="shared" ca="1" si="4"/>
        <v>#NAME?</v>
      </c>
      <c r="AF25" s="43" t="e">
        <f t="shared" ca="1" si="4"/>
        <v>#NAME?</v>
      </c>
      <c r="AG25" s="44" t="e">
        <f t="shared" ca="1" si="4"/>
        <v>#NAME?</v>
      </c>
      <c r="AH25" s="45" t="e">
        <f t="shared" ca="1" si="5"/>
        <v>#NAME?</v>
      </c>
      <c r="AI25" s="46" t="e">
        <f t="array" aca="1" ref="AI25" ca="1">SUMSQ(IF(B12:K12&lt;&gt;"",B12:K12-X12:AG12,0))/SUM(X12:AG12*(1-X12:AG12))</f>
        <v>#NAME?</v>
      </c>
      <c r="AK25" t="e">
        <f ca="1"/>
        <v>#NAME?</v>
      </c>
      <c r="AL25" t="e">
        <f ca="1"/>
        <v>#NAME?</v>
      </c>
      <c r="AM25" t="e">
        <f ca="1"/>
        <v>#NAME?</v>
      </c>
      <c r="AN25" t="e">
        <f ca="1"/>
        <v>#NAME?</v>
      </c>
      <c r="AO25" t="e">
        <f ca="1"/>
        <v>#NAME?</v>
      </c>
      <c r="AP25" t="e">
        <f ca="1"/>
        <v>#NAME?</v>
      </c>
      <c r="AQ25" t="e">
        <f ca="1"/>
        <v>#NAME?</v>
      </c>
      <c r="AR25" t="e">
        <f ca="1"/>
        <v>#NAME?</v>
      </c>
      <c r="AS25" t="e">
        <f ca="1"/>
        <v>#NAME?</v>
      </c>
      <c r="AT25" t="e">
        <f ca="1"/>
        <v>#NAME?</v>
      </c>
      <c r="AU25" t="e">
        <f ca="1"/>
        <v>#NAME?</v>
      </c>
      <c r="AV25" t="e">
        <f ca="1"/>
        <v>#NAME?</v>
      </c>
      <c r="AW25" t="e">
        <f ca="1"/>
        <v>#NAME?</v>
      </c>
    </row>
    <row r="26" spans="13:49" x14ac:dyDescent="0.35">
      <c r="R26" s="32" t="e">
        <f ca="1"/>
        <v>#NAME?</v>
      </c>
      <c r="S26" t="e">
        <f ca="1"/>
        <v>#NAME?</v>
      </c>
      <c r="T26" t="e">
        <f ca="1"/>
        <v>#NAME?</v>
      </c>
      <c r="W26" t="s">
        <v>14</v>
      </c>
      <c r="X26" s="42" t="e">
        <f t="shared" ca="1" si="4"/>
        <v>#NAME?</v>
      </c>
      <c r="Y26" s="43" t="e">
        <f t="shared" ca="1" si="4"/>
        <v>#NAME?</v>
      </c>
      <c r="Z26" s="43" t="e">
        <f t="shared" ca="1" si="4"/>
        <v>#NAME?</v>
      </c>
      <c r="AA26" s="43" t="e">
        <f t="shared" ca="1" si="4"/>
        <v>#NAME?</v>
      </c>
      <c r="AB26" s="43" t="e">
        <f t="shared" ca="1" si="4"/>
        <v>#NAME?</v>
      </c>
      <c r="AC26" s="43" t="e">
        <f t="shared" ca="1" si="4"/>
        <v>#NAME?</v>
      </c>
      <c r="AD26" s="43" t="e">
        <f t="shared" ca="1" si="4"/>
        <v>#NAME?</v>
      </c>
      <c r="AE26" s="43" t="e">
        <f t="shared" ca="1" si="4"/>
        <v>#NAME?</v>
      </c>
      <c r="AF26" s="43" t="e">
        <f t="shared" ca="1" si="4"/>
        <v>#NAME?</v>
      </c>
      <c r="AG26" s="44" t="e">
        <f t="shared" ca="1" si="4"/>
        <v>#NAME?</v>
      </c>
      <c r="AH26" s="50" t="e">
        <f t="shared" ca="1" si="5"/>
        <v>#NAME?</v>
      </c>
      <c r="AI26" s="51" t="e">
        <f t="array" aca="1" ref="AI26" ca="1">SUMSQ(IF(B13:K13&lt;&gt;"",B13:K13-X13:AG13,0))/SUM(X13:AG13*(1-X13:AG13))</f>
        <v>#NAME?</v>
      </c>
      <c r="AK26" t="e">
        <f ca="1"/>
        <v>#NAME?</v>
      </c>
      <c r="AL26" t="e">
        <f ca="1"/>
        <v>#NAME?</v>
      </c>
      <c r="AM26" t="e">
        <f ca="1"/>
        <v>#NAME?</v>
      </c>
      <c r="AN26" t="e">
        <f ca="1"/>
        <v>#NAME?</v>
      </c>
      <c r="AO26" t="e">
        <f ca="1"/>
        <v>#NAME?</v>
      </c>
      <c r="AP26" t="e">
        <f ca="1"/>
        <v>#NAME?</v>
      </c>
      <c r="AQ26" t="e">
        <f ca="1"/>
        <v>#NAME?</v>
      </c>
      <c r="AR26" t="e">
        <f ca="1"/>
        <v>#NAME?</v>
      </c>
      <c r="AS26" t="e">
        <f ca="1"/>
        <v>#NAME?</v>
      </c>
      <c r="AT26" t="e">
        <f ca="1"/>
        <v>#NAME?</v>
      </c>
      <c r="AU26" t="e">
        <f ca="1"/>
        <v>#NAME?</v>
      </c>
      <c r="AV26" t="e">
        <f ca="1"/>
        <v>#NAME?</v>
      </c>
      <c r="AW26" t="e">
        <f ca="1"/>
        <v>#NAME?</v>
      </c>
    </row>
    <row r="27" spans="13:49" x14ac:dyDescent="0.35">
      <c r="W27" t="s">
        <v>23</v>
      </c>
      <c r="X27" s="40" t="e">
        <f t="shared" ref="X27:AG27" ca="1" si="6">AVERAGE(X18:X26)</f>
        <v>#NAME?</v>
      </c>
      <c r="Y27" s="52" t="e">
        <f t="shared" ca="1" si="6"/>
        <v>#NAME?</v>
      </c>
      <c r="Z27" s="52" t="e">
        <f t="shared" ca="1" si="6"/>
        <v>#NAME?</v>
      </c>
      <c r="AA27" s="52" t="e">
        <f t="shared" ca="1" si="6"/>
        <v>#NAME?</v>
      </c>
      <c r="AB27" s="52" t="e">
        <f t="shared" ca="1" si="6"/>
        <v>#NAME?</v>
      </c>
      <c r="AC27" s="52" t="e">
        <f t="shared" ca="1" si="6"/>
        <v>#NAME?</v>
      </c>
      <c r="AD27" s="52" t="e">
        <f t="shared" ca="1" si="6"/>
        <v>#NAME?</v>
      </c>
      <c r="AE27" s="52" t="e">
        <f t="shared" ca="1" si="6"/>
        <v>#NAME?</v>
      </c>
      <c r="AF27" s="52" t="e">
        <f t="shared" ca="1" si="6"/>
        <v>#NAME?</v>
      </c>
      <c r="AG27" s="53" t="e">
        <f t="shared" ca="1" si="6"/>
        <v>#NAME?</v>
      </c>
      <c r="AK27" t="e">
        <f ca="1"/>
        <v>#NAME?</v>
      </c>
      <c r="AL27" t="e">
        <f ca="1"/>
        <v>#NAME?</v>
      </c>
      <c r="AM27" t="e">
        <f ca="1"/>
        <v>#NAME?</v>
      </c>
      <c r="AN27" t="e">
        <f ca="1"/>
        <v>#NAME?</v>
      </c>
      <c r="AO27" t="e">
        <f ca="1"/>
        <v>#NAME?</v>
      </c>
      <c r="AP27" t="e">
        <f ca="1"/>
        <v>#NAME?</v>
      </c>
      <c r="AQ27" t="e">
        <f ca="1"/>
        <v>#NAME?</v>
      </c>
      <c r="AR27" t="e">
        <f ca="1"/>
        <v>#NAME?</v>
      </c>
      <c r="AS27" t="e">
        <f ca="1"/>
        <v>#NAME?</v>
      </c>
      <c r="AT27" t="e">
        <f ca="1"/>
        <v>#NAME?</v>
      </c>
      <c r="AU27" t="e">
        <f ca="1"/>
        <v>#NAME?</v>
      </c>
      <c r="AV27" t="e">
        <f ca="1"/>
        <v>#NAME?</v>
      </c>
      <c r="AW27" t="e">
        <f ca="1"/>
        <v>#NAME?</v>
      </c>
    </row>
    <row r="28" spans="13:49" x14ac:dyDescent="0.35">
      <c r="W28" t="s">
        <v>24</v>
      </c>
      <c r="X28" s="50" t="e">
        <f t="array" aca="1" ref="X28" ca="1">SUMSQ(IF(B5:B13&lt;&gt;"",B5:B13-X5:X13,0))/SUM(X5:X13*(1-X5:X13))</f>
        <v>#NAME?</v>
      </c>
      <c r="Y28" s="35" t="e">
        <f t="array" aca="1" ref="Y28" ca="1">SUMSQ(IF(C5:C13&lt;&gt;"",C5:C13-Y5:Y13,0))/SUM(Y5:Y13*(1-Y5:Y13))</f>
        <v>#NAME?</v>
      </c>
      <c r="Z28" s="35" t="e">
        <f t="array" aca="1" ref="Z28" ca="1">SUMSQ(IF(D5:D13&lt;&gt;"",D5:D13-Z5:Z13,0))/SUM(Z5:Z13*(1-Z5:Z13))</f>
        <v>#NAME?</v>
      </c>
      <c r="AA28" s="35" t="e">
        <f t="array" aca="1" ref="AA28" ca="1">SUMSQ(IF(E5:E13&lt;&gt;"",E5:E13-AA5:AA13,0))/SUM(AA5:AA13*(1-AA5:AA13))</f>
        <v>#NAME?</v>
      </c>
      <c r="AB28" s="35" t="e">
        <f t="array" aca="1" ref="AB28" ca="1">SUMSQ(IF(F5:F13&lt;&gt;"",F5:F13-AB5:AB13,0))/SUM(AB5:AB13*(1-AB5:AB13))</f>
        <v>#NAME?</v>
      </c>
      <c r="AC28" s="35" t="e">
        <f t="array" aca="1" ref="AC28" ca="1">SUMSQ(IF(G5:G13&lt;&gt;"",G5:G13-AC5:AC13,0))/SUM(AC5:AC13*(1-AC5:AC13))</f>
        <v>#NAME?</v>
      </c>
      <c r="AD28" s="35" t="e">
        <f t="array" aca="1" ref="AD28" ca="1">SUMSQ(IF(H5:H13&lt;&gt;"",H5:H13-AD5:AD13,0))/SUM(AD5:AD13*(1-AD5:AD13))</f>
        <v>#NAME?</v>
      </c>
      <c r="AE28" s="35" t="e">
        <f t="array" aca="1" ref="AE28" ca="1">SUMSQ(IF(I5:I13&lt;&gt;"",I5:I13-AE5:AE13,0))/SUM(AE5:AE13*(1-AE5:AE13))</f>
        <v>#NAME?</v>
      </c>
      <c r="AF28" s="35" t="e">
        <f t="array" aca="1" ref="AF28" ca="1">SUMSQ(IF(J5:J13&lt;&gt;"",J5:J13-AF5:AF13,0))/SUM(AF5:AF13*(1-AF5:AF13))</f>
        <v>#NAME?</v>
      </c>
      <c r="AG28" s="54" t="e">
        <f t="array" aca="1" ref="AG28" ca="1">SUMSQ(IF(K5:K13&lt;&gt;"",K5:K13-AG5:AG13,0))/SUM(AG5:AG13*(1-AG5:AG13))</f>
        <v>#NAME?</v>
      </c>
      <c r="AK28" t="e">
        <f ca="1"/>
        <v>#NAME?</v>
      </c>
      <c r="AL28" t="e">
        <f ca="1"/>
        <v>#NAME?</v>
      </c>
      <c r="AM28" t="e">
        <f ca="1"/>
        <v>#NAME?</v>
      </c>
      <c r="AN28" t="e">
        <f ca="1"/>
        <v>#NAME?</v>
      </c>
      <c r="AO28" t="e">
        <f ca="1"/>
        <v>#NAME?</v>
      </c>
      <c r="AP28" t="e">
        <f ca="1"/>
        <v>#NAME?</v>
      </c>
      <c r="AQ28" t="e">
        <f ca="1"/>
        <v>#NAME?</v>
      </c>
      <c r="AR28" t="e">
        <f ca="1"/>
        <v>#NAME?</v>
      </c>
      <c r="AS28" t="e">
        <f ca="1"/>
        <v>#NAME?</v>
      </c>
      <c r="AT28" t="e">
        <f ca="1"/>
        <v>#NAME?</v>
      </c>
      <c r="AU28" t="e">
        <f ca="1"/>
        <v>#NAME?</v>
      </c>
      <c r="AV28" t="e">
        <f ca="1"/>
        <v>#NAME?</v>
      </c>
      <c r="AW28" t="e">
        <f ca="1"/>
        <v>#NAME?</v>
      </c>
    </row>
  </sheetData>
  <mergeCells count="1">
    <mergeCell ref="B3:K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C803-071A-4C3A-A639-F61AC2B8F3A4}">
  <sheetPr codeName="Sheet44"/>
  <dimension ref="A1:W13"/>
  <sheetViews>
    <sheetView workbookViewId="0"/>
  </sheetViews>
  <sheetFormatPr defaultRowHeight="14.5" x14ac:dyDescent="0.35"/>
  <cols>
    <col min="1" max="11" width="4.7265625" customWidth="1"/>
    <col min="12" max="12" width="5.1796875" customWidth="1"/>
    <col min="13" max="23" width="5.7265625" customWidth="1"/>
  </cols>
  <sheetData>
    <row r="1" spans="1:23" x14ac:dyDescent="0.35">
      <c r="A1" s="1" t="s">
        <v>0</v>
      </c>
    </row>
    <row r="3" spans="1:23" x14ac:dyDescent="0.3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</row>
    <row r="4" spans="1:23" ht="15" thickBot="1" x14ac:dyDescent="0.4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M4" t="e">
        <f t="array" aca="1" ref="M4:W13" ca="1">RASCH_INIT(A4:K13)</f>
        <v>#NAME?</v>
      </c>
      <c r="N4" t="e">
        <f ca="1"/>
        <v>#NAME?</v>
      </c>
      <c r="O4" t="e">
        <f ca="1"/>
        <v>#NAME?</v>
      </c>
      <c r="P4" t="e">
        <f ca="1"/>
        <v>#NAME?</v>
      </c>
      <c r="Q4" t="e">
        <f ca="1"/>
        <v>#NAME?</v>
      </c>
      <c r="R4" t="e">
        <f ca="1"/>
        <v>#NAME?</v>
      </c>
      <c r="S4" t="e">
        <f ca="1"/>
        <v>#NAME?</v>
      </c>
      <c r="T4" t="e">
        <f ca="1"/>
        <v>#NAME?</v>
      </c>
      <c r="U4" t="e">
        <f ca="1"/>
        <v>#NAME?</v>
      </c>
      <c r="V4" t="e">
        <f ca="1"/>
        <v>#NAME?</v>
      </c>
      <c r="W4" t="e">
        <f ca="1"/>
        <v>#NAME?</v>
      </c>
    </row>
    <row r="5" spans="1:23" x14ac:dyDescent="0.35">
      <c r="A5" s="32" t="s">
        <v>3</v>
      </c>
      <c r="B5" s="3"/>
      <c r="C5" s="4">
        <v>2</v>
      </c>
      <c r="D5" s="4">
        <v>2</v>
      </c>
      <c r="E5" s="4">
        <v>2</v>
      </c>
      <c r="F5" s="4">
        <v>2</v>
      </c>
      <c r="G5" s="4">
        <v>2</v>
      </c>
      <c r="H5" s="4">
        <v>2</v>
      </c>
      <c r="I5" s="4">
        <v>2</v>
      </c>
      <c r="J5" s="4">
        <v>2</v>
      </c>
      <c r="K5" s="5">
        <v>0</v>
      </c>
      <c r="M5" s="32" t="e">
        <f ca="1"/>
        <v>#NAME?</v>
      </c>
      <c r="N5" s="55" t="e">
        <f ca="1"/>
        <v>#NAME?</v>
      </c>
      <c r="O5" s="56" t="e">
        <f ca="1"/>
        <v>#NAME?</v>
      </c>
      <c r="P5" s="56" t="e">
        <f ca="1"/>
        <v>#NAME?</v>
      </c>
      <c r="Q5" s="56" t="e">
        <f ca="1"/>
        <v>#NAME?</v>
      </c>
      <c r="R5" s="56" t="e">
        <f ca="1"/>
        <v>#NAME?</v>
      </c>
      <c r="S5" s="56" t="e">
        <f ca="1"/>
        <v>#NAME?</v>
      </c>
      <c r="T5" s="57" t="e">
        <f ca="1"/>
        <v>#NAME?</v>
      </c>
      <c r="U5" t="e">
        <f ca="1"/>
        <v>#NAME?</v>
      </c>
      <c r="V5" t="e">
        <f ca="1"/>
        <v>#NAME?</v>
      </c>
      <c r="W5" t="e">
        <f ca="1"/>
        <v>#NAME?</v>
      </c>
    </row>
    <row r="6" spans="1:23" x14ac:dyDescent="0.35">
      <c r="A6" s="32" t="s">
        <v>5</v>
      </c>
      <c r="B6" s="7">
        <v>1</v>
      </c>
      <c r="C6" s="8">
        <v>2</v>
      </c>
      <c r="D6" s="8">
        <v>2</v>
      </c>
      <c r="E6" s="8">
        <v>0</v>
      </c>
      <c r="F6" s="8">
        <v>1</v>
      </c>
      <c r="G6" s="8">
        <v>1</v>
      </c>
      <c r="H6" s="8">
        <v>1</v>
      </c>
      <c r="I6" s="8">
        <v>1</v>
      </c>
      <c r="J6" s="8">
        <v>0</v>
      </c>
      <c r="K6" s="9">
        <v>0</v>
      </c>
      <c r="M6" s="32" t="e">
        <f ca="1"/>
        <v>#NAME?</v>
      </c>
      <c r="N6" s="58" t="e">
        <f ca="1"/>
        <v>#NAME?</v>
      </c>
      <c r="O6" s="59" t="e">
        <f ca="1"/>
        <v>#NAME?</v>
      </c>
      <c r="P6" s="59" t="e">
        <f ca="1"/>
        <v>#NAME?</v>
      </c>
      <c r="Q6" s="59" t="e">
        <f ca="1"/>
        <v>#NAME?</v>
      </c>
      <c r="R6" s="59" t="e">
        <f ca="1"/>
        <v>#NAME?</v>
      </c>
      <c r="S6" s="59" t="e">
        <f ca="1"/>
        <v>#NAME?</v>
      </c>
      <c r="T6" s="60" t="e">
        <f ca="1"/>
        <v>#NAME?</v>
      </c>
      <c r="U6" t="e">
        <f ca="1"/>
        <v>#NAME?</v>
      </c>
      <c r="V6" t="e">
        <f ca="1"/>
        <v>#NAME?</v>
      </c>
      <c r="W6" t="e">
        <f ca="1"/>
        <v>#NAME?</v>
      </c>
    </row>
    <row r="7" spans="1:23" x14ac:dyDescent="0.35">
      <c r="A7" s="32" t="s">
        <v>7</v>
      </c>
      <c r="B7" s="7">
        <v>1</v>
      </c>
      <c r="C7" s="8">
        <v>2</v>
      </c>
      <c r="D7" s="8">
        <v>2</v>
      </c>
      <c r="E7" s="8">
        <v>1</v>
      </c>
      <c r="F7" s="8">
        <v>1</v>
      </c>
      <c r="G7" s="8">
        <v>1</v>
      </c>
      <c r="H7" s="8">
        <v>0</v>
      </c>
      <c r="I7" s="8">
        <v>1</v>
      </c>
      <c r="J7" s="8">
        <v>0</v>
      </c>
      <c r="K7" s="9">
        <v>0</v>
      </c>
      <c r="M7" s="32" t="e">
        <f ca="1"/>
        <v>#NAME?</v>
      </c>
      <c r="N7" s="58" t="e">
        <f ca="1"/>
        <v>#NAME?</v>
      </c>
      <c r="O7" s="59" t="e">
        <f ca="1"/>
        <v>#NAME?</v>
      </c>
      <c r="P7" s="59" t="e">
        <f ca="1"/>
        <v>#NAME?</v>
      </c>
      <c r="Q7" s="59" t="e">
        <f ca="1"/>
        <v>#NAME?</v>
      </c>
      <c r="R7" s="59" t="e">
        <f ca="1"/>
        <v>#NAME?</v>
      </c>
      <c r="S7" s="59" t="e">
        <f ca="1"/>
        <v>#NAME?</v>
      </c>
      <c r="T7" s="60" t="e">
        <f ca="1"/>
        <v>#NAME?</v>
      </c>
      <c r="U7" t="e">
        <f ca="1"/>
        <v>#NAME?</v>
      </c>
      <c r="V7" t="e">
        <f ca="1"/>
        <v>#NAME?</v>
      </c>
      <c r="W7" t="e">
        <f ca="1"/>
        <v>#NAME?</v>
      </c>
    </row>
    <row r="8" spans="1:23" x14ac:dyDescent="0.35">
      <c r="A8" s="32" t="s">
        <v>9</v>
      </c>
      <c r="B8" s="7">
        <v>1</v>
      </c>
      <c r="C8" s="8">
        <v>2</v>
      </c>
      <c r="D8" s="8">
        <v>2</v>
      </c>
      <c r="E8" s="8">
        <v>1</v>
      </c>
      <c r="F8" s="8">
        <v>1</v>
      </c>
      <c r="G8" s="8">
        <v>1</v>
      </c>
      <c r="H8" s="8">
        <v>0</v>
      </c>
      <c r="I8" s="8">
        <v>1</v>
      </c>
      <c r="J8" s="8">
        <v>0</v>
      </c>
      <c r="K8" s="9">
        <v>0</v>
      </c>
      <c r="M8" s="32" t="e">
        <f ca="1"/>
        <v>#NAME?</v>
      </c>
      <c r="N8" s="58" t="e">
        <f ca="1"/>
        <v>#NAME?</v>
      </c>
      <c r="O8" s="59" t="e">
        <f ca="1"/>
        <v>#NAME?</v>
      </c>
      <c r="P8" s="59" t="e">
        <f ca="1"/>
        <v>#NAME?</v>
      </c>
      <c r="Q8" s="59" t="e">
        <f ca="1"/>
        <v>#NAME?</v>
      </c>
      <c r="R8" s="59" t="e">
        <f ca="1"/>
        <v>#NAME?</v>
      </c>
      <c r="S8" s="59" t="e">
        <f ca="1"/>
        <v>#NAME?</v>
      </c>
      <c r="T8" s="60" t="e">
        <f ca="1"/>
        <v>#NAME?</v>
      </c>
      <c r="U8" t="e">
        <f ca="1"/>
        <v>#NAME?</v>
      </c>
      <c r="V8" t="e">
        <f ca="1"/>
        <v>#NAME?</v>
      </c>
      <c r="W8" t="e">
        <f ca="1"/>
        <v>#NAME?</v>
      </c>
    </row>
    <row r="9" spans="1:23" x14ac:dyDescent="0.35">
      <c r="A9" s="32" t="s">
        <v>10</v>
      </c>
      <c r="B9" s="7">
        <v>1</v>
      </c>
      <c r="C9" s="8">
        <v>2</v>
      </c>
      <c r="D9" s="8">
        <v>2</v>
      </c>
      <c r="E9" s="8">
        <v>1</v>
      </c>
      <c r="F9" s="8">
        <v>0</v>
      </c>
      <c r="G9" s="8">
        <v>1</v>
      </c>
      <c r="H9" s="8">
        <v>1</v>
      </c>
      <c r="I9" s="8">
        <v>0</v>
      </c>
      <c r="J9" s="8">
        <v>0</v>
      </c>
      <c r="K9" s="9">
        <v>0</v>
      </c>
      <c r="M9" s="32" t="e">
        <f ca="1"/>
        <v>#NAME?</v>
      </c>
      <c r="N9" s="58" t="e">
        <f ca="1"/>
        <v>#NAME?</v>
      </c>
      <c r="O9" s="59" t="e">
        <f ca="1"/>
        <v>#NAME?</v>
      </c>
      <c r="P9" s="59" t="e">
        <f ca="1"/>
        <v>#NAME?</v>
      </c>
      <c r="Q9" s="59" t="e">
        <f ca="1"/>
        <v>#NAME?</v>
      </c>
      <c r="R9" s="59" t="e">
        <f ca="1"/>
        <v>#NAME?</v>
      </c>
      <c r="S9" s="59" t="e">
        <f ca="1"/>
        <v>#NAME?</v>
      </c>
      <c r="T9" s="60" t="e">
        <f ca="1"/>
        <v>#NAME?</v>
      </c>
      <c r="U9" t="e">
        <f ca="1"/>
        <v>#NAME?</v>
      </c>
      <c r="V9" t="e">
        <f ca="1"/>
        <v>#NAME?</v>
      </c>
      <c r="W9" t="e">
        <f ca="1"/>
        <v>#NAME?</v>
      </c>
    </row>
    <row r="10" spans="1:23" x14ac:dyDescent="0.35">
      <c r="A10" s="32" t="s">
        <v>11</v>
      </c>
      <c r="B10" s="7">
        <v>1</v>
      </c>
      <c r="C10" s="8">
        <v>1</v>
      </c>
      <c r="D10" s="8">
        <v>2</v>
      </c>
      <c r="E10" s="8">
        <v>1</v>
      </c>
      <c r="F10" s="8">
        <v>1</v>
      </c>
      <c r="G10" s="8">
        <v>0</v>
      </c>
      <c r="H10" s="8">
        <v>1</v>
      </c>
      <c r="I10" s="8">
        <v>0</v>
      </c>
      <c r="J10" s="8">
        <v>0</v>
      </c>
      <c r="K10" s="9">
        <v>0</v>
      </c>
      <c r="M10" s="32" t="e">
        <f ca="1"/>
        <v>#NAME?</v>
      </c>
      <c r="N10" s="58" t="e">
        <f ca="1"/>
        <v>#NAME?</v>
      </c>
      <c r="O10" s="59" t="e">
        <f ca="1"/>
        <v>#NAME?</v>
      </c>
      <c r="P10" s="59" t="e">
        <f ca="1"/>
        <v>#NAME?</v>
      </c>
      <c r="Q10" s="59" t="e">
        <f ca="1"/>
        <v>#NAME?</v>
      </c>
      <c r="R10" s="59" t="e">
        <f ca="1"/>
        <v>#NAME?</v>
      </c>
      <c r="S10" s="59" t="e">
        <f ca="1"/>
        <v>#NAME?</v>
      </c>
      <c r="T10" s="60" t="e">
        <f ca="1"/>
        <v>#NAME?</v>
      </c>
      <c r="U10" t="e">
        <f ca="1"/>
        <v>#NAME?</v>
      </c>
      <c r="V10" t="e">
        <f ca="1"/>
        <v>#NAME?</v>
      </c>
      <c r="W10" t="e">
        <f ca="1"/>
        <v>#NAME?</v>
      </c>
    </row>
    <row r="11" spans="1:23" ht="15" thickBot="1" x14ac:dyDescent="0.4">
      <c r="A11" s="32" t="s">
        <v>12</v>
      </c>
      <c r="B11" s="7">
        <v>1</v>
      </c>
      <c r="C11" s="8">
        <v>1</v>
      </c>
      <c r="D11" s="8">
        <v>2</v>
      </c>
      <c r="E11" s="8">
        <v>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9">
        <v>0</v>
      </c>
      <c r="M11" s="32" t="e">
        <f ca="1"/>
        <v>#NAME?</v>
      </c>
      <c r="N11" s="61" t="e">
        <f ca="1"/>
        <v>#NAME?</v>
      </c>
      <c r="O11" s="62" t="e">
        <f ca="1"/>
        <v>#NAME?</v>
      </c>
      <c r="P11" s="62" t="e">
        <f ca="1"/>
        <v>#NAME?</v>
      </c>
      <c r="Q11" s="62" t="e">
        <f ca="1"/>
        <v>#NAME?</v>
      </c>
      <c r="R11" s="62" t="e">
        <f ca="1"/>
        <v>#NAME?</v>
      </c>
      <c r="S11" s="62" t="e">
        <f ca="1"/>
        <v>#NAME?</v>
      </c>
      <c r="T11" s="63" t="e">
        <f ca="1"/>
        <v>#NAME?</v>
      </c>
      <c r="U11" t="e">
        <f ca="1"/>
        <v>#NAME?</v>
      </c>
      <c r="V11" t="e">
        <f ca="1"/>
        <v>#NAME?</v>
      </c>
      <c r="W11" t="e">
        <f ca="1"/>
        <v>#NAME?</v>
      </c>
    </row>
    <row r="12" spans="1:23" x14ac:dyDescent="0.35">
      <c r="A12" s="32" t="s">
        <v>13</v>
      </c>
      <c r="B12" s="7">
        <v>1</v>
      </c>
      <c r="C12" s="8">
        <v>0</v>
      </c>
      <c r="D12" s="8">
        <v>2</v>
      </c>
      <c r="E12" s="8">
        <v>0</v>
      </c>
      <c r="F12" s="8">
        <v>1</v>
      </c>
      <c r="G12" s="8">
        <v>0</v>
      </c>
      <c r="H12" s="8">
        <v>1</v>
      </c>
      <c r="I12" s="8">
        <v>0</v>
      </c>
      <c r="J12" s="8">
        <v>0</v>
      </c>
      <c r="K12" s="9">
        <v>0</v>
      </c>
      <c r="M12" t="e">
        <f ca="1"/>
        <v>#NAME?</v>
      </c>
      <c r="N12" t="e">
        <f ca="1"/>
        <v>#NAME?</v>
      </c>
      <c r="O12" t="e">
        <f ca="1"/>
        <v>#NAME?</v>
      </c>
      <c r="P12" t="e">
        <f ca="1"/>
        <v>#NAME?</v>
      </c>
      <c r="Q12" t="e">
        <f ca="1"/>
        <v>#NAME?</v>
      </c>
      <c r="R12" t="e">
        <f ca="1"/>
        <v>#NAME?</v>
      </c>
      <c r="S12" t="e">
        <f ca="1"/>
        <v>#NAME?</v>
      </c>
      <c r="T12" t="e">
        <f ca="1"/>
        <v>#NAME?</v>
      </c>
      <c r="U12" t="e">
        <f ca="1"/>
        <v>#NAME?</v>
      </c>
      <c r="V12" t="e">
        <f ca="1"/>
        <v>#NAME?</v>
      </c>
      <c r="W12" t="e">
        <f ca="1"/>
        <v>#NAME?</v>
      </c>
    </row>
    <row r="13" spans="1:23" ht="15" thickBot="1" x14ac:dyDescent="0.4">
      <c r="A13" s="32" t="s">
        <v>14</v>
      </c>
      <c r="B13" s="23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5">
        <v>0</v>
      </c>
      <c r="M13" t="e">
        <f ca="1"/>
        <v>#NAME?</v>
      </c>
      <c r="N13" t="e">
        <f ca="1"/>
        <v>#NAME?</v>
      </c>
      <c r="O13" t="e">
        <f ca="1"/>
        <v>#NAME?</v>
      </c>
      <c r="P13" t="e">
        <f ca="1"/>
        <v>#NAME?</v>
      </c>
      <c r="Q13" t="e">
        <f ca="1"/>
        <v>#NAME?</v>
      </c>
      <c r="R13" t="e">
        <f ca="1"/>
        <v>#NAME?</v>
      </c>
      <c r="S13" t="e">
        <f ca="1"/>
        <v>#NAME?</v>
      </c>
      <c r="T13" t="e">
        <f ca="1"/>
        <v>#NAME?</v>
      </c>
      <c r="U13" t="e">
        <f ca="1"/>
        <v>#NAME?</v>
      </c>
      <c r="V13" t="e">
        <f ca="1"/>
        <v>#NAME?</v>
      </c>
      <c r="W13" t="e">
        <f ca="1"/>
        <v>#NAME?</v>
      </c>
    </row>
  </sheetData>
  <mergeCells count="1">
    <mergeCell ref="B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Figure 2</vt:lpstr>
      <vt:lpstr>Figure 3 and 4</vt:lpstr>
      <vt:lpstr>Figure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2023-04-04T15:41:05Z</dcterms:created>
  <dcterms:modified xsi:type="dcterms:W3CDTF">2023-04-04T15:57:32Z</dcterms:modified>
</cp:coreProperties>
</file>