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7B025EC0-3E21-4BD2-9FEF-8C9D108B5445}" xr6:coauthVersionLast="47" xr6:coauthVersionMax="47" xr10:uidLastSave="{00000000-0000-0000-0000-000000000000}"/>
  <bookViews>
    <workbookView xWindow="-110" yWindow="-110" windowWidth="19420" windowHeight="10300" xr2:uid="{9F5B33E9-1213-47BE-B2E6-3949AB7C286D}"/>
  </bookViews>
  <sheets>
    <sheet name="Title" sheetId="3" r:id="rId1"/>
    <sheet name="MNEWTON2" sheetId="1" r:id="rId2"/>
    <sheet name="MNEWTON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2" l="1" a="1"/>
  <c r="G19" i="2" s="1"/>
  <c r="G16" i="2" a="1"/>
  <c r="G16" i="2" s="1"/>
  <c r="G13" i="2" a="1"/>
  <c r="G13" i="2" s="1"/>
  <c r="G10" i="2" a="1"/>
  <c r="G10" i="2" s="1"/>
  <c r="G5" i="2" a="1"/>
  <c r="G5" i="2" s="1"/>
  <c r="G2" i="2" a="1"/>
  <c r="G2" i="2" s="1"/>
  <c r="F42" i="1" a="1"/>
  <c r="F42" i="1" s="1"/>
  <c r="F40" i="1" a="1"/>
  <c r="F40" i="1" s="1"/>
  <c r="F36" i="1" a="1"/>
  <c r="F36" i="1" s="1"/>
  <c r="F34" i="1" a="1"/>
  <c r="F34" i="1" s="1"/>
  <c r="F32" i="1" a="1"/>
  <c r="F32" i="1" s="1"/>
  <c r="F28" i="1" a="1"/>
  <c r="F28" i="1" s="1"/>
  <c r="F26" i="1" a="1"/>
  <c r="F26" i="1" s="1"/>
  <c r="F24" i="1" a="1"/>
  <c r="F24" i="1" s="1"/>
  <c r="F20" i="1" a="1"/>
  <c r="F20" i="1" s="1"/>
  <c r="F18" i="1" a="1"/>
  <c r="F18" i="1" s="1"/>
  <c r="F14" i="1" a="1"/>
  <c r="F14" i="1" s="1"/>
  <c r="F12" i="1" a="1"/>
  <c r="F12" i="1" s="1"/>
  <c r="F10" i="1" a="1"/>
  <c r="F10" i="1" s="1"/>
  <c r="F6" i="1" a="1"/>
  <c r="F6" i="1" s="1"/>
  <c r="F4" i="1" a="1"/>
  <c r="F4" i="1" s="1"/>
  <c r="F2" i="1" a="1"/>
  <c r="F2" i="1" s="1"/>
  <c r="D10" i="2"/>
  <c r="D2" i="2"/>
  <c r="C40" i="1"/>
  <c r="C32" i="1"/>
  <c r="C24" i="1"/>
  <c r="C18" i="1"/>
  <c r="C1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<sst xmlns="http://schemas.openxmlformats.org/spreadsheetml/2006/main" count="70" uniqueCount="14">
  <si>
    <t>x</t>
  </si>
  <si>
    <t>y</t>
  </si>
  <si>
    <t>f(x,y)</t>
  </si>
  <si>
    <t>guess</t>
  </si>
  <si>
    <t>(x,y)</t>
  </si>
  <si>
    <t>converge</t>
  </si>
  <si>
    <t>hessian</t>
  </si>
  <si>
    <t>z</t>
  </si>
  <si>
    <t>f(x,y,z)</t>
  </si>
  <si>
    <t>(x,y,z)</t>
  </si>
  <si>
    <t>Real Statistics Using Excel</t>
  </si>
  <si>
    <t>Updated</t>
  </si>
  <si>
    <t>Copyright © 2013 - 2023 Charles Zaiontz</t>
  </si>
  <si>
    <t>Local maxima/minima of a multivariate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</si>
</sst>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9BC2-D811-4AFC-9EC7-277582D6EDBD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10</v>
      </c>
    </row>
    <row r="2" spans="1:2" x14ac:dyDescent="0.35">
      <c r="A2" t="s">
        <v>13</v>
      </c>
    </row>
    <row r="4" spans="1:2" x14ac:dyDescent="0.35">
      <c r="A4" t="s">
        <v>11</v>
      </c>
      <c r="B4" s="21">
        <v>45026</v>
      </c>
    </row>
    <row r="6" spans="1:2" x14ac:dyDescent="0.35">
      <c r="A6" s="22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5BA23-F30B-4632-801E-A23FC5923138}">
  <sheetPr codeName="Sheet29"/>
  <dimension ref="A1:J43"/>
  <sheetViews>
    <sheetView workbookViewId="0"/>
  </sheetViews>
  <sheetFormatPr defaultRowHeight="14.5" x14ac:dyDescent="0.35"/>
  <cols>
    <col min="1" max="2" width="5" customWidth="1"/>
    <col min="3" max="3" width="8.7265625" customWidth="1"/>
    <col min="4" max="4" width="2.26953125" customWidth="1"/>
    <col min="5" max="5" width="6.1796875" customWidth="1"/>
    <col min="6" max="6" width="8.726562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E1" s="2" t="s">
        <v>3</v>
      </c>
      <c r="F1" s="2" t="s">
        <v>4</v>
      </c>
      <c r="G1" s="2" t="s">
        <v>5</v>
      </c>
      <c r="H1" s="2" t="s">
        <v>2</v>
      </c>
      <c r="I1" s="3" t="s">
        <v>6</v>
      </c>
      <c r="J1" s="3"/>
    </row>
    <row r="2" spans="1:10" x14ac:dyDescent="0.35">
      <c r="A2" s="2">
        <v>2</v>
      </c>
      <c r="B2" s="2">
        <v>5</v>
      </c>
      <c r="C2">
        <f>A2*B2+2/A2+4/B2</f>
        <v>11.8</v>
      </c>
      <c r="E2" s="4">
        <v>2</v>
      </c>
      <c r="F2" s="5" t="e" cm="1">
        <f t="array" aca="1" ref="F2" ca="1">MNEWTON2(C2,E2,E3,,,,A2,B2)</f>
        <v>#NAME?</v>
      </c>
      <c r="G2" s="6"/>
      <c r="H2" s="7"/>
      <c r="I2" s="5"/>
      <c r="J2" s="8"/>
    </row>
    <row r="3" spans="1:10" x14ac:dyDescent="0.35">
      <c r="E3" s="13">
        <v>5</v>
      </c>
      <c r="F3" s="9"/>
      <c r="G3" s="10"/>
      <c r="H3" s="11"/>
      <c r="I3" s="9"/>
      <c r="J3" s="12"/>
    </row>
    <row r="4" spans="1:10" x14ac:dyDescent="0.35">
      <c r="E4" s="4">
        <v>10</v>
      </c>
      <c r="F4" s="5" t="e" cm="1">
        <f t="array" aca="1" ref="F4" ca="1">MNEWTON2(C2,E4,E5,,,,A2,B2)</f>
        <v>#NAME?</v>
      </c>
      <c r="G4" s="6"/>
      <c r="H4" s="7"/>
      <c r="I4" s="5"/>
      <c r="J4" s="8"/>
    </row>
    <row r="5" spans="1:10" x14ac:dyDescent="0.35">
      <c r="E5" s="13">
        <v>10</v>
      </c>
      <c r="F5" s="9"/>
      <c r="G5" s="10"/>
      <c r="H5" s="11"/>
      <c r="I5" s="9"/>
      <c r="J5" s="12"/>
    </row>
    <row r="6" spans="1:10" x14ac:dyDescent="0.35">
      <c r="E6" s="4">
        <v>-1</v>
      </c>
      <c r="F6" s="5" t="e" cm="1">
        <f t="array" aca="1" ref="F6" ca="1">MNEWTON2(C2,E6,E7,,,,A2,B2)</f>
        <v>#NAME?</v>
      </c>
      <c r="G6" s="6"/>
      <c r="H6" s="7"/>
      <c r="I6" s="5"/>
      <c r="J6" s="8"/>
    </row>
    <row r="7" spans="1:10" x14ac:dyDescent="0.35">
      <c r="E7" s="13">
        <v>4</v>
      </c>
      <c r="F7" s="9"/>
      <c r="G7" s="10"/>
      <c r="H7" s="11"/>
      <c r="I7" s="9"/>
      <c r="J7" s="12"/>
    </row>
    <row r="8" spans="1:10" x14ac:dyDescent="0.35">
      <c r="E8" s="2"/>
    </row>
    <row r="9" spans="1:10" x14ac:dyDescent="0.35">
      <c r="A9" s="1" t="s">
        <v>0</v>
      </c>
      <c r="B9" s="1" t="s">
        <v>1</v>
      </c>
      <c r="C9" s="1" t="s">
        <v>2</v>
      </c>
      <c r="E9" s="2" t="s">
        <v>3</v>
      </c>
      <c r="F9" s="2" t="s">
        <v>4</v>
      </c>
      <c r="G9" s="2" t="s">
        <v>5</v>
      </c>
      <c r="H9" s="2" t="s">
        <v>2</v>
      </c>
      <c r="I9" s="3" t="s">
        <v>6</v>
      </c>
      <c r="J9" s="3"/>
    </row>
    <row r="10" spans="1:10" x14ac:dyDescent="0.35">
      <c r="A10" s="2">
        <v>2</v>
      </c>
      <c r="B10" s="2">
        <v>5</v>
      </c>
      <c r="C10">
        <f>(8*A10-A10^2)*(8*B10-B10^2)</f>
        <v>180</v>
      </c>
      <c r="E10" s="4">
        <v>2</v>
      </c>
      <c r="F10" s="5" t="e" cm="1">
        <f t="array" aca="1" ref="F10" ca="1">MNEWTON2(C10,E10,E11,,,,A10,B10)</f>
        <v>#NAME?</v>
      </c>
      <c r="G10" s="6"/>
      <c r="H10" s="7"/>
      <c r="I10" s="5"/>
      <c r="J10" s="8"/>
    </row>
    <row r="11" spans="1:10" x14ac:dyDescent="0.35">
      <c r="E11" s="13">
        <v>5</v>
      </c>
      <c r="F11" s="9"/>
      <c r="G11" s="10"/>
      <c r="H11" s="11"/>
      <c r="I11" s="9"/>
      <c r="J11" s="12"/>
    </row>
    <row r="12" spans="1:10" x14ac:dyDescent="0.35">
      <c r="E12" s="4">
        <v>10</v>
      </c>
      <c r="F12" s="5" t="e" cm="1">
        <f t="array" aca="1" ref="F12" ca="1">MNEWTON2(C10,E12,E13,,,,A10,B10)</f>
        <v>#NAME?</v>
      </c>
      <c r="G12" s="6"/>
      <c r="H12" s="7"/>
      <c r="I12" s="5"/>
      <c r="J12" s="8"/>
    </row>
    <row r="13" spans="1:10" x14ac:dyDescent="0.35">
      <c r="E13" s="13">
        <v>10</v>
      </c>
      <c r="F13" s="9"/>
      <c r="G13" s="10"/>
      <c r="H13" s="11"/>
      <c r="I13" s="9"/>
      <c r="J13" s="12"/>
    </row>
    <row r="14" spans="1:10" x14ac:dyDescent="0.35">
      <c r="E14" s="4">
        <v>5</v>
      </c>
      <c r="F14" s="5" t="e" cm="1">
        <f t="array" aca="1" ref="F14" ca="1">MNEWTON2(C10,E14,E15,,,,A10,B10)</f>
        <v>#NAME?</v>
      </c>
      <c r="G14" s="6"/>
      <c r="H14" s="7"/>
      <c r="I14" s="5"/>
      <c r="J14" s="8"/>
    </row>
    <row r="15" spans="1:10" x14ac:dyDescent="0.35">
      <c r="E15" s="13">
        <v>-1</v>
      </c>
      <c r="F15" s="9"/>
      <c r="G15" s="10"/>
      <c r="H15" s="11"/>
      <c r="I15" s="9"/>
      <c r="J15" s="12"/>
    </row>
    <row r="16" spans="1:10" x14ac:dyDescent="0.35">
      <c r="E16" s="2"/>
    </row>
    <row r="17" spans="1:10" x14ac:dyDescent="0.35">
      <c r="A17" s="1" t="s">
        <v>0</v>
      </c>
      <c r="B17" s="1" t="s">
        <v>1</v>
      </c>
      <c r="C17" s="1" t="s">
        <v>2</v>
      </c>
      <c r="E17" s="2" t="s">
        <v>3</v>
      </c>
      <c r="F17" s="2" t="s">
        <v>4</v>
      </c>
      <c r="G17" s="2" t="s">
        <v>5</v>
      </c>
      <c r="H17" s="2" t="s">
        <v>2</v>
      </c>
      <c r="I17" s="14" t="s">
        <v>6</v>
      </c>
      <c r="J17" s="14"/>
    </row>
    <row r="18" spans="1:10" x14ac:dyDescent="0.35">
      <c r="A18" s="2">
        <v>2</v>
      </c>
      <c r="B18" s="2">
        <v>5</v>
      </c>
      <c r="C18">
        <f>A18*EXP(A18)-B18^3+LN(B18)</f>
        <v>-108.61244988970459</v>
      </c>
      <c r="E18" s="4">
        <v>2</v>
      </c>
      <c r="F18" s="5" t="e" cm="1">
        <f t="array" aca="1" ref="F18" ca="1">MNEWTON2(C18,E18,E19)</f>
        <v>#NAME?</v>
      </c>
      <c r="G18" s="6"/>
      <c r="H18" s="7"/>
      <c r="I18" s="5"/>
      <c r="J18" s="8"/>
    </row>
    <row r="19" spans="1:10" x14ac:dyDescent="0.35">
      <c r="E19" s="13">
        <v>5</v>
      </c>
      <c r="F19" s="9"/>
      <c r="G19" s="10"/>
      <c r="H19" s="11"/>
      <c r="I19" s="9"/>
      <c r="J19" s="12"/>
    </row>
    <row r="20" spans="1:10" x14ac:dyDescent="0.35">
      <c r="E20" s="4">
        <v>-1</v>
      </c>
      <c r="F20" s="5" t="e" cm="1">
        <f t="array" aca="1" ref="F20" ca="1">MNEWTON2(C18,E20,E21)</f>
        <v>#NAME?</v>
      </c>
      <c r="G20" s="6"/>
      <c r="H20" s="7"/>
      <c r="I20" s="5"/>
      <c r="J20" s="8"/>
    </row>
    <row r="21" spans="1:10" x14ac:dyDescent="0.35">
      <c r="E21" s="13">
        <v>4</v>
      </c>
      <c r="F21" s="9"/>
      <c r="G21" s="10"/>
      <c r="H21" s="11"/>
      <c r="I21" s="9"/>
      <c r="J21" s="12"/>
    </row>
    <row r="23" spans="1:10" x14ac:dyDescent="0.35">
      <c r="A23" s="1" t="s">
        <v>0</v>
      </c>
      <c r="B23" s="1" t="s">
        <v>1</v>
      </c>
      <c r="C23" s="1" t="s">
        <v>2</v>
      </c>
      <c r="E23" s="2" t="s">
        <v>3</v>
      </c>
      <c r="F23" s="2" t="s">
        <v>4</v>
      </c>
      <c r="G23" s="2" t="s">
        <v>5</v>
      </c>
      <c r="H23" s="2" t="s">
        <v>2</v>
      </c>
      <c r="I23" s="3" t="s">
        <v>6</v>
      </c>
      <c r="J23" s="3"/>
    </row>
    <row r="24" spans="1:10" x14ac:dyDescent="0.35">
      <c r="A24" s="2">
        <v>2</v>
      </c>
      <c r="B24" s="2">
        <v>5</v>
      </c>
      <c r="C24">
        <f>A24^2+B24^4</f>
        <v>629</v>
      </c>
      <c r="E24" s="4">
        <v>0</v>
      </c>
      <c r="F24" s="5" t="e" cm="1">
        <f t="array" aca="1" ref="F24" ca="1">MNEWTON2(C24,E24,E25,,,,A24,B24)</f>
        <v>#NAME?</v>
      </c>
      <c r="G24" s="6"/>
      <c r="H24" s="7"/>
      <c r="I24" s="5"/>
      <c r="J24" s="8"/>
    </row>
    <row r="25" spans="1:10" x14ac:dyDescent="0.35">
      <c r="E25" s="13">
        <v>0</v>
      </c>
      <c r="F25" s="9"/>
      <c r="G25" s="10"/>
      <c r="H25" s="11"/>
      <c r="I25" s="9"/>
      <c r="J25" s="12"/>
    </row>
    <row r="26" spans="1:10" x14ac:dyDescent="0.35">
      <c r="E26" s="4">
        <v>0.1</v>
      </c>
      <c r="F26" s="5" t="e" cm="1">
        <f t="array" aca="1" ref="F26" ca="1">MNEWTON2(C24,E26,E27,,0.00000000001,0.000000001,A24,B24)</f>
        <v>#NAME?</v>
      </c>
      <c r="G26" s="6"/>
      <c r="H26" s="7"/>
      <c r="I26" s="5"/>
      <c r="J26" s="8"/>
    </row>
    <row r="27" spans="1:10" x14ac:dyDescent="0.35">
      <c r="E27" s="13">
        <v>0.1</v>
      </c>
      <c r="F27" s="9"/>
      <c r="G27" s="10"/>
      <c r="H27" s="11"/>
      <c r="I27" s="9"/>
      <c r="J27" s="12"/>
    </row>
    <row r="28" spans="1:10" x14ac:dyDescent="0.35">
      <c r="E28" s="4">
        <v>2</v>
      </c>
      <c r="F28" s="5" t="e" cm="1">
        <f t="array" aca="1" ref="F28" ca="1">MNEWTON2(C24,E28,E29,,,,A24,B24)</f>
        <v>#NAME?</v>
      </c>
      <c r="G28" s="6"/>
      <c r="H28" s="7"/>
      <c r="I28" s="5"/>
      <c r="J28" s="8"/>
    </row>
    <row r="29" spans="1:10" x14ac:dyDescent="0.35">
      <c r="E29" s="13">
        <v>5</v>
      </c>
      <c r="F29" s="9"/>
      <c r="G29" s="10"/>
      <c r="H29" s="11"/>
      <c r="I29" s="9"/>
      <c r="J29" s="12"/>
    </row>
    <row r="30" spans="1:10" x14ac:dyDescent="0.35">
      <c r="E30" s="2"/>
    </row>
    <row r="31" spans="1:10" x14ac:dyDescent="0.35">
      <c r="A31" s="1" t="s">
        <v>0</v>
      </c>
      <c r="B31" s="1" t="s">
        <v>1</v>
      </c>
      <c r="C31" s="1" t="s">
        <v>2</v>
      </c>
      <c r="E31" s="2" t="s">
        <v>3</v>
      </c>
      <c r="F31" s="2" t="s">
        <v>4</v>
      </c>
      <c r="G31" s="2" t="s">
        <v>5</v>
      </c>
      <c r="H31" s="2" t="s">
        <v>2</v>
      </c>
      <c r="I31" s="3" t="s">
        <v>6</v>
      </c>
      <c r="J31" s="3"/>
    </row>
    <row r="32" spans="1:10" x14ac:dyDescent="0.35">
      <c r="A32" s="2">
        <v>2</v>
      </c>
      <c r="B32" s="2">
        <v>5</v>
      </c>
      <c r="C32">
        <f>A32^2-B32^4</f>
        <v>-621</v>
      </c>
      <c r="E32" s="4">
        <v>2</v>
      </c>
      <c r="F32" s="5" t="e" cm="1">
        <f t="array" aca="1" ref="F32" ca="1">MNEWTON2(C32,E32,E33,,,,A32,B32)</f>
        <v>#NAME?</v>
      </c>
      <c r="G32" s="6"/>
      <c r="H32" s="7"/>
      <c r="I32" s="5"/>
      <c r="J32" s="8"/>
    </row>
    <row r="33" spans="1:10" x14ac:dyDescent="0.35">
      <c r="E33" s="13">
        <v>5</v>
      </c>
      <c r="F33" s="9"/>
      <c r="G33" s="10"/>
      <c r="H33" s="11"/>
      <c r="I33" s="9"/>
      <c r="J33" s="12"/>
    </row>
    <row r="34" spans="1:10" x14ac:dyDescent="0.35">
      <c r="E34" s="4">
        <v>0.1</v>
      </c>
      <c r="F34" s="5" t="e" cm="1">
        <f t="array" aca="1" ref="F34" ca="1">MNEWTON2(C32,E34,E35,,0.00000000001,0.000000001,A32,B32)</f>
        <v>#NAME?</v>
      </c>
      <c r="G34" s="6"/>
      <c r="H34" s="7"/>
      <c r="I34" s="5"/>
      <c r="J34" s="8"/>
    </row>
    <row r="35" spans="1:10" x14ac:dyDescent="0.35">
      <c r="E35" s="13">
        <v>0.1</v>
      </c>
      <c r="F35" s="9"/>
      <c r="G35" s="10"/>
      <c r="H35" s="11"/>
      <c r="I35" s="9"/>
      <c r="J35" s="12"/>
    </row>
    <row r="36" spans="1:10" x14ac:dyDescent="0.35">
      <c r="E36" s="4">
        <v>0</v>
      </c>
      <c r="F36" s="5" t="e" cm="1">
        <f t="array" aca="1" ref="F36" ca="1">MNEWTON2(C32,E36,E37,,,,A32,B32)</f>
        <v>#NAME?</v>
      </c>
      <c r="G36" s="6"/>
      <c r="H36" s="7"/>
      <c r="I36" s="5"/>
      <c r="J36" s="8"/>
    </row>
    <row r="37" spans="1:10" x14ac:dyDescent="0.35">
      <c r="E37" s="13">
        <v>0</v>
      </c>
      <c r="F37" s="9"/>
      <c r="G37" s="10"/>
      <c r="H37" s="11"/>
      <c r="I37" s="9"/>
      <c r="J37" s="12"/>
    </row>
    <row r="39" spans="1:10" x14ac:dyDescent="0.35">
      <c r="A39" s="1" t="s">
        <v>0</v>
      </c>
      <c r="B39" s="1" t="s">
        <v>1</v>
      </c>
      <c r="C39" s="1" t="s">
        <v>2</v>
      </c>
      <c r="E39" s="2" t="s">
        <v>3</v>
      </c>
      <c r="F39" s="2" t="s">
        <v>4</v>
      </c>
      <c r="G39" s="2" t="s">
        <v>5</v>
      </c>
      <c r="H39" s="2" t="s">
        <v>2</v>
      </c>
      <c r="I39" s="3" t="s">
        <v>6</v>
      </c>
      <c r="J39" s="3"/>
    </row>
    <row r="40" spans="1:10" x14ac:dyDescent="0.35">
      <c r="A40" s="2">
        <v>2</v>
      </c>
      <c r="B40" s="2">
        <v>5</v>
      </c>
      <c r="C40">
        <f>A40^2+B40^2-A40*B40</f>
        <v>19</v>
      </c>
      <c r="E40" s="4">
        <v>2</v>
      </c>
      <c r="F40" s="5" t="e" cm="1">
        <f t="array" aca="1" ref="F40" ca="1">MNEWTON2(C40,E40,E41,,,,A40,B40)</f>
        <v>#NAME?</v>
      </c>
      <c r="G40" s="6"/>
      <c r="H40" s="7"/>
      <c r="I40" s="5"/>
      <c r="J40" s="8"/>
    </row>
    <row r="41" spans="1:10" x14ac:dyDescent="0.35">
      <c r="E41" s="13">
        <v>5</v>
      </c>
      <c r="F41" s="9"/>
      <c r="G41" s="10"/>
      <c r="H41" s="11"/>
      <c r="I41" s="9"/>
      <c r="J41" s="12"/>
    </row>
    <row r="42" spans="1:10" x14ac:dyDescent="0.35">
      <c r="E42" s="4">
        <v>0</v>
      </c>
      <c r="F42" s="5" t="e" cm="1">
        <f t="array" aca="1" ref="F42" ca="1">MNEWTON2(C40,E42,E43,,,,A40,B40)</f>
        <v>#NAME?</v>
      </c>
      <c r="G42" s="6"/>
      <c r="H42" s="7"/>
      <c r="I42" s="5"/>
      <c r="J42" s="8"/>
    </row>
    <row r="43" spans="1:10" x14ac:dyDescent="0.35">
      <c r="E43" s="13">
        <v>0</v>
      </c>
      <c r="F43" s="9"/>
      <c r="G43" s="10"/>
      <c r="H43" s="11"/>
      <c r="I43" s="9"/>
      <c r="J43" s="12"/>
    </row>
  </sheetData>
  <mergeCells count="6">
    <mergeCell ref="I1:J1"/>
    <mergeCell ref="I9:J9"/>
    <mergeCell ref="I17:J17"/>
    <mergeCell ref="I23:J23"/>
    <mergeCell ref="I31:J31"/>
    <mergeCell ref="I39:J3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5BCF-080A-4D35-9A0C-2CB44CBA0621}">
  <sheetPr codeName="Sheet65"/>
  <dimension ref="A1:L21"/>
  <sheetViews>
    <sheetView workbookViewId="0"/>
  </sheetViews>
  <sheetFormatPr defaultRowHeight="14.5" x14ac:dyDescent="0.35"/>
  <cols>
    <col min="1" max="3" width="5" customWidth="1"/>
    <col min="5" max="5" width="2.26953125" customWidth="1"/>
    <col min="7" max="7" width="8.7265625" customWidth="1"/>
  </cols>
  <sheetData>
    <row r="1" spans="1:12" x14ac:dyDescent="0.35">
      <c r="A1" s="1" t="s">
        <v>0</v>
      </c>
      <c r="B1" s="1" t="s">
        <v>1</v>
      </c>
      <c r="C1" s="1" t="s">
        <v>7</v>
      </c>
      <c r="D1" s="1" t="s">
        <v>8</v>
      </c>
      <c r="F1" s="2" t="s">
        <v>3</v>
      </c>
      <c r="G1" s="2" t="s">
        <v>9</v>
      </c>
      <c r="H1" s="2" t="s">
        <v>5</v>
      </c>
      <c r="I1" s="2" t="s">
        <v>8</v>
      </c>
      <c r="J1" s="3" t="s">
        <v>6</v>
      </c>
      <c r="K1" s="3"/>
      <c r="L1" s="3"/>
    </row>
    <row r="2" spans="1:12" x14ac:dyDescent="0.35">
      <c r="A2" s="2">
        <v>1</v>
      </c>
      <c r="B2" s="2">
        <v>2</v>
      </c>
      <c r="C2" s="2">
        <v>3</v>
      </c>
      <c r="D2">
        <f>A2^3+B2^2+2*C2^2+A2*C2^2-3*A2^2</f>
        <v>29</v>
      </c>
      <c r="F2" s="15">
        <v>8</v>
      </c>
      <c r="G2" s="5" t="e" cm="1">
        <f t="array" aca="1" ref="G2" ca="1">MNEWTON3(D2,F2,F3,F4)</f>
        <v>#NAME?</v>
      </c>
      <c r="H2" s="6"/>
      <c r="I2" s="5"/>
      <c r="J2" s="5"/>
      <c r="K2" s="7"/>
      <c r="L2" s="8"/>
    </row>
    <row r="3" spans="1:12" x14ac:dyDescent="0.35">
      <c r="F3" s="19">
        <v>0</v>
      </c>
      <c r="G3" s="16"/>
      <c r="H3" s="17"/>
      <c r="I3" s="16"/>
      <c r="J3" s="16"/>
      <c r="L3" s="18"/>
    </row>
    <row r="4" spans="1:12" x14ac:dyDescent="0.35">
      <c r="F4" s="20">
        <v>0</v>
      </c>
      <c r="G4" s="9"/>
      <c r="H4" s="10"/>
      <c r="I4" s="9"/>
      <c r="J4" s="9"/>
      <c r="K4" s="11"/>
      <c r="L4" s="12"/>
    </row>
    <row r="5" spans="1:12" x14ac:dyDescent="0.35">
      <c r="F5" s="19">
        <v>1</v>
      </c>
      <c r="G5" s="5" t="e" cm="1">
        <f t="array" aca="1" ref="G5" ca="1">MNEWTON3(D2,F5,F6,F7)</f>
        <v>#NAME?</v>
      </c>
      <c r="H5" s="6"/>
      <c r="I5" s="5"/>
      <c r="J5" s="5"/>
      <c r="K5" s="7"/>
      <c r="L5" s="8"/>
    </row>
    <row r="6" spans="1:12" x14ac:dyDescent="0.35">
      <c r="F6" s="19">
        <v>2</v>
      </c>
      <c r="G6" s="16"/>
      <c r="H6" s="17"/>
      <c r="I6" s="16"/>
      <c r="J6" s="16"/>
      <c r="L6" s="18"/>
    </row>
    <row r="7" spans="1:12" x14ac:dyDescent="0.35">
      <c r="F7" s="20">
        <v>3</v>
      </c>
      <c r="G7" s="9"/>
      <c r="H7" s="10"/>
      <c r="I7" s="9"/>
      <c r="J7" s="9"/>
      <c r="K7" s="11"/>
      <c r="L7" s="12"/>
    </row>
    <row r="9" spans="1:12" x14ac:dyDescent="0.35">
      <c r="A9" s="1" t="s">
        <v>0</v>
      </c>
      <c r="B9" s="1" t="s">
        <v>1</v>
      </c>
      <c r="C9" s="1" t="s">
        <v>7</v>
      </c>
      <c r="D9" s="1" t="s">
        <v>8</v>
      </c>
      <c r="F9" s="2" t="s">
        <v>3</v>
      </c>
      <c r="G9" s="2" t="s">
        <v>9</v>
      </c>
      <c r="H9" s="2" t="s">
        <v>5</v>
      </c>
      <c r="I9" s="2" t="s">
        <v>8</v>
      </c>
      <c r="J9" s="3" t="s">
        <v>6</v>
      </c>
      <c r="K9" s="3"/>
      <c r="L9" s="3"/>
    </row>
    <row r="10" spans="1:12" x14ac:dyDescent="0.35">
      <c r="A10" s="2">
        <v>1</v>
      </c>
      <c r="B10" s="2">
        <v>2</v>
      </c>
      <c r="C10" s="2">
        <v>3</v>
      </c>
      <c r="D10">
        <f>2*A10*B10^2+C10^2-4*A10*B10+A10^2-2*C10</f>
        <v>4</v>
      </c>
      <c r="F10" s="15">
        <v>-3</v>
      </c>
      <c r="G10" s="5" t="e" cm="1">
        <f t="array" aca="1" ref="G10" ca="1">MNEWTON3(D10,F10,F11,F12)</f>
        <v>#NAME?</v>
      </c>
      <c r="H10" s="6"/>
      <c r="I10" s="5"/>
      <c r="J10" s="5"/>
      <c r="K10" s="7"/>
      <c r="L10" s="8"/>
    </row>
    <row r="11" spans="1:12" x14ac:dyDescent="0.35">
      <c r="F11" s="19">
        <v>-1</v>
      </c>
      <c r="G11" s="16"/>
      <c r="H11" s="17"/>
      <c r="I11" s="16"/>
      <c r="J11" s="16"/>
      <c r="L11" s="18"/>
    </row>
    <row r="12" spans="1:12" x14ac:dyDescent="0.35">
      <c r="F12" s="20">
        <v>1</v>
      </c>
      <c r="G12" s="9"/>
      <c r="H12" s="10"/>
      <c r="I12" s="9"/>
      <c r="J12" s="9"/>
      <c r="K12" s="11"/>
      <c r="L12" s="12"/>
    </row>
    <row r="13" spans="1:12" x14ac:dyDescent="0.35">
      <c r="F13" s="19">
        <v>3</v>
      </c>
      <c r="G13" s="5" t="e" cm="1">
        <f t="array" aca="1" ref="G13" ca="1">MNEWTON3(D10,F13,F14,F15)</f>
        <v>#NAME?</v>
      </c>
      <c r="H13" s="6"/>
      <c r="I13" s="5"/>
      <c r="J13" s="5"/>
      <c r="K13" s="7"/>
      <c r="L13" s="8"/>
    </row>
    <row r="14" spans="1:12" x14ac:dyDescent="0.35">
      <c r="F14" s="19">
        <v>3</v>
      </c>
      <c r="G14" s="16"/>
      <c r="H14" s="17"/>
      <c r="I14" s="16"/>
      <c r="J14" s="16"/>
      <c r="L14" s="18"/>
    </row>
    <row r="15" spans="1:12" x14ac:dyDescent="0.35">
      <c r="F15" s="20">
        <v>3</v>
      </c>
      <c r="G15" s="9"/>
      <c r="H15" s="10"/>
      <c r="I15" s="9"/>
      <c r="J15" s="9"/>
      <c r="K15" s="11"/>
      <c r="L15" s="12"/>
    </row>
    <row r="16" spans="1:12" x14ac:dyDescent="0.35">
      <c r="F16" s="19">
        <v>5</v>
      </c>
      <c r="G16" s="5" t="e" cm="1">
        <f t="array" aca="1" ref="G16" ca="1">MNEWTON3(D10,F16,F17,F18)</f>
        <v>#NAME?</v>
      </c>
      <c r="H16" s="6"/>
      <c r="I16" s="5"/>
      <c r="J16" s="5"/>
      <c r="K16" s="7"/>
      <c r="L16" s="8"/>
    </row>
    <row r="17" spans="6:12" x14ac:dyDescent="0.35">
      <c r="F17" s="19">
        <v>1</v>
      </c>
      <c r="G17" s="16"/>
      <c r="H17" s="17"/>
      <c r="I17" s="16"/>
      <c r="J17" s="16"/>
      <c r="L17" s="18"/>
    </row>
    <row r="18" spans="6:12" x14ac:dyDescent="0.35">
      <c r="F18" s="20">
        <v>5</v>
      </c>
      <c r="G18" s="9"/>
      <c r="H18" s="10"/>
      <c r="I18" s="9"/>
      <c r="J18" s="9"/>
      <c r="K18" s="11"/>
      <c r="L18" s="12"/>
    </row>
    <row r="19" spans="6:12" x14ac:dyDescent="0.35">
      <c r="F19" s="19">
        <v>1</v>
      </c>
      <c r="G19" s="5" t="e" cm="1">
        <f t="array" aca="1" ref="G19" ca="1">MNEWTON3(D10,F19,F20,F21)</f>
        <v>#NAME?</v>
      </c>
      <c r="H19" s="6"/>
      <c r="I19" s="5"/>
      <c r="J19" s="5"/>
      <c r="K19" s="7"/>
      <c r="L19" s="8"/>
    </row>
    <row r="20" spans="6:12" x14ac:dyDescent="0.35">
      <c r="F20" s="19">
        <v>2</v>
      </c>
      <c r="G20" s="16"/>
      <c r="H20" s="17"/>
      <c r="I20" s="16"/>
      <c r="J20" s="16"/>
      <c r="L20" s="18"/>
    </row>
    <row r="21" spans="6:12" x14ac:dyDescent="0.35">
      <c r="F21" s="20">
        <v>3</v>
      </c>
      <c r="G21" s="9"/>
      <c r="H21" s="10"/>
      <c r="I21" s="9"/>
      <c r="J21" s="9"/>
      <c r="K21" s="11"/>
      <c r="L21" s="12"/>
    </row>
  </sheetData>
  <mergeCells count="2">
    <mergeCell ref="J1:L1"/>
    <mergeCell ref="J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MNEWTON2</vt:lpstr>
      <vt:lpstr>MNEWTON3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2023-04-10T18:37:10Z</dcterms:created>
  <dcterms:modified xsi:type="dcterms:W3CDTF">2023-04-10T18:39:00Z</dcterms:modified>
</cp:coreProperties>
</file>