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D826325C-07A8-42E1-9006-19BA8C40C0CA}" xr6:coauthVersionLast="47" xr6:coauthVersionMax="47" xr10:uidLastSave="{00000000-0000-0000-0000-000000000000}"/>
  <bookViews>
    <workbookView xWindow="-110" yWindow="-110" windowWidth="19420" windowHeight="10300" xr2:uid="{27C6DDAE-0AF7-40F2-BD66-C8F9A0360099}"/>
  </bookViews>
  <sheets>
    <sheet name="Title" sheetId="2" r:id="rId1"/>
    <sheet name="Fligne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O11" i="1"/>
  <c r="N11" i="1"/>
  <c r="M11" i="1"/>
  <c r="L11" i="1"/>
  <c r="O10" i="1"/>
  <c r="N10" i="1"/>
  <c r="M10" i="1"/>
  <c r="L10" i="1"/>
  <c r="O9" i="1"/>
  <c r="N9" i="1"/>
  <c r="M9" i="1"/>
  <c r="L9" i="1"/>
  <c r="O8" i="1"/>
  <c r="N8" i="1"/>
  <c r="M8" i="1"/>
  <c r="L8" i="1"/>
  <c r="O7" i="1"/>
  <c r="N7" i="1"/>
  <c r="M7" i="1"/>
  <c r="L7" i="1"/>
  <c r="O6" i="1"/>
  <c r="N6" i="1"/>
  <c r="M6" i="1"/>
  <c r="L6" i="1"/>
  <c r="O5" i="1"/>
  <c r="N5" i="1"/>
  <c r="M5" i="1"/>
  <c r="L5" i="1"/>
  <c r="O4" i="1"/>
  <c r="N4" i="1"/>
  <c r="M4" i="1"/>
  <c r="L4" i="1"/>
  <c r="M14" i="1" l="1"/>
  <c r="H13" i="1"/>
  <c r="E13" i="1"/>
  <c r="D13" i="1"/>
  <c r="C13" i="1"/>
  <c r="B13" i="1"/>
  <c r="E12" i="1"/>
  <c r="D12" i="1"/>
  <c r="I11" i="1" s="1"/>
  <c r="C12" i="1"/>
  <c r="H11" i="1" s="1"/>
  <c r="B12" i="1"/>
  <c r="G10" i="1" s="1"/>
  <c r="J11" i="1"/>
  <c r="G11" i="1"/>
  <c r="J10" i="1"/>
  <c r="I10" i="1"/>
  <c r="H10" i="1"/>
  <c r="J9" i="1"/>
  <c r="G9" i="1"/>
  <c r="J8" i="1"/>
  <c r="I8" i="1"/>
  <c r="H8" i="1"/>
  <c r="J7" i="1"/>
  <c r="G7" i="1"/>
  <c r="J6" i="1"/>
  <c r="I6" i="1"/>
  <c r="H6" i="1"/>
  <c r="G6" i="1"/>
  <c r="J5" i="1"/>
  <c r="I5" i="1"/>
  <c r="H5" i="1"/>
  <c r="G5" i="1"/>
  <c r="J4" i="1"/>
  <c r="I4" i="1"/>
  <c r="H4" i="1"/>
  <c r="G4" i="1"/>
  <c r="H7" i="1" l="1"/>
  <c r="H9" i="1"/>
  <c r="I7" i="1"/>
  <c r="I9" i="1"/>
  <c r="G8" i="1"/>
  <c r="Q10" i="1" l="1"/>
  <c r="Q8" i="1"/>
  <c r="T11" i="1"/>
  <c r="T9" i="1"/>
  <c r="T7" i="1"/>
  <c r="T5" i="1"/>
  <c r="S11" i="1"/>
  <c r="S9" i="1"/>
  <c r="S7" i="1"/>
  <c r="S5" i="1"/>
  <c r="T10" i="1"/>
  <c r="T8" i="1"/>
  <c r="T6" i="1"/>
  <c r="R11" i="1"/>
  <c r="R9" i="1"/>
  <c r="R7" i="1"/>
  <c r="R5" i="1"/>
  <c r="Q11" i="1"/>
  <c r="Q9" i="1"/>
  <c r="Q5" i="1"/>
  <c r="T4" i="1"/>
  <c r="Q7" i="1"/>
  <c r="S10" i="1"/>
  <c r="S8" i="1"/>
  <c r="S6" i="1"/>
  <c r="S4" i="1"/>
  <c r="R10" i="1"/>
  <c r="R8" i="1"/>
  <c r="R6" i="1"/>
  <c r="R4" i="1"/>
  <c r="Q6" i="1"/>
  <c r="Q4" i="1"/>
  <c r="U13" i="1" l="1"/>
  <c r="Q13" i="1"/>
  <c r="U14" i="1"/>
  <c r="Q12" i="1"/>
  <c r="R13" i="1"/>
  <c r="R12" i="1"/>
  <c r="T13" i="1"/>
  <c r="T12" i="1"/>
  <c r="S13" i="1"/>
  <c r="S12" i="1"/>
  <c r="S15" i="1" l="1"/>
  <c r="R15" i="1"/>
  <c r="T15" i="1"/>
  <c r="U12" i="1"/>
  <c r="Q15" i="1"/>
  <c r="U15" i="1" s="1"/>
  <c r="M13" i="1" s="1"/>
  <c r="M15" i="1" s="1"/>
</calcChain>
</file>

<file path=xl/sharedStrings.xml><?xml version="1.0" encoding="utf-8"?>
<sst xmlns="http://schemas.openxmlformats.org/spreadsheetml/2006/main" count="37" uniqueCount="23">
  <si>
    <t>Fligner-Killeen Test</t>
  </si>
  <si>
    <t>Residuals from median</t>
  </si>
  <si>
    <t>Ranking</t>
  </si>
  <si>
    <t>Normalization</t>
  </si>
  <si>
    <t>Method 1</t>
  </si>
  <si>
    <t>Method 2</t>
  </si>
  <si>
    <t>Method 3</t>
  </si>
  <si>
    <t>Method 4</t>
  </si>
  <si>
    <t>Total</t>
  </si>
  <si>
    <t>med</t>
  </si>
  <si>
    <t>count</t>
  </si>
  <si>
    <r>
      <t>s</t>
    </r>
    <r>
      <rPr>
        <i/>
        <vertAlign val="subscript"/>
        <sz val="11"/>
        <color theme="1"/>
        <rFont val="Calibri"/>
        <family val="2"/>
        <scheme val="minor"/>
      </rPr>
      <t>j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</si>
  <si>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size + 1</t>
  </si>
  <si>
    <t>FK-stat</t>
  </si>
  <si>
    <t>mean</t>
  </si>
  <si>
    <t>df</t>
  </si>
  <si>
    <t>var</t>
  </si>
  <si>
    <t>p-value</t>
  </si>
  <si>
    <t>WSS</t>
  </si>
  <si>
    <t>Real Statistics function</t>
  </si>
  <si>
    <t>Real Statistics Using Excel</t>
  </si>
  <si>
    <t>Updated</t>
  </si>
  <si>
    <t>Copyright © 2013 - 2023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</si>
</sst>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15" fontId="0" fillId="0" borderId="0" xfId="0" applyNumberForma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76EAB-EDC4-41F9-9AAC-A26C849B0826}">
  <sheetPr codeName="Sheet1"/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20</v>
      </c>
    </row>
    <row r="2" spans="1:2" x14ac:dyDescent="0.35">
      <c r="A2" t="s">
        <v>0</v>
      </c>
    </row>
    <row r="4" spans="1:2" x14ac:dyDescent="0.35">
      <c r="A4" t="s">
        <v>21</v>
      </c>
      <c r="B4" s="14">
        <v>44940</v>
      </c>
    </row>
    <row r="6" spans="1:2" x14ac:dyDescent="0.35">
      <c r="A6" s="15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780D0-0627-46A0-8BD7-CB8441A4EE9B}">
  <sheetPr codeName="Sheet442"/>
  <dimension ref="A1:U19"/>
  <sheetViews>
    <sheetView workbookViewId="0"/>
  </sheetViews>
  <sheetFormatPr defaultRowHeight="14.5" x14ac:dyDescent="0.35"/>
  <cols>
    <col min="1" max="1" width="5.453125" customWidth="1"/>
    <col min="6" max="6" width="3.7265625" customWidth="1"/>
    <col min="11" max="11" width="3.7265625" customWidth="1"/>
  </cols>
  <sheetData>
    <row r="1" spans="1:21" x14ac:dyDescent="0.35">
      <c r="A1" s="1" t="s">
        <v>0</v>
      </c>
      <c r="G1" t="s">
        <v>1</v>
      </c>
      <c r="L1" t="s">
        <v>2</v>
      </c>
      <c r="Q1" t="s">
        <v>3</v>
      </c>
    </row>
    <row r="3" spans="1:21" x14ac:dyDescent="0.35">
      <c r="B3" s="2" t="s">
        <v>4</v>
      </c>
      <c r="C3" s="2" t="s">
        <v>5</v>
      </c>
      <c r="D3" s="2" t="s">
        <v>6</v>
      </c>
      <c r="E3" s="2" t="s">
        <v>7</v>
      </c>
      <c r="G3" s="3" t="s">
        <v>4</v>
      </c>
      <c r="H3" s="3" t="s">
        <v>5</v>
      </c>
      <c r="I3" s="3" t="s">
        <v>6</v>
      </c>
      <c r="J3" s="3" t="s">
        <v>7</v>
      </c>
      <c r="L3" s="3" t="s">
        <v>4</v>
      </c>
      <c r="M3" s="3" t="s">
        <v>5</v>
      </c>
      <c r="N3" s="3" t="s">
        <v>6</v>
      </c>
      <c r="O3" s="3" t="s">
        <v>7</v>
      </c>
      <c r="Q3" s="3" t="s">
        <v>4</v>
      </c>
      <c r="R3" s="3" t="s">
        <v>5</v>
      </c>
      <c r="S3" s="3" t="s">
        <v>6</v>
      </c>
      <c r="T3" s="3" t="s">
        <v>7</v>
      </c>
      <c r="U3" s="3" t="s">
        <v>8</v>
      </c>
    </row>
    <row r="4" spans="1:21" x14ac:dyDescent="0.35">
      <c r="B4" s="2">
        <v>51</v>
      </c>
      <c r="C4" s="2">
        <v>82</v>
      </c>
      <c r="D4" s="2">
        <v>79</v>
      </c>
      <c r="E4" s="2">
        <v>85</v>
      </c>
      <c r="G4" s="4">
        <f>ABS(B4-B$12)</f>
        <v>2.5</v>
      </c>
      <c r="H4" s="4">
        <f t="shared" ref="H4:J11" si="0">ABS(C4-C$12)</f>
        <v>2.5</v>
      </c>
      <c r="I4" s="4">
        <f t="shared" si="0"/>
        <v>2</v>
      </c>
      <c r="J4" s="4">
        <f t="shared" si="0"/>
        <v>16</v>
      </c>
      <c r="L4" s="4" t="e">
        <f ca="1">RANK_AVG(G4,$G$4:$J$11,1)</f>
        <v>#NAME?</v>
      </c>
      <c r="M4" s="4" t="e">
        <f ca="1">RANK_AVG(H4,$G$4:$J$11,1)</f>
        <v>#NAME?</v>
      </c>
      <c r="N4" s="4" t="e">
        <f ca="1">RANK_AVG(I4,$G$4:$J$11,1)</f>
        <v>#NAME?</v>
      </c>
      <c r="O4" s="4" t="e">
        <f ca="1">RANK_AVG(J4,$G$4:$J$11,1)</f>
        <v>#NAME?</v>
      </c>
      <c r="Q4" s="4" t="e">
        <f ca="1">NORMSINV((L4/$H$13+1)/2)</f>
        <v>#NAME?</v>
      </c>
      <c r="R4" s="4" t="e">
        <f t="shared" ref="R4:T11" ca="1" si="1">NORMSINV((M4/$H$13+1)/2)</f>
        <v>#NAME?</v>
      </c>
      <c r="S4" s="4" t="e">
        <f t="shared" ca="1" si="1"/>
        <v>#NAME?</v>
      </c>
      <c r="T4" s="4" t="e">
        <f t="shared" ca="1" si="1"/>
        <v>#NAME?</v>
      </c>
    </row>
    <row r="5" spans="1:21" x14ac:dyDescent="0.35">
      <c r="B5" s="4">
        <v>87</v>
      </c>
      <c r="C5" s="4">
        <v>91</v>
      </c>
      <c r="D5" s="4">
        <v>84</v>
      </c>
      <c r="E5" s="4">
        <v>80</v>
      </c>
      <c r="G5" s="4">
        <f t="shared" ref="G5:G11" si="2">ABS(B5-B$12)</f>
        <v>33.5</v>
      </c>
      <c r="H5" s="4">
        <f t="shared" si="0"/>
        <v>11.5</v>
      </c>
      <c r="I5" s="4">
        <f t="shared" si="0"/>
        <v>3</v>
      </c>
      <c r="J5" s="4">
        <f t="shared" si="0"/>
        <v>11</v>
      </c>
      <c r="L5" s="4" t="e">
        <f ca="1">RANK_AVG(G5,$G$4:$J$11,1)</f>
        <v>#NAME?</v>
      </c>
      <c r="M5" s="4" t="e">
        <f ca="1">RANK_AVG(H5,$G$4:$J$11,1)</f>
        <v>#NAME?</v>
      </c>
      <c r="N5" s="4" t="e">
        <f ca="1">RANK_AVG(I5,$G$4:$J$11,1)</f>
        <v>#NAME?</v>
      </c>
      <c r="O5" s="4" t="e">
        <f ca="1">RANK_AVG(J5,$G$4:$J$11,1)</f>
        <v>#NAME?</v>
      </c>
      <c r="Q5" s="4" t="e">
        <f t="shared" ref="Q5:Q11" ca="1" si="3">NORMSINV((L5/$H$13+1)/2)</f>
        <v>#NAME?</v>
      </c>
      <c r="R5" s="4" t="e">
        <f t="shared" ca="1" si="1"/>
        <v>#NAME?</v>
      </c>
      <c r="S5" s="4" t="e">
        <f t="shared" ca="1" si="1"/>
        <v>#NAME?</v>
      </c>
      <c r="T5" s="4" t="e">
        <f t="shared" ca="1" si="1"/>
        <v>#NAME?</v>
      </c>
    </row>
    <row r="6" spans="1:21" x14ac:dyDescent="0.35">
      <c r="B6" s="4">
        <v>50</v>
      </c>
      <c r="C6" s="4">
        <v>92</v>
      </c>
      <c r="D6" s="4">
        <v>74</v>
      </c>
      <c r="E6" s="4">
        <v>65</v>
      </c>
      <c r="G6" s="4">
        <f t="shared" si="2"/>
        <v>3.5</v>
      </c>
      <c r="H6" s="4">
        <f t="shared" si="0"/>
        <v>12.5</v>
      </c>
      <c r="I6" s="4">
        <f t="shared" si="0"/>
        <v>7</v>
      </c>
      <c r="J6" s="4">
        <f t="shared" si="0"/>
        <v>4</v>
      </c>
      <c r="L6" s="4" t="e">
        <f ca="1">RANK_AVG(G6,$G$4:$J$11,1)</f>
        <v>#NAME?</v>
      </c>
      <c r="M6" s="4" t="e">
        <f ca="1">RANK_AVG(H6,$G$4:$J$11,1)</f>
        <v>#NAME?</v>
      </c>
      <c r="N6" s="4" t="e">
        <f ca="1">RANK_AVG(I6,$G$4:$J$11,1)</f>
        <v>#NAME?</v>
      </c>
      <c r="O6" s="4" t="e">
        <f ca="1">RANK_AVG(J6,$G$4:$J$11,1)</f>
        <v>#NAME?</v>
      </c>
      <c r="Q6" s="4" t="e">
        <f t="shared" ca="1" si="3"/>
        <v>#NAME?</v>
      </c>
      <c r="R6" s="4" t="e">
        <f t="shared" ca="1" si="1"/>
        <v>#NAME?</v>
      </c>
      <c r="S6" s="4" t="e">
        <f t="shared" ca="1" si="1"/>
        <v>#NAME?</v>
      </c>
      <c r="T6" s="4" t="e">
        <f t="shared" ca="1" si="1"/>
        <v>#NAME?</v>
      </c>
    </row>
    <row r="7" spans="1:21" x14ac:dyDescent="0.35">
      <c r="B7" s="4">
        <v>48</v>
      </c>
      <c r="C7" s="4">
        <v>80</v>
      </c>
      <c r="D7" s="4">
        <v>98</v>
      </c>
      <c r="E7" s="4">
        <v>71</v>
      </c>
      <c r="G7" s="4">
        <f t="shared" si="2"/>
        <v>5.5</v>
      </c>
      <c r="H7" s="4">
        <f t="shared" si="0"/>
        <v>0.5</v>
      </c>
      <c r="I7" s="4">
        <f t="shared" si="0"/>
        <v>17</v>
      </c>
      <c r="J7" s="4">
        <f t="shared" si="0"/>
        <v>2</v>
      </c>
      <c r="L7" s="4" t="e">
        <f ca="1">RANK_AVG(G7,$G$4:$J$11,1)</f>
        <v>#NAME?</v>
      </c>
      <c r="M7" s="4" t="e">
        <f ca="1">RANK_AVG(H7,$G$4:$J$11,1)</f>
        <v>#NAME?</v>
      </c>
      <c r="N7" s="4" t="e">
        <f ca="1">RANK_AVG(I7,$G$4:$J$11,1)</f>
        <v>#NAME?</v>
      </c>
      <c r="O7" s="4" t="e">
        <f ca="1">RANK_AVG(J7,$G$4:$J$11,1)</f>
        <v>#NAME?</v>
      </c>
      <c r="Q7" s="4" t="e">
        <f t="shared" ca="1" si="3"/>
        <v>#NAME?</v>
      </c>
      <c r="R7" s="4" t="e">
        <f t="shared" ca="1" si="1"/>
        <v>#NAME?</v>
      </c>
      <c r="S7" s="4" t="e">
        <f t="shared" ca="1" si="1"/>
        <v>#NAME?</v>
      </c>
      <c r="T7" s="4" t="e">
        <f t="shared" ca="1" si="1"/>
        <v>#NAME?</v>
      </c>
    </row>
    <row r="8" spans="1:21" x14ac:dyDescent="0.35">
      <c r="B8" s="4">
        <v>79</v>
      </c>
      <c r="C8" s="4">
        <v>52</v>
      </c>
      <c r="D8" s="4">
        <v>63</v>
      </c>
      <c r="E8" s="4">
        <v>67</v>
      </c>
      <c r="G8" s="4">
        <f t="shared" si="2"/>
        <v>25.5</v>
      </c>
      <c r="H8" s="4">
        <f t="shared" si="0"/>
        <v>27.5</v>
      </c>
      <c r="I8" s="4">
        <f t="shared" si="0"/>
        <v>18</v>
      </c>
      <c r="J8" s="4">
        <f t="shared" si="0"/>
        <v>2</v>
      </c>
      <c r="L8" s="4" t="e">
        <f ca="1">RANK_AVG(G8,$G$4:$J$11,1)</f>
        <v>#NAME?</v>
      </c>
      <c r="M8" s="4" t="e">
        <f ca="1">RANK_AVG(H8,$G$4:$J$11,1)</f>
        <v>#NAME?</v>
      </c>
      <c r="N8" s="4" t="e">
        <f ca="1">RANK_AVG(I8,$G$4:$J$11,1)</f>
        <v>#NAME?</v>
      </c>
      <c r="O8" s="4" t="e">
        <f ca="1">RANK_AVG(J8,$G$4:$J$11,1)</f>
        <v>#NAME?</v>
      </c>
      <c r="Q8" s="4" t="e">
        <f t="shared" ca="1" si="3"/>
        <v>#NAME?</v>
      </c>
      <c r="R8" s="4" t="e">
        <f t="shared" ca="1" si="1"/>
        <v>#NAME?</v>
      </c>
      <c r="S8" s="4" t="e">
        <f t="shared" ca="1" si="1"/>
        <v>#NAME?</v>
      </c>
      <c r="T8" s="4" t="e">
        <f t="shared" ca="1" si="1"/>
        <v>#NAME?</v>
      </c>
    </row>
    <row r="9" spans="1:21" x14ac:dyDescent="0.35">
      <c r="B9" s="4">
        <v>61</v>
      </c>
      <c r="C9" s="4">
        <v>79</v>
      </c>
      <c r="D9" s="4">
        <v>83</v>
      </c>
      <c r="E9" s="4">
        <v>51</v>
      </c>
      <c r="G9" s="4">
        <f t="shared" si="2"/>
        <v>7.5</v>
      </c>
      <c r="H9" s="4">
        <f t="shared" si="0"/>
        <v>0.5</v>
      </c>
      <c r="I9" s="4">
        <f t="shared" si="0"/>
        <v>2</v>
      </c>
      <c r="J9" s="4">
        <f t="shared" si="0"/>
        <v>18</v>
      </c>
      <c r="L9" s="4" t="e">
        <f ca="1">RANK_AVG(G9,$G$4:$J$11,1)</f>
        <v>#NAME?</v>
      </c>
      <c r="M9" s="4" t="e">
        <f ca="1">RANK_AVG(H9,$G$4:$J$11,1)</f>
        <v>#NAME?</v>
      </c>
      <c r="N9" s="4" t="e">
        <f ca="1">RANK_AVG(I9,$G$4:$J$11,1)</f>
        <v>#NAME?</v>
      </c>
      <c r="O9" s="4" t="e">
        <f ca="1">RANK_AVG(J9,$G$4:$J$11,1)</f>
        <v>#NAME?</v>
      </c>
      <c r="Q9" s="4" t="e">
        <f t="shared" ca="1" si="3"/>
        <v>#NAME?</v>
      </c>
      <c r="R9" s="4" t="e">
        <f t="shared" ca="1" si="1"/>
        <v>#NAME?</v>
      </c>
      <c r="S9" s="4" t="e">
        <f t="shared" ca="1" si="1"/>
        <v>#NAME?</v>
      </c>
      <c r="T9" s="4" t="e">
        <f t="shared" ca="1" si="1"/>
        <v>#NAME?</v>
      </c>
    </row>
    <row r="10" spans="1:21" x14ac:dyDescent="0.35">
      <c r="B10" s="4">
        <v>53</v>
      </c>
      <c r="C10" s="4">
        <v>73</v>
      </c>
      <c r="D10" s="4">
        <v>85</v>
      </c>
      <c r="E10" s="4">
        <v>63</v>
      </c>
      <c r="G10" s="4">
        <f t="shared" si="2"/>
        <v>0.5</v>
      </c>
      <c r="H10" s="4">
        <f t="shared" si="0"/>
        <v>6.5</v>
      </c>
      <c r="I10" s="4">
        <f t="shared" si="0"/>
        <v>4</v>
      </c>
      <c r="J10" s="4">
        <f t="shared" si="0"/>
        <v>6</v>
      </c>
      <c r="L10" s="4" t="e">
        <f ca="1">RANK_AVG(G10,$G$4:$J$11,1)</f>
        <v>#NAME?</v>
      </c>
      <c r="M10" s="4" t="e">
        <f ca="1">RANK_AVG(H10,$G$4:$J$11,1)</f>
        <v>#NAME?</v>
      </c>
      <c r="N10" s="4" t="e">
        <f ca="1">RANK_AVG(I10,$G$4:$J$11,1)</f>
        <v>#NAME?</v>
      </c>
      <c r="O10" s="4" t="e">
        <f ca="1">RANK_AVG(J10,$G$4:$J$11,1)</f>
        <v>#NAME?</v>
      </c>
      <c r="Q10" s="4" t="e">
        <f t="shared" ca="1" si="3"/>
        <v>#NAME?</v>
      </c>
      <c r="R10" s="4" t="e">
        <f t="shared" ca="1" si="1"/>
        <v>#NAME?</v>
      </c>
      <c r="S10" s="4" t="e">
        <f t="shared" ca="1" si="1"/>
        <v>#NAME?</v>
      </c>
      <c r="T10" s="4" t="e">
        <f t="shared" ca="1" si="1"/>
        <v>#NAME?</v>
      </c>
    </row>
    <row r="11" spans="1:21" x14ac:dyDescent="0.35">
      <c r="B11" s="5">
        <v>54</v>
      </c>
      <c r="C11" s="5">
        <v>74</v>
      </c>
      <c r="D11" s="5">
        <v>58</v>
      </c>
      <c r="E11" s="5">
        <v>93</v>
      </c>
      <c r="G11" s="5">
        <f t="shared" si="2"/>
        <v>0.5</v>
      </c>
      <c r="H11" s="5">
        <f t="shared" si="0"/>
        <v>5.5</v>
      </c>
      <c r="I11" s="5">
        <f t="shared" si="0"/>
        <v>23</v>
      </c>
      <c r="J11" s="5">
        <f t="shared" si="0"/>
        <v>24</v>
      </c>
      <c r="L11" s="5" t="e">
        <f ca="1">RANK_AVG(G11,$G$4:$J$11,1)</f>
        <v>#NAME?</v>
      </c>
      <c r="M11" s="5" t="e">
        <f ca="1">RANK_AVG(H11,$G$4:$J$11,1)</f>
        <v>#NAME?</v>
      </c>
      <c r="N11" s="5" t="e">
        <f ca="1">RANK_AVG(I11,$G$4:$J$11,1)</f>
        <v>#NAME?</v>
      </c>
      <c r="O11" s="5" t="e">
        <f ca="1">RANK_AVG(J11,$G$4:$J$11,1)</f>
        <v>#NAME?</v>
      </c>
      <c r="Q11" s="5" t="e">
        <f t="shared" ca="1" si="3"/>
        <v>#NAME?</v>
      </c>
      <c r="R11" s="5" t="e">
        <f t="shared" ca="1" si="1"/>
        <v>#NAME?</v>
      </c>
      <c r="S11" s="5" t="e">
        <f t="shared" ca="1" si="1"/>
        <v>#NAME?</v>
      </c>
      <c r="T11" s="5" t="e">
        <f t="shared" ca="1" si="1"/>
        <v>#NAME?</v>
      </c>
      <c r="U11" s="6"/>
    </row>
    <row r="12" spans="1:21" x14ac:dyDescent="0.35">
      <c r="A12" s="4" t="s">
        <v>9</v>
      </c>
      <c r="B12" s="4">
        <f>MEDIAN(B4:B11)</f>
        <v>53.5</v>
      </c>
      <c r="C12" s="4">
        <f>MEDIAN(C4:C11)</f>
        <v>79.5</v>
      </c>
      <c r="D12" s="4">
        <f>MEDIAN(D4:D11)</f>
        <v>81</v>
      </c>
      <c r="E12" s="4">
        <f>MEDIAN(E4:E11)</f>
        <v>69</v>
      </c>
      <c r="P12" s="4" t="s">
        <v>10</v>
      </c>
      <c r="Q12" s="4">
        <f ca="1">COUNT(Q4:Q11)</f>
        <v>0</v>
      </c>
      <c r="R12" s="4">
        <f ca="1">COUNT(R4:R11)</f>
        <v>0</v>
      </c>
      <c r="S12" s="4">
        <f ca="1">COUNT(S4:S11)</f>
        <v>0</v>
      </c>
      <c r="T12" s="4">
        <f ca="1">COUNT(T4:T11)</f>
        <v>0</v>
      </c>
      <c r="U12" s="4">
        <f ca="1">SUM(Q12:T12)</f>
        <v>0</v>
      </c>
    </row>
    <row r="13" spans="1:21" ht="17.5" x14ac:dyDescent="0.45">
      <c r="A13" s="7" t="s">
        <v>11</v>
      </c>
      <c r="B13" s="5">
        <f>VAR(B4:B11)</f>
        <v>214.26785714285714</v>
      </c>
      <c r="C13" s="5">
        <f>VAR(C4:C11)</f>
        <v>157.55357142857142</v>
      </c>
      <c r="D13" s="5">
        <f>VAR(D4:D11)</f>
        <v>164.57142857142858</v>
      </c>
      <c r="E13" s="5">
        <f>VAR(E4:E11)</f>
        <v>181.55357142857142</v>
      </c>
      <c r="G13" s="8" t="s">
        <v>12</v>
      </c>
      <c r="H13" s="9">
        <f>COUNT(B4:E11)+1</f>
        <v>33</v>
      </c>
      <c r="L13" t="s">
        <v>13</v>
      </c>
      <c r="M13" s="10" t="e">
        <f ca="1">U15/U14</f>
        <v>#NAME?</v>
      </c>
      <c r="P13" s="4" t="s">
        <v>14</v>
      </c>
      <c r="Q13" s="4" t="e">
        <f ca="1">AVERAGE(Q4:Q11)</f>
        <v>#NAME?</v>
      </c>
      <c r="R13" s="4" t="e">
        <f ca="1">AVERAGE(R4:R11)</f>
        <v>#NAME?</v>
      </c>
      <c r="S13" s="4" t="e">
        <f ca="1">AVERAGE(S4:S11)</f>
        <v>#NAME?</v>
      </c>
      <c r="T13" s="4" t="e">
        <f ca="1">AVERAGE(T4:T11)</f>
        <v>#NAME?</v>
      </c>
      <c r="U13" s="4" t="e">
        <f ca="1">AVERAGE(Q4:T11)</f>
        <v>#NAME?</v>
      </c>
    </row>
    <row r="14" spans="1:21" x14ac:dyDescent="0.35">
      <c r="L14" t="s">
        <v>15</v>
      </c>
      <c r="M14" s="11">
        <f>COUNTA(L3:O3)-1</f>
        <v>3</v>
      </c>
      <c r="P14" s="4" t="s">
        <v>16</v>
      </c>
      <c r="U14" t="e">
        <f ca="1">VAR(Q4:T11)</f>
        <v>#NAME?</v>
      </c>
    </row>
    <row r="15" spans="1:21" x14ac:dyDescent="0.35">
      <c r="L15" t="s">
        <v>17</v>
      </c>
      <c r="M15" s="12" t="e">
        <f ca="1">CHIDIST(M13,M14)</f>
        <v>#NAME?</v>
      </c>
      <c r="P15" s="4" t="s">
        <v>18</v>
      </c>
      <c r="Q15" s="6" t="e">
        <f ca="1">Q12*(Q13-$U$13)^2</f>
        <v>#NAME?</v>
      </c>
      <c r="R15" s="6" t="e">
        <f ca="1">R12*(R13-$U$13)^2</f>
        <v>#NAME?</v>
      </c>
      <c r="S15" s="6" t="e">
        <f ca="1">S12*(S13-$U$13)^2</f>
        <v>#NAME?</v>
      </c>
      <c r="T15" s="6" t="e">
        <f ca="1">T12*(T13-$U$13)^2</f>
        <v>#NAME?</v>
      </c>
      <c r="U15" s="6" t="e">
        <f ca="1">SUM(Q15:T15)</f>
        <v>#NAME?</v>
      </c>
    </row>
    <row r="17" spans="12:13" x14ac:dyDescent="0.35">
      <c r="L17" t="s">
        <v>19</v>
      </c>
    </row>
    <row r="19" spans="12:13" x14ac:dyDescent="0.35">
      <c r="L19" t="s">
        <v>17</v>
      </c>
      <c r="M19" s="13" t="e">
        <f ca="1">FKTEST(B4:E11)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Fligner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2023-01-14T19:12:21Z</dcterms:created>
  <dcterms:modified xsi:type="dcterms:W3CDTF">2023-01-14T22:02:39Z</dcterms:modified>
</cp:coreProperties>
</file>