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D733E4B-8F9C-4618-B1FB-AE9EC90E7F22}" xr6:coauthVersionLast="47" xr6:coauthVersionMax="47" xr10:uidLastSave="{00000000-0000-0000-0000-000000000000}"/>
  <bookViews>
    <workbookView xWindow="-110" yWindow="-110" windowWidth="19420" windowHeight="10300" xr2:uid="{3298AE87-8F3C-480F-9C8D-6BCA032DD38A}"/>
  </bookViews>
  <sheets>
    <sheet name="Title" sheetId="4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9" i="2" a="1"/>
  <c r="G9" i="2" a="1"/>
  <c r="G9" i="2" s="1"/>
  <c r="I6" i="2" a="1"/>
  <c r="I6" i="2" s="1"/>
  <c r="I4" i="2" a="1"/>
  <c r="I4" i="2" s="1"/>
  <c r="I3" i="2"/>
  <c r="I3" i="2" a="1"/>
  <c r="G6" i="2"/>
  <c r="G4" i="2" a="1"/>
  <c r="G4" i="2"/>
  <c r="F4" i="2" a="1"/>
  <c r="F4" i="2"/>
  <c r="G3" i="2"/>
  <c r="F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<sst xmlns="http://schemas.openxmlformats.org/spreadsheetml/2006/main" count="13" uniqueCount="12">
  <si>
    <t>Good cases</t>
  </si>
  <si>
    <t>Bad cases</t>
  </si>
  <si>
    <t>Score</t>
  </si>
  <si>
    <t>Good</t>
  </si>
  <si>
    <t>Bad</t>
  </si>
  <si>
    <t>Variance</t>
  </si>
  <si>
    <t>Mean</t>
  </si>
  <si>
    <t>Divergence</t>
  </si>
  <si>
    <t>Real Statistics Using Excel</t>
  </si>
  <si>
    <t>Updated</t>
  </si>
  <si>
    <t>Copyright © 2013 - 2023 Charles Zaiontz</t>
  </si>
  <si>
    <t>Credit Scoring Divergence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</si>
</sst>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27B4-7271-4FC7-875D-A8DF41BEC586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8</v>
      </c>
    </row>
    <row r="2" spans="1:2" x14ac:dyDescent="0.35">
      <c r="A2" t="s">
        <v>11</v>
      </c>
    </row>
    <row r="4" spans="1:2" x14ac:dyDescent="0.35">
      <c r="A4" t="s">
        <v>9</v>
      </c>
      <c r="B4" s="11">
        <v>44945</v>
      </c>
    </row>
    <row r="6" spans="1:2" x14ac:dyDescent="0.35">
      <c r="A6" s="1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BE94-809B-41AC-88D6-5A3DBAD4E7E3}">
  <dimension ref="A1:I23"/>
  <sheetViews>
    <sheetView workbookViewId="0"/>
  </sheetViews>
  <sheetFormatPr defaultRowHeight="14.5" x14ac:dyDescent="0.35"/>
  <cols>
    <col min="1" max="1" width="7.36328125" style="1" customWidth="1"/>
    <col min="2" max="3" width="11" style="1" customWidth="1"/>
    <col min="5" max="5" width="9.6328125" customWidth="1"/>
    <col min="6" max="6" width="8.7265625" customWidth="1"/>
    <col min="8" max="8" width="3.26953125" customWidth="1"/>
    <col min="9" max="9" width="51.6328125" customWidth="1"/>
  </cols>
  <sheetData>
    <row r="1" spans="1:9" ht="14.5" customHeight="1" x14ac:dyDescent="0.35">
      <c r="A1" s="10" t="s">
        <v>2</v>
      </c>
      <c r="B1" s="10" t="s">
        <v>0</v>
      </c>
      <c r="C1" s="10" t="s">
        <v>1</v>
      </c>
    </row>
    <row r="2" spans="1:9" x14ac:dyDescent="0.35">
      <c r="A2" s="1">
        <v>137</v>
      </c>
      <c r="B2" s="8">
        <v>18</v>
      </c>
      <c r="C2" s="8">
        <v>7219</v>
      </c>
      <c r="F2" s="10" t="s">
        <v>3</v>
      </c>
      <c r="G2" s="10" t="s">
        <v>4</v>
      </c>
    </row>
    <row r="3" spans="1:9" x14ac:dyDescent="0.35">
      <c r="A3" s="1">
        <v>173</v>
      </c>
      <c r="B3" s="8">
        <v>63</v>
      </c>
      <c r="C3" s="8">
        <v>7463</v>
      </c>
      <c r="E3" t="s">
        <v>6</v>
      </c>
      <c r="F3" s="2">
        <f>SUMPRODUCT($A2:$A23,B2:B23)/SUM(B2:B23)</f>
        <v>363.8176100628931</v>
      </c>
      <c r="G3" s="3">
        <f>SUMPRODUCT($A2:$A23,C2:C23)/SUM(C2:C23)</f>
        <v>269.21809701685049</v>
      </c>
      <c r="I3" t="e" cm="1">
        <f t="array" aca="1" ref="I3" ca="1">FTEXT(G3)</f>
        <v>#NAME?</v>
      </c>
    </row>
    <row r="4" spans="1:9" x14ac:dyDescent="0.35">
      <c r="A4" s="1">
        <v>205</v>
      </c>
      <c r="B4" s="8">
        <v>207</v>
      </c>
      <c r="C4" s="8">
        <v>8150</v>
      </c>
      <c r="E4" t="s">
        <v>5</v>
      </c>
      <c r="F4" s="4" cm="1">
        <f t="array" ref="F4">SUMPRODUCT(B$2:B$23,($A2:$A23-F3)^2)/(SUM(B2:B23)-1)</f>
        <v>1986.5827609040614</v>
      </c>
      <c r="G4" s="5" cm="1">
        <f t="array" ref="G4">SUMPRODUCT(C$2:C$23,($A2:$A23-G3)^2)/(SUM(C2:C23)-1)</f>
        <v>4080.8727303833639</v>
      </c>
      <c r="I4" t="e" cm="1">
        <f t="array" aca="1" ref="I4" ca="1">FTEXT(G4)</f>
        <v>#NAME?</v>
      </c>
    </row>
    <row r="5" spans="1:9" x14ac:dyDescent="0.35">
      <c r="A5" s="1">
        <v>230</v>
      </c>
      <c r="B5" s="8">
        <v>332</v>
      </c>
      <c r="C5" s="8">
        <v>5486</v>
      </c>
    </row>
    <row r="6" spans="1:9" x14ac:dyDescent="0.35">
      <c r="A6" s="1">
        <v>253</v>
      </c>
      <c r="B6" s="8">
        <v>209</v>
      </c>
      <c r="C6" s="8">
        <v>1560</v>
      </c>
      <c r="E6" t="s">
        <v>7</v>
      </c>
      <c r="G6" s="6">
        <f>2*(F3-G3)^2/(F4+G4)</f>
        <v>2.9498585960453494</v>
      </c>
      <c r="I6" t="e" cm="1">
        <f t="array" aca="1" ref="I6" ca="1">FTEXT(G6)</f>
        <v>#NAME?</v>
      </c>
    </row>
    <row r="7" spans="1:9" x14ac:dyDescent="0.35">
      <c r="A7" s="1">
        <v>266</v>
      </c>
      <c r="B7" s="8">
        <v>750</v>
      </c>
      <c r="C7" s="8">
        <v>3955</v>
      </c>
    </row>
    <row r="8" spans="1:9" x14ac:dyDescent="0.35">
      <c r="A8" s="1">
        <v>273</v>
      </c>
      <c r="B8" s="8">
        <v>1611</v>
      </c>
      <c r="C8" s="8">
        <v>6011</v>
      </c>
    </row>
    <row r="9" spans="1:9" x14ac:dyDescent="0.35">
      <c r="A9" s="1">
        <v>288</v>
      </c>
      <c r="B9" s="8">
        <v>4668</v>
      </c>
      <c r="C9" s="8">
        <v>12318</v>
      </c>
      <c r="E9" t="s">
        <v>7</v>
      </c>
      <c r="G9" s="6" t="e" cm="1">
        <f t="array" aca="1" ref="G9" ca="1">CS_DIVERGE(A2:A23,B2:B23,C2:C23)</f>
        <v>#NAME?</v>
      </c>
      <c r="I9" t="e" cm="1">
        <f t="array" aca="1" ref="I9" ca="1">FTEXT(G9)</f>
        <v>#NAME?</v>
      </c>
    </row>
    <row r="10" spans="1:9" x14ac:dyDescent="0.35">
      <c r="A10" s="1">
        <v>292</v>
      </c>
      <c r="B10" s="8">
        <v>10254</v>
      </c>
      <c r="C10" s="8">
        <v>19134</v>
      </c>
    </row>
    <row r="11" spans="1:9" x14ac:dyDescent="0.35">
      <c r="A11" s="1">
        <v>304</v>
      </c>
      <c r="B11" s="8">
        <v>3708</v>
      </c>
      <c r="C11" s="8">
        <v>4725</v>
      </c>
    </row>
    <row r="12" spans="1:9" x14ac:dyDescent="0.35">
      <c r="A12" s="1">
        <v>314</v>
      </c>
      <c r="B12" s="8">
        <v>4412</v>
      </c>
      <c r="C12" s="8">
        <v>3976</v>
      </c>
    </row>
    <row r="13" spans="1:9" x14ac:dyDescent="0.35">
      <c r="A13" s="1">
        <v>325</v>
      </c>
      <c r="B13" s="8">
        <v>5514</v>
      </c>
      <c r="C13" s="8">
        <v>3513</v>
      </c>
    </row>
    <row r="14" spans="1:9" x14ac:dyDescent="0.35">
      <c r="A14" s="1">
        <v>335</v>
      </c>
      <c r="B14" s="8">
        <v>6595</v>
      </c>
      <c r="C14" s="8">
        <v>2971</v>
      </c>
    </row>
    <row r="15" spans="1:9" x14ac:dyDescent="0.35">
      <c r="A15" s="1">
        <v>340</v>
      </c>
      <c r="B15" s="8">
        <v>7012</v>
      </c>
      <c r="C15" s="8">
        <v>2233</v>
      </c>
    </row>
    <row r="16" spans="1:9" x14ac:dyDescent="0.35">
      <c r="A16" s="1">
        <v>352</v>
      </c>
      <c r="B16" s="8">
        <v>8022</v>
      </c>
      <c r="C16" s="8">
        <v>1807</v>
      </c>
    </row>
    <row r="17" spans="1:3" x14ac:dyDescent="0.35">
      <c r="A17" s="1">
        <v>367</v>
      </c>
      <c r="B17" s="8">
        <v>16175</v>
      </c>
      <c r="C17" s="8">
        <v>2577</v>
      </c>
    </row>
    <row r="18" spans="1:3" x14ac:dyDescent="0.35">
      <c r="A18" s="1">
        <v>378</v>
      </c>
      <c r="B18" s="8">
        <v>12634</v>
      </c>
      <c r="C18" s="8">
        <v>1423</v>
      </c>
    </row>
    <row r="19" spans="1:3" x14ac:dyDescent="0.35">
      <c r="A19" s="1">
        <v>389</v>
      </c>
      <c r="B19" s="8">
        <v>11336</v>
      </c>
      <c r="C19" s="8">
        <v>903</v>
      </c>
    </row>
    <row r="20" spans="1:3" x14ac:dyDescent="0.35">
      <c r="A20" s="1">
        <v>394</v>
      </c>
      <c r="B20" s="8">
        <v>10560</v>
      </c>
      <c r="C20" s="8">
        <v>594</v>
      </c>
    </row>
    <row r="21" spans="1:3" x14ac:dyDescent="0.35">
      <c r="A21" s="1">
        <v>405</v>
      </c>
      <c r="B21" s="8">
        <v>11161</v>
      </c>
      <c r="C21" s="8">
        <v>429</v>
      </c>
    </row>
    <row r="22" spans="1:3" x14ac:dyDescent="0.35">
      <c r="A22" s="1">
        <v>416</v>
      </c>
      <c r="B22" s="8">
        <v>9884</v>
      </c>
      <c r="C22" s="8">
        <v>259</v>
      </c>
    </row>
    <row r="23" spans="1:3" x14ac:dyDescent="0.35">
      <c r="A23" s="7">
        <v>427</v>
      </c>
      <c r="B23" s="9">
        <v>11456</v>
      </c>
      <c r="C23" s="9">
        <v>205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2023-01-27T18:45:31Z</dcterms:created>
  <dcterms:modified xsi:type="dcterms:W3CDTF">2023-01-27T21:51:45Z</dcterms:modified>
</cp:coreProperties>
</file>