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2052DE0C-AEF8-42A1-BBFF-818C68A74BE4}" xr6:coauthVersionLast="47" xr6:coauthVersionMax="47" xr10:uidLastSave="{00000000-0000-0000-0000-000000000000}"/>
  <bookViews>
    <workbookView xWindow="-110" yWindow="-110" windowWidth="19420" windowHeight="10300" xr2:uid="{F553DEB4-BC5A-4717-BE8B-F3C9FB603932}"/>
  </bookViews>
  <sheets>
    <sheet name="Title" sheetId="2" r:id="rId1"/>
    <sheet name="EM Tool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 a="1"/>
  <c r="H35" i="1" s="1"/>
  <c r="F29" i="1" a="1"/>
  <c r="H29" i="1" s="1"/>
  <c r="D22" i="1"/>
  <c r="C22" i="1"/>
  <c r="B22" i="1"/>
  <c r="F8" i="1" a="1"/>
  <c r="F25" i="1" s="1"/>
  <c r="G7" i="1"/>
  <c r="F7" i="1" a="1"/>
  <c r="F7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G9" i="1" l="1"/>
  <c r="H17" i="1"/>
  <c r="F18" i="1"/>
  <c r="H25" i="1"/>
  <c r="G15" i="1"/>
  <c r="F23" i="1"/>
  <c r="G25" i="1"/>
  <c r="F10" i="1"/>
  <c r="F12" i="1"/>
  <c r="G12" i="1"/>
  <c r="F20" i="1"/>
  <c r="H12" i="1"/>
  <c r="G20" i="1"/>
  <c r="H14" i="1"/>
  <c r="H20" i="1"/>
  <c r="H8" i="1"/>
  <c r="F15" i="1"/>
  <c r="H22" i="1"/>
  <c r="H9" i="1"/>
  <c r="G17" i="1"/>
  <c r="G23" i="1"/>
  <c r="G33" i="1"/>
  <c r="F34" i="1"/>
  <c r="H7" i="1"/>
  <c r="H33" i="1"/>
  <c r="G10" i="1"/>
  <c r="F13" i="1"/>
  <c r="H15" i="1"/>
  <c r="G18" i="1"/>
  <c r="F21" i="1"/>
  <c r="H23" i="1"/>
  <c r="F29" i="1"/>
  <c r="G34" i="1"/>
  <c r="F8" i="1"/>
  <c r="H10" i="1"/>
  <c r="G13" i="1"/>
  <c r="F16" i="1"/>
  <c r="H18" i="1"/>
  <c r="G21" i="1"/>
  <c r="F24" i="1"/>
  <c r="G29" i="1"/>
  <c r="H34" i="1"/>
  <c r="G8" i="1"/>
  <c r="F11" i="1"/>
  <c r="H13" i="1"/>
  <c r="G16" i="1"/>
  <c r="F19" i="1"/>
  <c r="H21" i="1"/>
  <c r="G24" i="1"/>
  <c r="F35" i="1"/>
  <c r="G11" i="1"/>
  <c r="F14" i="1"/>
  <c r="H16" i="1"/>
  <c r="G19" i="1"/>
  <c r="F22" i="1"/>
  <c r="H24" i="1"/>
  <c r="G35" i="1"/>
  <c r="F9" i="1"/>
  <c r="H11" i="1"/>
  <c r="G14" i="1"/>
  <c r="F17" i="1"/>
  <c r="H19" i="1"/>
  <c r="G22" i="1"/>
  <c r="F33" i="1"/>
</calcChain>
</file>

<file path=xl/sharedStrings.xml><?xml version="1.0" encoding="utf-8"?>
<sst xmlns="http://schemas.openxmlformats.org/spreadsheetml/2006/main" count="12" uniqueCount="12">
  <si>
    <t>EM Algorithm Tool</t>
  </si>
  <si>
    <t>X1</t>
  </si>
  <si>
    <t>X2</t>
  </si>
  <si>
    <t>X3</t>
  </si>
  <si>
    <t>EM for Missing Multivariate Normal Data</t>
  </si>
  <si>
    <t>Imputed missing values</t>
  </si>
  <si>
    <t>Means</t>
  </si>
  <si>
    <t>Covariance Matrix</t>
  </si>
  <si>
    <t>Real Statistics Using Excel</t>
  </si>
  <si>
    <t>Updated</t>
  </si>
  <si>
    <t>Copyright © 2013 - 2022 Charles Zaiontz</t>
  </si>
  <si>
    <t>EM Missing Multivariate Normal Data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</si>
</sst>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0" applyFon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.xlam" TargetMode="External"/><Relationship Id="rId1" Type="http://schemas.openxmlformats.org/officeDocument/2006/relationships/externalLinkPath" Target="/Users/user/AppData/Roaming/Microsoft/AddIns/X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  <sheetName val="XRealStats"/>
    </sheetNames>
    <definedNames>
      <definedName name="COV"/>
      <definedName name="EM_MNORM_IMPUTE"/>
      <definedName name="MEANCO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22BEC-598F-4BB4-B42E-B52EDFA8E59F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8</v>
      </c>
    </row>
    <row r="2" spans="1:2" x14ac:dyDescent="0.35">
      <c r="A2" s="16" t="s">
        <v>11</v>
      </c>
    </row>
    <row r="4" spans="1:2" x14ac:dyDescent="0.35">
      <c r="A4" t="s">
        <v>9</v>
      </c>
      <c r="B4" s="17">
        <v>44924</v>
      </c>
    </row>
    <row r="6" spans="1:2" x14ac:dyDescent="0.35">
      <c r="A6" s="16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48F2-1396-4CF3-B06B-C998DBD36E19}">
  <sheetPr codeName="Sheet38"/>
  <dimension ref="A1:H35"/>
  <sheetViews>
    <sheetView workbookViewId="0"/>
  </sheetViews>
  <sheetFormatPr defaultRowHeight="14.5" x14ac:dyDescent="0.35"/>
  <cols>
    <col min="1" max="1" width="4.08984375" customWidth="1"/>
  </cols>
  <sheetData>
    <row r="1" spans="1:8" x14ac:dyDescent="0.35">
      <c r="A1" s="1" t="s">
        <v>0</v>
      </c>
    </row>
    <row r="3" spans="1:8" x14ac:dyDescent="0.35">
      <c r="B3" s="2" t="s">
        <v>1</v>
      </c>
      <c r="C3" s="2" t="s">
        <v>2</v>
      </c>
      <c r="D3" s="2" t="s">
        <v>3</v>
      </c>
      <c r="F3" t="s">
        <v>4</v>
      </c>
    </row>
    <row r="4" spans="1:8" x14ac:dyDescent="0.35">
      <c r="A4">
        <v>1</v>
      </c>
      <c r="B4">
        <v>296.51600000000002</v>
      </c>
      <c r="C4">
        <v>231.37299999999999</v>
      </c>
      <c r="D4">
        <v>229.1721</v>
      </c>
    </row>
    <row r="5" spans="1:8" x14ac:dyDescent="0.35">
      <c r="A5">
        <f>A4+1</f>
        <v>2</v>
      </c>
      <c r="B5">
        <v>308.77339999999998</v>
      </c>
      <c r="D5">
        <v>199.55590000000001</v>
      </c>
      <c r="F5" t="s">
        <v>5</v>
      </c>
    </row>
    <row r="6" spans="1:8" x14ac:dyDescent="0.35">
      <c r="A6">
        <f t="shared" ref="A6:A21" si="0">A5+1</f>
        <v>3</v>
      </c>
      <c r="B6">
        <v>252.68129999999999</v>
      </c>
      <c r="C6">
        <v>243.02180000000001</v>
      </c>
      <c r="D6">
        <v>211.70310000000001</v>
      </c>
    </row>
    <row r="7" spans="1:8" x14ac:dyDescent="0.35">
      <c r="A7">
        <f t="shared" si="0"/>
        <v>4</v>
      </c>
      <c r="B7">
        <v>346.06830000000002</v>
      </c>
      <c r="C7">
        <v>256.8141</v>
      </c>
      <c r="D7">
        <v>244.1671</v>
      </c>
      <c r="F7" t="str">
        <f t="array" ref="F7:H7">B3:D3</f>
        <v>X1</v>
      </c>
      <c r="G7" t="str">
        <v>X2</v>
      </c>
      <c r="H7" t="str">
        <v>X3</v>
      </c>
    </row>
    <row r="8" spans="1:8" x14ac:dyDescent="0.35">
      <c r="A8">
        <f t="shared" si="0"/>
        <v>5</v>
      </c>
      <c r="D8">
        <v>168.88149999999999</v>
      </c>
      <c r="F8" s="3" t="e">
        <f t="array" aca="1" ref="F8:H25" ca="1">[1]!EM_MNORM_IMPUTE(B4:D21,200)</f>
        <v>#NAME?</v>
      </c>
      <c r="G8" s="3" t="e">
        <f ca="1"/>
        <v>#NAME?</v>
      </c>
      <c r="H8" s="3" t="e">
        <f ca="1"/>
        <v>#NAME?</v>
      </c>
    </row>
    <row r="9" spans="1:8" x14ac:dyDescent="0.35">
      <c r="A9">
        <f t="shared" si="0"/>
        <v>6</v>
      </c>
      <c r="B9">
        <v>257.84059999999999</v>
      </c>
      <c r="C9">
        <v>227.27289999999999</v>
      </c>
      <c r="D9">
        <v>179.81649999999999</v>
      </c>
      <c r="F9" t="e">
        <f ca="1"/>
        <v>#NAME?</v>
      </c>
      <c r="G9" t="e">
        <f ca="1"/>
        <v>#NAME?</v>
      </c>
      <c r="H9" t="e">
        <f ca="1"/>
        <v>#NAME?</v>
      </c>
    </row>
    <row r="10" spans="1:8" x14ac:dyDescent="0.35">
      <c r="A10">
        <f t="shared" si="0"/>
        <v>7</v>
      </c>
      <c r="B10">
        <v>198.0223</v>
      </c>
      <c r="C10">
        <v>178.0334</v>
      </c>
      <c r="D10">
        <v>139.86320000000001</v>
      </c>
      <c r="F10" t="e">
        <f ca="1"/>
        <v>#NAME?</v>
      </c>
      <c r="G10" t="e">
        <f ca="1"/>
        <v>#NAME?</v>
      </c>
      <c r="H10" t="e">
        <f ca="1"/>
        <v>#NAME?</v>
      </c>
    </row>
    <row r="11" spans="1:8" x14ac:dyDescent="0.35">
      <c r="A11">
        <f t="shared" si="0"/>
        <v>8</v>
      </c>
      <c r="B11">
        <v>344.62729999999999</v>
      </c>
      <c r="C11">
        <v>371.11770000000001</v>
      </c>
      <c r="D11">
        <v>314.26350000000002</v>
      </c>
      <c r="F11" t="e">
        <f ca="1"/>
        <v>#NAME?</v>
      </c>
      <c r="G11" t="e">
        <f ca="1"/>
        <v>#NAME?</v>
      </c>
      <c r="H11" t="e">
        <f ca="1"/>
        <v>#NAME?</v>
      </c>
    </row>
    <row r="12" spans="1:8" x14ac:dyDescent="0.35">
      <c r="A12">
        <f t="shared" si="0"/>
        <v>9</v>
      </c>
      <c r="B12">
        <v>215.31909999999999</v>
      </c>
      <c r="C12">
        <v>210.73769999999999</v>
      </c>
      <c r="D12">
        <v>224.96010000000001</v>
      </c>
      <c r="F12" t="e">
        <f ca="1"/>
        <v>#NAME?</v>
      </c>
      <c r="G12" t="e">
        <f ca="1"/>
        <v>#NAME?</v>
      </c>
      <c r="H12" t="e">
        <f ca="1"/>
        <v>#NAME?</v>
      </c>
    </row>
    <row r="13" spans="1:8" x14ac:dyDescent="0.35">
      <c r="A13">
        <f t="shared" si="0"/>
        <v>10</v>
      </c>
      <c r="D13">
        <v>206.15770000000001</v>
      </c>
      <c r="F13" t="e">
        <f ca="1"/>
        <v>#NAME?</v>
      </c>
      <c r="G13" t="e">
        <f ca="1"/>
        <v>#NAME?</v>
      </c>
      <c r="H13" t="e">
        <f ca="1"/>
        <v>#NAME?</v>
      </c>
    </row>
    <row r="14" spans="1:8" x14ac:dyDescent="0.35">
      <c r="A14">
        <f t="shared" si="0"/>
        <v>11</v>
      </c>
      <c r="B14">
        <v>246.03280000000001</v>
      </c>
      <c r="C14">
        <v>227.7749</v>
      </c>
      <c r="D14">
        <v>189.15940000000001</v>
      </c>
      <c r="F14" t="e">
        <f ca="1"/>
        <v>#NAME?</v>
      </c>
      <c r="G14" t="e">
        <f ca="1"/>
        <v>#NAME?</v>
      </c>
      <c r="H14" t="e">
        <f ca="1"/>
        <v>#NAME?</v>
      </c>
    </row>
    <row r="15" spans="1:8" x14ac:dyDescent="0.35">
      <c r="A15">
        <f t="shared" si="0"/>
        <v>12</v>
      </c>
      <c r="B15">
        <v>304.15629999999999</v>
      </c>
      <c r="C15">
        <v>207.2278</v>
      </c>
      <c r="D15">
        <v>218.4751</v>
      </c>
      <c r="F15" t="e">
        <f ca="1"/>
        <v>#NAME?</v>
      </c>
      <c r="G15" t="e">
        <f ca="1"/>
        <v>#NAME?</v>
      </c>
      <c r="H15" t="e">
        <f ca="1"/>
        <v>#NAME?</v>
      </c>
    </row>
    <row r="16" spans="1:8" x14ac:dyDescent="0.35">
      <c r="A16">
        <f t="shared" si="0"/>
        <v>13</v>
      </c>
      <c r="B16">
        <v>280.29070000000002</v>
      </c>
      <c r="C16">
        <v>216.7627</v>
      </c>
      <c r="D16">
        <v>217.8314</v>
      </c>
      <c r="F16" t="e">
        <f ca="1"/>
        <v>#NAME?</v>
      </c>
      <c r="G16" t="e">
        <f ca="1"/>
        <v>#NAME?</v>
      </c>
      <c r="H16" t="e">
        <f ca="1"/>
        <v>#NAME?</v>
      </c>
    </row>
    <row r="17" spans="1:8" x14ac:dyDescent="0.35">
      <c r="A17">
        <f t="shared" si="0"/>
        <v>14</v>
      </c>
      <c r="B17">
        <v>202.82</v>
      </c>
      <c r="C17">
        <v>250.0883</v>
      </c>
      <c r="D17">
        <v>218.14449999999999</v>
      </c>
      <c r="F17" t="e">
        <f ca="1"/>
        <v>#NAME?</v>
      </c>
      <c r="G17" t="e">
        <f ca="1"/>
        <v>#NAME?</v>
      </c>
      <c r="H17" t="e">
        <f ca="1"/>
        <v>#NAME?</v>
      </c>
    </row>
    <row r="18" spans="1:8" x14ac:dyDescent="0.35">
      <c r="A18">
        <f t="shared" si="0"/>
        <v>15</v>
      </c>
      <c r="B18">
        <v>309.43650000000002</v>
      </c>
      <c r="C18">
        <v>268.3159</v>
      </c>
      <c r="D18">
        <v>301.16329999999999</v>
      </c>
      <c r="F18" t="e">
        <f ca="1"/>
        <v>#NAME?</v>
      </c>
      <c r="G18" t="e">
        <f ca="1"/>
        <v>#NAME?</v>
      </c>
      <c r="H18" t="e">
        <f ca="1"/>
        <v>#NAME?</v>
      </c>
    </row>
    <row r="19" spans="1:8" x14ac:dyDescent="0.35">
      <c r="A19">
        <f t="shared" si="0"/>
        <v>16</v>
      </c>
      <c r="B19">
        <v>244.13210000000001</v>
      </c>
      <c r="C19">
        <v>231.7638</v>
      </c>
      <c r="F19" t="e">
        <f ca="1"/>
        <v>#NAME?</v>
      </c>
      <c r="G19" t="e">
        <f ca="1"/>
        <v>#NAME?</v>
      </c>
      <c r="H19" t="e">
        <f ca="1"/>
        <v>#NAME?</v>
      </c>
    </row>
    <row r="20" spans="1:8" x14ac:dyDescent="0.35">
      <c r="A20">
        <f t="shared" si="0"/>
        <v>17</v>
      </c>
      <c r="B20">
        <v>343.637</v>
      </c>
      <c r="C20">
        <v>299.60700000000003</v>
      </c>
      <c r="F20" t="e">
        <f ca="1"/>
        <v>#NAME?</v>
      </c>
      <c r="G20" t="e">
        <f ca="1"/>
        <v>#NAME?</v>
      </c>
      <c r="H20" t="e">
        <f ca="1"/>
        <v>#NAME?</v>
      </c>
    </row>
    <row r="21" spans="1:8" x14ac:dyDescent="0.35">
      <c r="A21">
        <f t="shared" si="0"/>
        <v>18</v>
      </c>
      <c r="B21" s="4">
        <v>290.00119999999998</v>
      </c>
      <c r="C21" s="4">
        <v>270.83429999999998</v>
      </c>
      <c r="D21" s="4"/>
      <c r="F21" t="e">
        <f ca="1"/>
        <v>#NAME?</v>
      </c>
      <c r="G21" t="e">
        <f ca="1"/>
        <v>#NAME?</v>
      </c>
      <c r="H21" t="e">
        <f ca="1"/>
        <v>#NAME?</v>
      </c>
    </row>
    <row r="22" spans="1:8" x14ac:dyDescent="0.35">
      <c r="B22">
        <f>AVERAGE(B4:B21)</f>
        <v>277.52218124999996</v>
      </c>
      <c r="C22">
        <f t="shared" ref="C22:D22" si="1">AVERAGE(C4:C21)</f>
        <v>246.0496866666667</v>
      </c>
      <c r="D22">
        <f t="shared" si="1"/>
        <v>217.55429333333333</v>
      </c>
      <c r="F22" t="e">
        <f ca="1"/>
        <v>#NAME?</v>
      </c>
      <c r="G22" t="e">
        <f ca="1"/>
        <v>#NAME?</v>
      </c>
      <c r="H22" t="e">
        <f ca="1"/>
        <v>#NAME?</v>
      </c>
    </row>
    <row r="23" spans="1:8" x14ac:dyDescent="0.35">
      <c r="F23" t="e">
        <f ca="1"/>
        <v>#NAME?</v>
      </c>
      <c r="G23" t="e">
        <f ca="1"/>
        <v>#NAME?</v>
      </c>
      <c r="H23" t="e">
        <f ca="1"/>
        <v>#NAME?</v>
      </c>
    </row>
    <row r="24" spans="1:8" x14ac:dyDescent="0.35">
      <c r="F24" t="e">
        <f ca="1"/>
        <v>#NAME?</v>
      </c>
      <c r="G24" t="e">
        <f ca="1"/>
        <v>#NAME?</v>
      </c>
      <c r="H24" t="e">
        <f ca="1"/>
        <v>#NAME?</v>
      </c>
    </row>
    <row r="25" spans="1:8" x14ac:dyDescent="0.35">
      <c r="F25" s="4" t="e">
        <f ca="1"/>
        <v>#NAME?</v>
      </c>
      <c r="G25" s="4" t="e">
        <f ca="1"/>
        <v>#NAME?</v>
      </c>
      <c r="H25" s="4" t="e">
        <f ca="1"/>
        <v>#NAME?</v>
      </c>
    </row>
    <row r="27" spans="1:8" x14ac:dyDescent="0.35">
      <c r="F27" t="s">
        <v>6</v>
      </c>
    </row>
    <row r="29" spans="1:8" x14ac:dyDescent="0.35">
      <c r="F29" s="5" t="e">
        <f t="array" aca="1" ref="F29:H29" ca="1">[1]!MEANCOL(F8:H25)</f>
        <v>#NAME?</v>
      </c>
      <c r="G29" s="6" t="e">
        <f ca="1"/>
        <v>#NAME?</v>
      </c>
      <c r="H29" s="7" t="e">
        <f ca="1"/>
        <v>#NAME?</v>
      </c>
    </row>
    <row r="31" spans="1:8" x14ac:dyDescent="0.35">
      <c r="F31" t="s">
        <v>7</v>
      </c>
    </row>
    <row r="33" spans="6:8" x14ac:dyDescent="0.35">
      <c r="F33" s="8" t="e">
        <f t="array" aca="1" ref="F33:H35" ca="1">[1]!COV(F8:H25)</f>
        <v>#NAME?</v>
      </c>
      <c r="G33" s="9" t="e">
        <f ca="1"/>
        <v>#NAME?</v>
      </c>
      <c r="H33" s="10" t="e">
        <f ca="1"/>
        <v>#NAME?</v>
      </c>
    </row>
    <row r="34" spans="6:8" x14ac:dyDescent="0.35">
      <c r="F34" s="11" t="e">
        <f ca="1"/>
        <v>#NAME?</v>
      </c>
      <c r="G34" t="e">
        <f ca="1"/>
        <v>#NAME?</v>
      </c>
      <c r="H34" s="12" t="e">
        <f ca="1"/>
        <v>#NAME?</v>
      </c>
    </row>
    <row r="35" spans="6:8" x14ac:dyDescent="0.35">
      <c r="F35" s="13" t="e">
        <f ca="1"/>
        <v>#NAME?</v>
      </c>
      <c r="G35" s="14" t="e">
        <f ca="1"/>
        <v>#NAME?</v>
      </c>
      <c r="H35" s="15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EM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2022-12-29T19:50:52Z</dcterms:created>
  <dcterms:modified xsi:type="dcterms:W3CDTF">2022-12-29T19:52:06Z</dcterms:modified>
</cp:coreProperties>
</file>