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FD804A1D-B0A9-41DA-B373-1C735514CA17}" xr6:coauthVersionLast="47" xr6:coauthVersionMax="47" xr10:uidLastSave="{00000000-0000-0000-0000-000000000000}"/>
  <bookViews>
    <workbookView xWindow="-110" yWindow="-110" windowWidth="19420" windowHeight="10300" xr2:uid="{6FEDC572-9CC4-49EF-8CF4-D2FF83884550}"/>
  </bookViews>
  <sheets>
    <sheet name="Title" sheetId="3" r:id="rId1"/>
    <sheet name="Example 1" sheetId="1" r:id="rId2"/>
    <sheet name="Example 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2" l="1"/>
  <c r="CL4" i="2" s="1"/>
  <c r="F26" i="2"/>
  <c r="E26" i="2"/>
  <c r="I25" i="2"/>
  <c r="F25" i="2"/>
  <c r="I26" i="2" s="1"/>
  <c r="E25" i="2"/>
  <c r="H27" i="2" s="1"/>
  <c r="E6" i="2"/>
  <c r="CG5" i="2"/>
  <c r="CG6" i="2" s="1"/>
  <c r="CG7" i="2" s="1"/>
  <c r="CG8" i="2" s="1"/>
  <c r="CG9" i="2" s="1"/>
  <c r="CG10" i="2" s="1"/>
  <c r="CG11" i="2" s="1"/>
  <c r="CG12" i="2" s="1"/>
  <c r="CG13" i="2" s="1"/>
  <c r="CG14" i="2" s="1"/>
  <c r="F5" i="2"/>
  <c r="E5" i="2"/>
  <c r="CK4" i="2"/>
  <c r="CJ4" i="2"/>
  <c r="CI4" i="2"/>
  <c r="CH4" i="2"/>
  <c r="F4" i="2"/>
  <c r="E4" i="2"/>
  <c r="E27" i="1"/>
  <c r="CL4" i="1" s="1"/>
  <c r="CD26" i="1"/>
  <c r="BW26" i="1"/>
  <c r="BP26" i="1"/>
  <c r="BI26" i="1"/>
  <c r="BB26" i="1"/>
  <c r="AU26" i="1"/>
  <c r="AN26" i="1"/>
  <c r="AG26" i="1"/>
  <c r="Z26" i="1"/>
  <c r="S26" i="1"/>
  <c r="L26" i="1"/>
  <c r="F26" i="1"/>
  <c r="E26" i="1"/>
  <c r="CD25" i="1"/>
  <c r="BW25" i="1"/>
  <c r="BP25" i="1"/>
  <c r="BI25" i="1"/>
  <c r="BB25" i="1"/>
  <c r="AU25" i="1"/>
  <c r="AN25" i="1"/>
  <c r="AG25" i="1"/>
  <c r="Z25" i="1"/>
  <c r="S25" i="1"/>
  <c r="L25" i="1"/>
  <c r="F25" i="1"/>
  <c r="I25" i="1" s="1"/>
  <c r="E25" i="1"/>
  <c r="E6" i="1"/>
  <c r="CJ5" i="1"/>
  <c r="CJ6" i="1" s="1"/>
  <c r="CJ7" i="1" s="1"/>
  <c r="CJ8" i="1" s="1"/>
  <c r="CJ9" i="1" s="1"/>
  <c r="CJ10" i="1" s="1"/>
  <c r="CJ11" i="1" s="1"/>
  <c r="CJ12" i="1" s="1"/>
  <c r="CJ13" i="1" s="1"/>
  <c r="CJ14" i="1" s="1"/>
  <c r="CG5" i="1"/>
  <c r="CG6" i="1" s="1"/>
  <c r="CG7" i="1" s="1"/>
  <c r="CG8" i="1" s="1"/>
  <c r="CG9" i="1" s="1"/>
  <c r="CG10" i="1" s="1"/>
  <c r="CG11" i="1" s="1"/>
  <c r="CG12" i="1" s="1"/>
  <c r="CG13" i="1" s="1"/>
  <c r="CG14" i="1" s="1"/>
  <c r="CD5" i="1"/>
  <c r="BW5" i="1"/>
  <c r="BP5" i="1"/>
  <c r="BI5" i="1"/>
  <c r="BB5" i="1"/>
  <c r="AU5" i="1"/>
  <c r="AN5" i="1"/>
  <c r="AG5" i="1"/>
  <c r="Z5" i="1"/>
  <c r="S5" i="1"/>
  <c r="F5" i="1"/>
  <c r="E5" i="1"/>
  <c r="CK4" i="1"/>
  <c r="CJ4" i="1"/>
  <c r="CH4" i="1"/>
  <c r="CH5" i="1" s="1"/>
  <c r="CH6" i="1" s="1"/>
  <c r="CH7" i="1" s="1"/>
  <c r="CH8" i="1" s="1"/>
  <c r="CH9" i="1" s="1"/>
  <c r="CH10" i="1" s="1"/>
  <c r="CH11" i="1" s="1"/>
  <c r="CH12" i="1" s="1"/>
  <c r="CH13" i="1" s="1"/>
  <c r="CH14" i="1" s="1"/>
  <c r="CD4" i="1"/>
  <c r="BW4" i="1"/>
  <c r="BP4" i="1"/>
  <c r="BI4" i="1"/>
  <c r="BB4" i="1"/>
  <c r="AU4" i="1"/>
  <c r="AN4" i="1"/>
  <c r="AG4" i="1"/>
  <c r="Z4" i="1"/>
  <c r="S4" i="1"/>
  <c r="F4" i="1"/>
  <c r="E4" i="1"/>
  <c r="L26" i="2" l="1"/>
  <c r="CJ5" i="2" s="1"/>
  <c r="CI4" i="1"/>
  <c r="I24" i="1"/>
  <c r="I26" i="1"/>
  <c r="I28" i="1"/>
  <c r="I27" i="1"/>
  <c r="I24" i="2"/>
  <c r="H28" i="2"/>
  <c r="L25" i="2" s="1"/>
  <c r="CH5" i="2" l="1"/>
  <c r="M26" i="2"/>
  <c r="CK5" i="2" s="1"/>
  <c r="M25" i="2"/>
  <c r="L27" i="2"/>
  <c r="CL5" i="2" s="1"/>
  <c r="L27" i="1"/>
  <c r="M26" i="1"/>
  <c r="M25" i="1"/>
  <c r="P24" i="2" l="1"/>
  <c r="P25" i="2"/>
  <c r="P26" i="2"/>
  <c r="CI5" i="2"/>
  <c r="O27" i="2"/>
  <c r="O28" i="2"/>
  <c r="P27" i="1"/>
  <c r="P26" i="1"/>
  <c r="P28" i="1"/>
  <c r="P24" i="1"/>
  <c r="P25" i="1"/>
  <c r="T25" i="2" l="1"/>
  <c r="S6" i="2"/>
  <c r="T5" i="2"/>
  <c r="S27" i="2"/>
  <c r="CL6" i="2" s="1"/>
  <c r="T26" i="2"/>
  <c r="CK6" i="2" s="1"/>
  <c r="T4" i="2"/>
  <c r="S4" i="2"/>
  <c r="S25" i="2"/>
  <c r="S5" i="2"/>
  <c r="S26" i="2"/>
  <c r="CJ6" i="2" s="1"/>
  <c r="S27" i="1"/>
  <c r="T26" i="1"/>
  <c r="T4" i="1"/>
  <c r="CI5" i="1" s="1"/>
  <c r="T25" i="1"/>
  <c r="S6" i="1"/>
  <c r="CL5" i="1" s="1"/>
  <c r="T5" i="1"/>
  <c r="CK5" i="1" s="1"/>
  <c r="W24" i="2" l="1"/>
  <c r="W26" i="2"/>
  <c r="CI6" i="2"/>
  <c r="W25" i="2"/>
  <c r="V28" i="2"/>
  <c r="V27" i="2"/>
  <c r="CH6" i="2"/>
  <c r="W25" i="1"/>
  <c r="W28" i="1"/>
  <c r="W24" i="1"/>
  <c r="W27" i="1"/>
  <c r="W26" i="1"/>
  <c r="Z6" i="2" l="1"/>
  <c r="AA26" i="2"/>
  <c r="CK7" i="2" s="1"/>
  <c r="AA5" i="2"/>
  <c r="Z27" i="2"/>
  <c r="CL7" i="2" s="1"/>
  <c r="AA25" i="2"/>
  <c r="AA4" i="2"/>
  <c r="Z26" i="2"/>
  <c r="CJ7" i="2" s="1"/>
  <c r="Z5" i="2"/>
  <c r="Z25" i="2"/>
  <c r="Z4" i="2"/>
  <c r="AA25" i="1"/>
  <c r="AA4" i="1"/>
  <c r="CI6" i="1" s="1"/>
  <c r="Z6" i="1"/>
  <c r="CL6" i="1" s="1"/>
  <c r="AA26" i="1"/>
  <c r="AA5" i="1"/>
  <c r="CK6" i="1" s="1"/>
  <c r="Z27" i="1"/>
  <c r="AD28" i="1" l="1"/>
  <c r="AD24" i="1"/>
  <c r="AD26" i="1"/>
  <c r="AD27" i="1"/>
  <c r="AD25" i="1"/>
  <c r="CI7" i="2"/>
  <c r="AD26" i="2"/>
  <c r="AD25" i="2"/>
  <c r="AD24" i="2"/>
  <c r="CH7" i="2"/>
  <c r="AC27" i="2"/>
  <c r="AC28" i="2"/>
  <c r="AG6" i="2" l="1"/>
  <c r="AH5" i="2"/>
  <c r="AG27" i="2"/>
  <c r="CL8" i="2" s="1"/>
  <c r="AH25" i="2"/>
  <c r="AH4" i="2"/>
  <c r="AH26" i="2"/>
  <c r="CK8" i="2" s="1"/>
  <c r="AG26" i="2"/>
  <c r="CJ8" i="2" s="1"/>
  <c r="AG5" i="2"/>
  <c r="AG25" i="2"/>
  <c r="AG4" i="2"/>
  <c r="AG27" i="1"/>
  <c r="AH26" i="1"/>
  <c r="AG6" i="1"/>
  <c r="CL7" i="1" s="1"/>
  <c r="AH5" i="1"/>
  <c r="CK7" i="1" s="1"/>
  <c r="AH25" i="1"/>
  <c r="AH4" i="1"/>
  <c r="CI7" i="1" s="1"/>
  <c r="AK28" i="1" l="1"/>
  <c r="AK26" i="1"/>
  <c r="AK24" i="1"/>
  <c r="AK27" i="1"/>
  <c r="AK25" i="1"/>
  <c r="AJ27" i="2"/>
  <c r="CH8" i="2"/>
  <c r="AJ28" i="2"/>
  <c r="AK25" i="2"/>
  <c r="CI8" i="2"/>
  <c r="AK26" i="2"/>
  <c r="AK24" i="2"/>
  <c r="AN25" i="2" l="1"/>
  <c r="AN4" i="2"/>
  <c r="AN26" i="2"/>
  <c r="AN5" i="2"/>
  <c r="AO4" i="2"/>
  <c r="AO26" i="2"/>
  <c r="AO5" i="2"/>
  <c r="AN27" i="2"/>
  <c r="AO25" i="2"/>
  <c r="AN6" i="2"/>
  <c r="AO5" i="1"/>
  <c r="CK8" i="1" s="1"/>
  <c r="AO4" i="1"/>
  <c r="CI8" i="1" s="1"/>
  <c r="AN27" i="1"/>
  <c r="AO25" i="1"/>
  <c r="AN6" i="1"/>
  <c r="CL8" i="1" s="1"/>
  <c r="AO26" i="1"/>
  <c r="AR26" i="2" l="1"/>
  <c r="AR24" i="2"/>
  <c r="AR25" i="2"/>
  <c r="AQ28" i="2"/>
  <c r="AQ27" i="2"/>
  <c r="AR28" i="1"/>
  <c r="AR24" i="1"/>
  <c r="AR27" i="1"/>
  <c r="AR25" i="1"/>
  <c r="AR26" i="1"/>
  <c r="AU4" i="2" l="1"/>
  <c r="AU26" i="2"/>
  <c r="CJ9" i="2" s="1"/>
  <c r="AU25" i="2"/>
  <c r="AU5" i="2"/>
  <c r="AU27" i="1"/>
  <c r="AV26" i="1"/>
  <c r="AU6" i="1"/>
  <c r="CL9" i="1" s="1"/>
  <c r="AV4" i="1"/>
  <c r="CI9" i="1" s="1"/>
  <c r="AV25" i="1"/>
  <c r="AV5" i="1"/>
  <c r="CK9" i="1" s="1"/>
  <c r="AV26" i="2"/>
  <c r="CK9" i="2" s="1"/>
  <c r="AV5" i="2"/>
  <c r="AV25" i="2"/>
  <c r="AU27" i="2"/>
  <c r="CL9" i="2" s="1"/>
  <c r="AU6" i="2"/>
  <c r="AV4" i="2"/>
  <c r="AY26" i="1" l="1"/>
  <c r="AY25" i="1"/>
  <c r="AY28" i="1"/>
  <c r="AY27" i="1"/>
  <c r="AY24" i="1"/>
  <c r="AX28" i="2"/>
  <c r="AX27" i="2"/>
  <c r="CH9" i="2"/>
  <c r="AY26" i="2"/>
  <c r="AY25" i="2"/>
  <c r="AY24" i="2"/>
  <c r="CI9" i="2"/>
  <c r="BB25" i="2" l="1"/>
  <c r="BB5" i="2"/>
  <c r="BB4" i="2"/>
  <c r="BB26" i="2"/>
  <c r="CJ10" i="2" s="1"/>
  <c r="BB6" i="1"/>
  <c r="CL10" i="1" s="1"/>
  <c r="BC4" i="1"/>
  <c r="CI10" i="1" s="1"/>
  <c r="BC25" i="1"/>
  <c r="BC26" i="1"/>
  <c r="BC5" i="1"/>
  <c r="CK10" i="1" s="1"/>
  <c r="BB27" i="1"/>
  <c r="BC25" i="2"/>
  <c r="BC5" i="2"/>
  <c r="BB27" i="2"/>
  <c r="CL10" i="2" s="1"/>
  <c r="BB6" i="2"/>
  <c r="BC4" i="2"/>
  <c r="BC26" i="2"/>
  <c r="CK10" i="2" s="1"/>
  <c r="BE27" i="2" l="1"/>
  <c r="BE28" i="2"/>
  <c r="CH10" i="2"/>
  <c r="BF26" i="1"/>
  <c r="BF25" i="1"/>
  <c r="BF27" i="1"/>
  <c r="BF28" i="1"/>
  <c r="BF24" i="1"/>
  <c r="BF25" i="2"/>
  <c r="BF24" i="2"/>
  <c r="BF26" i="2"/>
  <c r="CI10" i="2"/>
  <c r="BJ25" i="1" l="1"/>
  <c r="BJ5" i="1"/>
  <c r="CK11" i="1" s="1"/>
  <c r="BI27" i="1"/>
  <c r="BJ26" i="1"/>
  <c r="BJ4" i="1"/>
  <c r="CI11" i="1" s="1"/>
  <c r="BI6" i="1"/>
  <c r="CL11" i="1" s="1"/>
  <c r="BI5" i="2"/>
  <c r="BI4" i="2"/>
  <c r="BI26" i="2"/>
  <c r="CJ11" i="2" s="1"/>
  <c r="BI25" i="2"/>
  <c r="BJ5" i="2"/>
  <c r="BI27" i="2"/>
  <c r="CL11" i="2" s="1"/>
  <c r="BJ26" i="2"/>
  <c r="CK11" i="2" s="1"/>
  <c r="BJ4" i="2"/>
  <c r="BI6" i="2"/>
  <c r="BJ25" i="2"/>
  <c r="BM25" i="1" l="1"/>
  <c r="BM27" i="1"/>
  <c r="BM28" i="1"/>
  <c r="BM26" i="1"/>
  <c r="BM24" i="1"/>
  <c r="CI11" i="2"/>
  <c r="BM26" i="2"/>
  <c r="BM24" i="2"/>
  <c r="BM25" i="2"/>
  <c r="BL27" i="2"/>
  <c r="CH11" i="2"/>
  <c r="BL28" i="2"/>
  <c r="BQ26" i="2" l="1"/>
  <c r="CK12" i="2" s="1"/>
  <c r="BQ4" i="2"/>
  <c r="BQ25" i="2"/>
  <c r="BP6" i="2"/>
  <c r="BQ5" i="2"/>
  <c r="BP27" i="2"/>
  <c r="CL12" i="2" s="1"/>
  <c r="BQ5" i="1"/>
  <c r="CK12" i="1" s="1"/>
  <c r="BP27" i="1"/>
  <c r="BQ26" i="1"/>
  <c r="BQ4" i="1"/>
  <c r="CI12" i="1" s="1"/>
  <c r="BQ25" i="1"/>
  <c r="BP6" i="1"/>
  <c r="CL12" i="1" s="1"/>
  <c r="BP26" i="2"/>
  <c r="CJ12" i="2" s="1"/>
  <c r="BP4" i="2"/>
  <c r="BP25" i="2"/>
  <c r="BP5" i="2"/>
  <c r="BS28" i="2" l="1"/>
  <c r="CH12" i="2"/>
  <c r="BS27" i="2"/>
  <c r="BT24" i="1"/>
  <c r="BT27" i="1"/>
  <c r="BT26" i="1"/>
  <c r="BT28" i="1"/>
  <c r="BT25" i="1"/>
  <c r="BT24" i="2"/>
  <c r="BT25" i="2"/>
  <c r="CI12" i="2"/>
  <c r="BT26" i="2"/>
  <c r="BX25" i="2" l="1"/>
  <c r="BW6" i="2"/>
  <c r="BX5" i="2"/>
  <c r="BW27" i="2"/>
  <c r="CL13" i="2" s="1"/>
  <c r="BX26" i="2"/>
  <c r="CK13" i="2" s="1"/>
  <c r="BX4" i="2"/>
  <c r="BW27" i="1"/>
  <c r="BX26" i="1"/>
  <c r="BX4" i="1"/>
  <c r="CI13" i="1" s="1"/>
  <c r="BX25" i="1"/>
  <c r="BW6" i="1"/>
  <c r="CL13" i="1" s="1"/>
  <c r="BX5" i="1"/>
  <c r="CK13" i="1" s="1"/>
  <c r="BW4" i="2"/>
  <c r="BW25" i="2"/>
  <c r="BW5" i="2"/>
  <c r="BW26" i="2"/>
  <c r="CJ13" i="2" s="1"/>
  <c r="CA24" i="2" l="1"/>
  <c r="CA26" i="2"/>
  <c r="CI13" i="2"/>
  <c r="CA25" i="2"/>
  <c r="BZ28" i="2"/>
  <c r="BZ27" i="2"/>
  <c r="CH13" i="2"/>
  <c r="CA25" i="1"/>
  <c r="CA28" i="1"/>
  <c r="CA24" i="1"/>
  <c r="CA27" i="1"/>
  <c r="CA26" i="1"/>
  <c r="CD26" i="2" l="1"/>
  <c r="CJ14" i="2" s="1"/>
  <c r="CD5" i="2"/>
  <c r="CD25" i="2"/>
  <c r="CH14" i="2" s="1"/>
  <c r="CD4" i="2"/>
  <c r="CE25" i="1"/>
  <c r="CE4" i="1"/>
  <c r="CI14" i="1" s="1"/>
  <c r="CD6" i="1"/>
  <c r="CL14" i="1" s="1"/>
  <c r="CE26" i="1"/>
  <c r="CE5" i="1"/>
  <c r="CK14" i="1" s="1"/>
  <c r="CD27" i="1"/>
  <c r="CD6" i="2"/>
  <c r="CE26" i="2"/>
  <c r="CK14" i="2" s="1"/>
  <c r="CE5" i="2"/>
  <c r="CD27" i="2"/>
  <c r="CL14" i="2" s="1"/>
  <c r="CE25" i="2"/>
  <c r="CI14" i="2" s="1"/>
  <c r="CE4" i="2"/>
</calcChain>
</file>

<file path=xl/sharedStrings.xml><?xml version="1.0" encoding="utf-8"?>
<sst xmlns="http://schemas.openxmlformats.org/spreadsheetml/2006/main" count="296" uniqueCount="16">
  <si>
    <t>EM Algorithm</t>
  </si>
  <si>
    <t>x</t>
  </si>
  <si>
    <t>y</t>
  </si>
  <si>
    <t>iter</t>
  </si>
  <si>
    <t>mean x</t>
  </si>
  <si>
    <t>mean y</t>
  </si>
  <si>
    <t>stdev x</t>
  </si>
  <si>
    <t>stdev y</t>
  </si>
  <si>
    <t xml:space="preserve"> corr</t>
  </si>
  <si>
    <t>mean</t>
  </si>
  <si>
    <t>stdev</t>
  </si>
  <si>
    <t>corr</t>
  </si>
  <si>
    <t>Real Statistics Using Excel</t>
  </si>
  <si>
    <t>Updated</t>
  </si>
  <si>
    <t>Copyright © 2013 - 2022 Charles Zaiontz</t>
  </si>
  <si>
    <t>EM Algorithm Bivariate Normal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</si>
</sst>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2" borderId="0" xfId="0" applyFill="1"/>
    <xf numFmtId="0" fontId="0" fillId="2" borderId="6" xfId="0" applyFill="1" applyBorder="1"/>
    <xf numFmtId="15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D5A10-44CC-44A8-B4BA-70A36AA8B41F}">
  <sheetPr codeName="Sheet1"/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12</v>
      </c>
    </row>
    <row r="2" spans="1:2" x14ac:dyDescent="0.35">
      <c r="A2" s="13" t="s">
        <v>15</v>
      </c>
    </row>
    <row r="4" spans="1:2" x14ac:dyDescent="0.35">
      <c r="A4" t="s">
        <v>13</v>
      </c>
      <c r="B4" s="12">
        <v>44924</v>
      </c>
    </row>
    <row r="6" spans="1:2" x14ac:dyDescent="0.35">
      <c r="A6" s="13" t="s">
        <v>14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22CF1-9717-42FC-98D2-DB907021478E}">
  <sheetPr codeName="Sheet26"/>
  <dimension ref="A1:CL28"/>
  <sheetViews>
    <sheetView workbookViewId="0"/>
  </sheetViews>
  <sheetFormatPr defaultRowHeight="14.5" x14ac:dyDescent="0.35"/>
  <cols>
    <col min="3" max="3" width="2.1796875" customWidth="1"/>
    <col min="4" max="4" width="6.1796875" customWidth="1"/>
    <col min="7" max="7" width="1.81640625" customWidth="1"/>
    <col min="10" max="10" width="2.1796875" customWidth="1"/>
    <col min="11" max="11" width="6.1796875" customWidth="1"/>
    <col min="14" max="14" width="1.81640625" customWidth="1"/>
    <col min="17" max="17" width="2.1796875" customWidth="1"/>
    <col min="18" max="18" width="6.1796875" customWidth="1"/>
    <col min="21" max="21" width="1.81640625" customWidth="1"/>
    <col min="24" max="24" width="2.1796875" customWidth="1"/>
    <col min="25" max="25" width="6.1796875" customWidth="1"/>
    <col min="28" max="28" width="1.81640625" customWidth="1"/>
    <col min="31" max="31" width="2.1796875" customWidth="1"/>
    <col min="32" max="32" width="6.1796875" customWidth="1"/>
    <col min="35" max="35" width="1.81640625" customWidth="1"/>
    <col min="38" max="38" width="2.1796875" customWidth="1"/>
    <col min="39" max="39" width="6.1796875" customWidth="1"/>
    <col min="42" max="42" width="1.81640625" customWidth="1"/>
    <col min="45" max="45" width="2.1796875" customWidth="1"/>
    <col min="46" max="46" width="6.1796875" customWidth="1"/>
    <col min="49" max="49" width="1.81640625" customWidth="1"/>
    <col min="52" max="52" width="2.1796875" customWidth="1"/>
    <col min="53" max="53" width="6.1796875" customWidth="1"/>
    <col min="56" max="56" width="1.81640625" customWidth="1"/>
    <col min="59" max="59" width="2.1796875" customWidth="1"/>
    <col min="60" max="60" width="6.1796875" customWidth="1"/>
    <col min="63" max="63" width="1.81640625" customWidth="1"/>
    <col min="66" max="66" width="2.1796875" customWidth="1"/>
    <col min="67" max="67" width="6.1796875" customWidth="1"/>
    <col min="70" max="70" width="2" customWidth="1"/>
    <col min="73" max="73" width="2.1796875" customWidth="1"/>
    <col min="74" max="74" width="6.1796875" customWidth="1"/>
    <col min="77" max="77" width="2" customWidth="1"/>
    <col min="80" max="80" width="2.1796875" customWidth="1"/>
    <col min="81" max="81" width="6.1796875" customWidth="1"/>
    <col min="84" max="84" width="9.1796875" customWidth="1"/>
  </cols>
  <sheetData>
    <row r="1" spans="1:90" x14ac:dyDescent="0.35">
      <c r="A1" s="1" t="s">
        <v>0</v>
      </c>
    </row>
    <row r="3" spans="1:90" x14ac:dyDescent="0.35">
      <c r="A3" s="2" t="s">
        <v>1</v>
      </c>
      <c r="B3" s="2" t="s">
        <v>2</v>
      </c>
      <c r="E3" s="3" t="s">
        <v>1</v>
      </c>
      <c r="F3" s="3" t="s">
        <v>2</v>
      </c>
      <c r="H3" s="3" t="s">
        <v>1</v>
      </c>
      <c r="I3" s="3" t="s">
        <v>2</v>
      </c>
      <c r="O3" s="3" t="s">
        <v>1</v>
      </c>
      <c r="P3" s="3" t="s">
        <v>2</v>
      </c>
      <c r="S3" s="3" t="s">
        <v>1</v>
      </c>
      <c r="T3" s="3" t="s">
        <v>2</v>
      </c>
      <c r="V3" s="3" t="s">
        <v>1</v>
      </c>
      <c r="W3" s="3" t="s">
        <v>2</v>
      </c>
      <c r="Z3" s="3" t="s">
        <v>1</v>
      </c>
      <c r="AA3" s="3" t="s">
        <v>2</v>
      </c>
      <c r="AC3" s="3" t="s">
        <v>1</v>
      </c>
      <c r="AD3" s="3" t="s">
        <v>2</v>
      </c>
      <c r="AG3" s="3" t="s">
        <v>1</v>
      </c>
      <c r="AH3" s="3" t="s">
        <v>2</v>
      </c>
      <c r="AJ3" s="3" t="s">
        <v>1</v>
      </c>
      <c r="AK3" s="3" t="s">
        <v>2</v>
      </c>
      <c r="AN3" s="3" t="s">
        <v>1</v>
      </c>
      <c r="AO3" s="3" t="s">
        <v>2</v>
      </c>
      <c r="AQ3" s="3" t="s">
        <v>1</v>
      </c>
      <c r="AR3" s="3" t="s">
        <v>2</v>
      </c>
      <c r="AU3" s="3" t="s">
        <v>1</v>
      </c>
      <c r="AV3" s="3" t="s">
        <v>2</v>
      </c>
      <c r="AX3" s="3" t="s">
        <v>1</v>
      </c>
      <c r="AY3" s="3" t="s">
        <v>2</v>
      </c>
      <c r="BB3" s="3" t="s">
        <v>1</v>
      </c>
      <c r="BC3" s="3" t="s">
        <v>2</v>
      </c>
      <c r="BE3" s="3" t="s">
        <v>1</v>
      </c>
      <c r="BF3" s="3" t="s">
        <v>2</v>
      </c>
      <c r="BI3" s="3" t="s">
        <v>1</v>
      </c>
      <c r="BJ3" s="3" t="s">
        <v>2</v>
      </c>
      <c r="BL3" s="3" t="s">
        <v>1</v>
      </c>
      <c r="BM3" s="3" t="s">
        <v>2</v>
      </c>
      <c r="BP3" s="3" t="s">
        <v>1</v>
      </c>
      <c r="BQ3" s="3" t="s">
        <v>2</v>
      </c>
      <c r="BS3" s="3" t="s">
        <v>1</v>
      </c>
      <c r="BT3" s="3" t="s">
        <v>2</v>
      </c>
      <c r="BW3" s="3" t="s">
        <v>1</v>
      </c>
      <c r="BX3" s="3" t="s">
        <v>2</v>
      </c>
      <c r="BZ3" s="3" t="s">
        <v>1</v>
      </c>
      <c r="CA3" s="3" t="s">
        <v>2</v>
      </c>
      <c r="CD3" s="3" t="s">
        <v>1</v>
      </c>
      <c r="CE3" s="3" t="s">
        <v>2</v>
      </c>
      <c r="CG3" s="2" t="s">
        <v>3</v>
      </c>
      <c r="CH3" s="2" t="s">
        <v>4</v>
      </c>
      <c r="CI3" s="2" t="s">
        <v>5</v>
      </c>
      <c r="CJ3" s="2" t="s">
        <v>6</v>
      </c>
      <c r="CK3" s="2" t="s">
        <v>7</v>
      </c>
      <c r="CL3" s="2" t="s">
        <v>8</v>
      </c>
    </row>
    <row r="4" spans="1:90" x14ac:dyDescent="0.35">
      <c r="A4">
        <v>8.9693905516686137</v>
      </c>
      <c r="B4">
        <v>-1.4468608245796499</v>
      </c>
      <c r="D4" t="s">
        <v>9</v>
      </c>
      <c r="E4" s="4">
        <f>AVERAGE(A4:A23)</f>
        <v>5.9749619357342691</v>
      </c>
      <c r="F4" s="5">
        <f>AVERAGE(B4:B23)</f>
        <v>8.1588410123420694</v>
      </c>
      <c r="H4">
        <v>8.9693905516686137</v>
      </c>
      <c r="I4">
        <v>-1.4468608245796499</v>
      </c>
      <c r="O4">
        <v>8.9693905516686137</v>
      </c>
      <c r="P4">
        <v>-1.4468608245796499</v>
      </c>
      <c r="R4" t="s">
        <v>9</v>
      </c>
      <c r="S4" s="4">
        <f>AVERAGE(O4:O28)</f>
        <v>6.034262668786357</v>
      </c>
      <c r="T4" s="5">
        <f>AVERAGE(P4:P28)</f>
        <v>8.1197491207376</v>
      </c>
      <c r="V4">
        <v>8.9693905516686137</v>
      </c>
      <c r="W4">
        <v>-1.4468608245796499</v>
      </c>
      <c r="Y4" t="s">
        <v>9</v>
      </c>
      <c r="Z4" s="4">
        <f>AVERAGE(V4:V28)</f>
        <v>6.034262668786357</v>
      </c>
      <c r="AA4" s="5">
        <f>AVERAGE(W4:W28)</f>
        <v>8.1747006938948932</v>
      </c>
      <c r="AC4">
        <v>8.9693905516686137</v>
      </c>
      <c r="AD4">
        <v>-1.4468608245796499</v>
      </c>
      <c r="AF4" t="s">
        <v>9</v>
      </c>
      <c r="AG4" s="4">
        <f>AVERAGE(AC4:AC28)</f>
        <v>6.034262668786357</v>
      </c>
      <c r="AH4" s="5">
        <f>AVERAGE(AD4:AD28)</f>
        <v>8.1859392623948501</v>
      </c>
      <c r="AJ4">
        <v>8.9693905516686137</v>
      </c>
      <c r="AK4">
        <v>-1.4468608245796499</v>
      </c>
      <c r="AM4" t="s">
        <v>9</v>
      </c>
      <c r="AN4" s="4">
        <f>AVERAGE(AJ4:AJ28)</f>
        <v>6.034262668786357</v>
      </c>
      <c r="AO4" s="5">
        <f>AVERAGE(AK4:AK28)</f>
        <v>8.188241756125743</v>
      </c>
      <c r="AQ4">
        <v>8.9693905516686137</v>
      </c>
      <c r="AR4">
        <v>-1.4468608245796499</v>
      </c>
      <c r="AT4" t="s">
        <v>9</v>
      </c>
      <c r="AU4" s="4">
        <f>AVERAGE(AQ4:AQ28)</f>
        <v>6.034262668786357</v>
      </c>
      <c r="AV4" s="5">
        <f>AVERAGE(AR4:AR28)</f>
        <v>8.1887141183846666</v>
      </c>
      <c r="AX4">
        <v>8.9693905516686137</v>
      </c>
      <c r="AY4">
        <v>-1.4468608245796499</v>
      </c>
      <c r="BA4" t="s">
        <v>9</v>
      </c>
      <c r="BB4" s="4">
        <f>AVERAGE(AX4:AX28)</f>
        <v>6.034262668786357</v>
      </c>
      <c r="BC4" s="5">
        <f>AVERAGE(AY4:AY28)</f>
        <v>8.1888111268472432</v>
      </c>
      <c r="BE4">
        <v>8.9693905516686137</v>
      </c>
      <c r="BF4">
        <v>-1.4468608245796499</v>
      </c>
      <c r="BH4" t="s">
        <v>9</v>
      </c>
      <c r="BI4" s="4">
        <f>AVERAGE(BE4:BE28)</f>
        <v>6.034262668786357</v>
      </c>
      <c r="BJ4" s="5">
        <f>AVERAGE(BF4:BF28)</f>
        <v>8.1888310656368457</v>
      </c>
      <c r="BL4">
        <v>8.9693905516686137</v>
      </c>
      <c r="BM4">
        <v>-1.4468608245796499</v>
      </c>
      <c r="BO4" t="s">
        <v>9</v>
      </c>
      <c r="BP4" s="4">
        <f>AVERAGE(BL4:BL28)</f>
        <v>6.034262668786357</v>
      </c>
      <c r="BQ4" s="5">
        <f>AVERAGE(BM4:BM28)</f>
        <v>8.1888351663788157</v>
      </c>
      <c r="BS4">
        <v>8.9693905516686137</v>
      </c>
      <c r="BT4">
        <v>-1.4468608245796499</v>
      </c>
      <c r="BV4" t="s">
        <v>9</v>
      </c>
      <c r="BW4" s="4">
        <f>AVERAGE(BS4:BS28)</f>
        <v>6.034262668786357</v>
      </c>
      <c r="BX4" s="5">
        <f>AVERAGE(BT4:BT28)</f>
        <v>8.1888360101762672</v>
      </c>
      <c r="BZ4">
        <v>8.9693905516686137</v>
      </c>
      <c r="CA4">
        <v>-1.4468608245796499</v>
      </c>
      <c r="CC4" t="s">
        <v>9</v>
      </c>
      <c r="CD4" s="4">
        <f>AVERAGE(BZ4:BZ28)</f>
        <v>6.034262668786357</v>
      </c>
      <c r="CE4" s="5">
        <f>AVERAGE(CA4:CA28)</f>
        <v>8.18883618386743</v>
      </c>
      <c r="CG4" s="3">
        <v>1</v>
      </c>
      <c r="CH4">
        <f>E25</f>
        <v>6.034262668786357</v>
      </c>
      <c r="CI4">
        <f>F25</f>
        <v>6.5270728098736548</v>
      </c>
      <c r="CJ4">
        <f>E26</f>
        <v>3.044873781724291</v>
      </c>
      <c r="CK4">
        <f>F26</f>
        <v>6.0076865765094531</v>
      </c>
      <c r="CL4">
        <f>E27</f>
        <v>0.19202018258930392</v>
      </c>
    </row>
    <row r="5" spans="1:90" x14ac:dyDescent="0.35">
      <c r="A5">
        <v>7.7297577875237362</v>
      </c>
      <c r="B5">
        <v>-1.0977214903800814</v>
      </c>
      <c r="D5" t="s">
        <v>10</v>
      </c>
      <c r="E5" s="6">
        <f>STDEV(A4:A23)</f>
        <v>3.127087706425244</v>
      </c>
      <c r="F5" s="7">
        <f>STDEV(B4:B23)</f>
        <v>5.6192732503459863</v>
      </c>
      <c r="H5">
        <v>7.7297577875237362</v>
      </c>
      <c r="I5">
        <v>-1.0977214903800814</v>
      </c>
      <c r="O5">
        <v>7.7297577875237362</v>
      </c>
      <c r="P5">
        <v>-1.0977214903800814</v>
      </c>
      <c r="R5" t="s">
        <v>10</v>
      </c>
      <c r="S5" s="6">
        <f>STDEV(O4:O28)</f>
        <v>3.044873781724291</v>
      </c>
      <c r="T5" s="7">
        <f>STDEV(P4:P28)</f>
        <v>5.0346387550018719</v>
      </c>
      <c r="V5">
        <v>7.7297577875237362</v>
      </c>
      <c r="W5">
        <v>-1.0977214903800814</v>
      </c>
      <c r="Y5" t="s">
        <v>10</v>
      </c>
      <c r="Z5" s="6">
        <f>STDEV(V4:V28)</f>
        <v>3.044873781724291</v>
      </c>
      <c r="AA5" s="7">
        <f>STDEV(W4:W28)</f>
        <v>5.0374932602899056</v>
      </c>
      <c r="AC5">
        <v>7.7297577875237362</v>
      </c>
      <c r="AD5">
        <v>-1.0977214903800814</v>
      </c>
      <c r="AF5" t="s">
        <v>10</v>
      </c>
      <c r="AG5" s="6">
        <f>STDEV(AC4:AC28)</f>
        <v>3.044873781724291</v>
      </c>
      <c r="AH5" s="7">
        <f>STDEV(AD4:AD28)</f>
        <v>5.0384825122005621</v>
      </c>
      <c r="AJ5">
        <v>7.7297577875237362</v>
      </c>
      <c r="AK5">
        <v>-1.0977214903800814</v>
      </c>
      <c r="AM5" t="s">
        <v>10</v>
      </c>
      <c r="AN5" s="6">
        <f>STDEV(AJ4:AJ28)</f>
        <v>3.044873781724291</v>
      </c>
      <c r="AO5" s="7">
        <f>STDEV(AK4:AK28)</f>
        <v>5.0387116244548622</v>
      </c>
      <c r="AQ5">
        <v>7.7297577875237362</v>
      </c>
      <c r="AR5">
        <v>-1.0977214903800814</v>
      </c>
      <c r="AT5" t="s">
        <v>10</v>
      </c>
      <c r="AU5" s="6">
        <f>STDEV(AQ4:AQ28)</f>
        <v>3.044873781724291</v>
      </c>
      <c r="AV5" s="7">
        <f>STDEV(AR4:AR28)</f>
        <v>5.0387612219335747</v>
      </c>
      <c r="AX5">
        <v>7.7297577875237362</v>
      </c>
      <c r="AY5">
        <v>-1.0977214903800814</v>
      </c>
      <c r="BA5" t="s">
        <v>10</v>
      </c>
      <c r="BB5" s="6">
        <f>STDEV(AX4:AX28)</f>
        <v>3.044873781724291</v>
      </c>
      <c r="BC5" s="7">
        <f>STDEV(AY4:AY28)</f>
        <v>5.0387717521764532</v>
      </c>
      <c r="BE5">
        <v>7.7297577875237362</v>
      </c>
      <c r="BF5">
        <v>-1.0977214903800814</v>
      </c>
      <c r="BH5" t="s">
        <v>10</v>
      </c>
      <c r="BI5" s="6">
        <f>STDEV(BE4:BE28)</f>
        <v>3.044873781724291</v>
      </c>
      <c r="BJ5" s="7">
        <f>STDEV(BF4:BF28)</f>
        <v>5.0387739684234756</v>
      </c>
      <c r="BL5">
        <v>7.7297577875237362</v>
      </c>
      <c r="BM5">
        <v>-1.0977214903800814</v>
      </c>
      <c r="BO5" t="s">
        <v>10</v>
      </c>
      <c r="BP5" s="6">
        <f>STDEV(BL4:BL28)</f>
        <v>3.044873781724291</v>
      </c>
      <c r="BQ5" s="7">
        <f>STDEV(BM4:BM28)</f>
        <v>5.038774432359725</v>
      </c>
      <c r="BS5">
        <v>7.7297577875237362</v>
      </c>
      <c r="BT5">
        <v>-1.0977214903800814</v>
      </c>
      <c r="BV5" t="s">
        <v>10</v>
      </c>
      <c r="BW5" s="6">
        <f>STDEV(BS4:BS28)</f>
        <v>3.044873781724291</v>
      </c>
      <c r="BX5" s="7">
        <f>STDEV(BT4:BT28)</f>
        <v>5.0387745291089958</v>
      </c>
      <c r="BZ5">
        <v>7.7297577875237362</v>
      </c>
      <c r="CA5">
        <v>-1.0977214903800814</v>
      </c>
      <c r="CC5" t="s">
        <v>10</v>
      </c>
      <c r="CD5" s="6">
        <f>STDEV(BZ4:BZ28)</f>
        <v>3.044873781724291</v>
      </c>
      <c r="CE5" s="7">
        <f>STDEV(CA4:CA28)</f>
        <v>5.0387745492284424</v>
      </c>
      <c r="CG5" s="3">
        <f>CG4+1</f>
        <v>2</v>
      </c>
      <c r="CH5">
        <f>CH4</f>
        <v>6.034262668786357</v>
      </c>
      <c r="CI5">
        <f>T4</f>
        <v>8.1197491207376</v>
      </c>
      <c r="CJ5">
        <f>CJ4</f>
        <v>3.044873781724291</v>
      </c>
      <c r="CK5">
        <f>T5</f>
        <v>5.0346387550018719</v>
      </c>
      <c r="CL5">
        <f>S6</f>
        <v>0.30185407666475167</v>
      </c>
    </row>
    <row r="6" spans="1:90" x14ac:dyDescent="0.35">
      <c r="A6">
        <v>4.6894370282978048</v>
      </c>
      <c r="B6">
        <v>16.122159181679212</v>
      </c>
      <c r="D6" t="s">
        <v>11</v>
      </c>
      <c r="E6">
        <f>CORREL(A4:A23,B4:B23)</f>
        <v>0.28148279253937025</v>
      </c>
      <c r="H6">
        <v>4.6894370282978048</v>
      </c>
      <c r="I6">
        <v>16.122159181679212</v>
      </c>
      <c r="O6">
        <v>4.6894370282978048</v>
      </c>
      <c r="P6">
        <v>16.122159181679212</v>
      </c>
      <c r="R6" t="s">
        <v>11</v>
      </c>
      <c r="S6">
        <f>CORREL(O4:O28,P4:P28)</f>
        <v>0.30185407666475167</v>
      </c>
      <c r="V6">
        <v>4.6894370282978048</v>
      </c>
      <c r="W6">
        <v>16.122159181679212</v>
      </c>
      <c r="Y6" t="s">
        <v>11</v>
      </c>
      <c r="Z6">
        <f>CORREL(V4:V28,W4:W28)</f>
        <v>0.30484604212514849</v>
      </c>
      <c r="AC6">
        <v>4.6894370282978048</v>
      </c>
      <c r="AD6">
        <v>16.122159181679212</v>
      </c>
      <c r="AF6" t="s">
        <v>11</v>
      </c>
      <c r="AG6">
        <f>CORREL(AC4:AC28,AD4:AD28)</f>
        <v>0.30548400622963862</v>
      </c>
      <c r="AJ6">
        <v>4.6894370282978048</v>
      </c>
      <c r="AK6">
        <v>16.122159181679212</v>
      </c>
      <c r="AM6" t="s">
        <v>11</v>
      </c>
      <c r="AN6">
        <f>CORREL(AJ4:AJ28,AK4:AK28)</f>
        <v>0.30562123265096586</v>
      </c>
      <c r="AQ6">
        <v>4.6894370282978048</v>
      </c>
      <c r="AR6">
        <v>16.122159181679212</v>
      </c>
      <c r="AT6" t="s">
        <v>11</v>
      </c>
      <c r="AU6">
        <f>CORREL(AQ4:AQ28,AR4:AR28)</f>
        <v>0.30565052763916428</v>
      </c>
      <c r="AX6">
        <v>4.6894370282978048</v>
      </c>
      <c r="AY6">
        <v>16.122159181679212</v>
      </c>
      <c r="BA6" t="s">
        <v>11</v>
      </c>
      <c r="BB6">
        <f>CORREL(AX4:AX28,AY4:AY28)</f>
        <v>0.305656730314882</v>
      </c>
      <c r="BE6">
        <v>4.6894370282978048</v>
      </c>
      <c r="BF6">
        <v>16.122159181679212</v>
      </c>
      <c r="BH6" t="s">
        <v>11</v>
      </c>
      <c r="BI6">
        <f>CORREL(BE4:BE28,BF4:BF28)</f>
        <v>0.30565803504332117</v>
      </c>
      <c r="BL6">
        <v>4.6894370282978048</v>
      </c>
      <c r="BM6">
        <v>16.122159181679212</v>
      </c>
      <c r="BO6" t="s">
        <v>11</v>
      </c>
      <c r="BP6">
        <f>CORREL(BL4:BL28,BM4:BM28)</f>
        <v>0.30565830813728706</v>
      </c>
      <c r="BS6">
        <v>4.6894370282978048</v>
      </c>
      <c r="BT6">
        <v>16.122159181679212</v>
      </c>
      <c r="BV6" t="s">
        <v>11</v>
      </c>
      <c r="BW6">
        <f>CORREL(BS4:BS28,BT4:BT28)</f>
        <v>0.30565836508702499</v>
      </c>
      <c r="BZ6">
        <v>4.6894370282978048</v>
      </c>
      <c r="CA6">
        <v>16.122159181679212</v>
      </c>
      <c r="CC6" t="s">
        <v>11</v>
      </c>
      <c r="CD6">
        <f>CORREL(BZ4:BZ28,CA4:CA28)</f>
        <v>0.30565837692992365</v>
      </c>
      <c r="CG6" s="3">
        <f t="shared" ref="CG6:CG12" si="0">CG5+1</f>
        <v>3</v>
      </c>
      <c r="CH6">
        <f t="shared" ref="CH6:CH12" si="1">CH5</f>
        <v>6.034262668786357</v>
      </c>
      <c r="CI6">
        <f>AA4</f>
        <v>8.1747006938948932</v>
      </c>
      <c r="CJ6">
        <f t="shared" ref="CJ6:CJ12" si="2">CJ5</f>
        <v>3.044873781724291</v>
      </c>
      <c r="CK6">
        <f>AA5</f>
        <v>5.0374932602899056</v>
      </c>
      <c r="CL6">
        <f>Z6</f>
        <v>0.30484604212514849</v>
      </c>
    </row>
    <row r="7" spans="1:90" x14ac:dyDescent="0.35">
      <c r="A7">
        <v>11.174853806943725</v>
      </c>
      <c r="B7">
        <v>11.976178389234247</v>
      </c>
      <c r="H7">
        <v>11.174853806943725</v>
      </c>
      <c r="I7">
        <v>11.976178389234247</v>
      </c>
      <c r="O7">
        <v>11.174853806943725</v>
      </c>
      <c r="P7">
        <v>11.976178389234247</v>
      </c>
      <c r="V7">
        <v>11.174853806943725</v>
      </c>
      <c r="W7">
        <v>11.976178389234247</v>
      </c>
      <c r="AC7">
        <v>11.174853806943725</v>
      </c>
      <c r="AD7">
        <v>11.976178389234247</v>
      </c>
      <c r="AJ7">
        <v>11.174853806943725</v>
      </c>
      <c r="AK7">
        <v>11.976178389234247</v>
      </c>
      <c r="AQ7">
        <v>11.174853806943725</v>
      </c>
      <c r="AR7">
        <v>11.976178389234247</v>
      </c>
      <c r="AX7">
        <v>11.174853806943725</v>
      </c>
      <c r="AY7">
        <v>11.976178389234247</v>
      </c>
      <c r="BE7">
        <v>11.174853806943725</v>
      </c>
      <c r="BF7">
        <v>11.976178389234247</v>
      </c>
      <c r="BL7">
        <v>11.174853806943725</v>
      </c>
      <c r="BM7">
        <v>11.976178389234247</v>
      </c>
      <c r="BS7">
        <v>11.174853806943725</v>
      </c>
      <c r="BT7">
        <v>11.976178389234247</v>
      </c>
      <c r="BZ7">
        <v>11.174853806943725</v>
      </c>
      <c r="CA7">
        <v>11.976178389234247</v>
      </c>
      <c r="CG7" s="3">
        <f t="shared" si="0"/>
        <v>4</v>
      </c>
      <c r="CH7">
        <f t="shared" si="1"/>
        <v>6.034262668786357</v>
      </c>
      <c r="CI7">
        <f>AH4</f>
        <v>8.1859392623948501</v>
      </c>
      <c r="CJ7">
        <f t="shared" si="2"/>
        <v>3.044873781724291</v>
      </c>
      <c r="CK7">
        <f>AH5</f>
        <v>5.0384825122005621</v>
      </c>
      <c r="CL7">
        <f>AG6</f>
        <v>0.30548400622963862</v>
      </c>
    </row>
    <row r="8" spans="1:90" x14ac:dyDescent="0.35">
      <c r="A8">
        <v>6.9924534045629931</v>
      </c>
      <c r="B8">
        <v>6.2245553120818604</v>
      </c>
      <c r="H8">
        <v>6.9924534045629931</v>
      </c>
      <c r="I8">
        <v>6.2245553120818604</v>
      </c>
      <c r="O8">
        <v>6.9924534045629931</v>
      </c>
      <c r="P8">
        <v>6.2245553120818604</v>
      </c>
      <c r="V8">
        <v>6.9924534045629931</v>
      </c>
      <c r="W8">
        <v>6.2245553120818604</v>
      </c>
      <c r="AC8">
        <v>6.9924534045629931</v>
      </c>
      <c r="AD8">
        <v>6.2245553120818604</v>
      </c>
      <c r="AJ8">
        <v>6.9924534045629931</v>
      </c>
      <c r="AK8">
        <v>6.2245553120818604</v>
      </c>
      <c r="AQ8">
        <v>6.9924534045629931</v>
      </c>
      <c r="AR8">
        <v>6.2245553120818604</v>
      </c>
      <c r="AX8">
        <v>6.9924534045629931</v>
      </c>
      <c r="AY8">
        <v>6.2245553120818604</v>
      </c>
      <c r="BE8">
        <v>6.9924534045629931</v>
      </c>
      <c r="BF8">
        <v>6.2245553120818604</v>
      </c>
      <c r="BL8">
        <v>6.9924534045629931</v>
      </c>
      <c r="BM8">
        <v>6.2245553120818604</v>
      </c>
      <c r="BS8">
        <v>6.9924534045629931</v>
      </c>
      <c r="BT8">
        <v>6.2245553120818604</v>
      </c>
      <c r="BZ8">
        <v>6.9924534045629931</v>
      </c>
      <c r="CA8">
        <v>6.2245553120818604</v>
      </c>
      <c r="CG8" s="3">
        <f t="shared" si="0"/>
        <v>5</v>
      </c>
      <c r="CH8">
        <f t="shared" si="1"/>
        <v>6.034262668786357</v>
      </c>
      <c r="CI8">
        <f>AO4</f>
        <v>8.188241756125743</v>
      </c>
      <c r="CJ8">
        <f t="shared" si="2"/>
        <v>3.044873781724291</v>
      </c>
      <c r="CK8">
        <f>AO5</f>
        <v>5.0387116244548622</v>
      </c>
      <c r="CL8">
        <f>AN6</f>
        <v>0.30562123265096586</v>
      </c>
    </row>
    <row r="9" spans="1:90" x14ac:dyDescent="0.35">
      <c r="A9">
        <v>6.0727053628211936</v>
      </c>
      <c r="B9">
        <v>8.9071973243002329</v>
      </c>
      <c r="H9">
        <v>6.0727053628211936</v>
      </c>
      <c r="I9">
        <v>8.9071973243002329</v>
      </c>
      <c r="O9">
        <v>6.0727053628211936</v>
      </c>
      <c r="P9">
        <v>8.9071973243002329</v>
      </c>
      <c r="V9">
        <v>6.0727053628211936</v>
      </c>
      <c r="W9">
        <v>8.9071973243002329</v>
      </c>
      <c r="AC9">
        <v>6.0727053628211936</v>
      </c>
      <c r="AD9">
        <v>8.9071973243002329</v>
      </c>
      <c r="AJ9">
        <v>6.0727053628211936</v>
      </c>
      <c r="AK9">
        <v>8.9071973243002329</v>
      </c>
      <c r="AQ9">
        <v>6.0727053628211936</v>
      </c>
      <c r="AR9">
        <v>8.9071973243002329</v>
      </c>
      <c r="AX9">
        <v>6.0727053628211936</v>
      </c>
      <c r="AY9">
        <v>8.9071973243002329</v>
      </c>
      <c r="BE9">
        <v>6.0727053628211936</v>
      </c>
      <c r="BF9">
        <v>8.9071973243002329</v>
      </c>
      <c r="BL9">
        <v>6.0727053628211936</v>
      </c>
      <c r="BM9">
        <v>8.9071973243002329</v>
      </c>
      <c r="BS9">
        <v>6.0727053628211936</v>
      </c>
      <c r="BT9">
        <v>8.9071973243002329</v>
      </c>
      <c r="BZ9">
        <v>6.0727053628211936</v>
      </c>
      <c r="CA9">
        <v>8.9071973243002329</v>
      </c>
      <c r="CG9" s="3">
        <f t="shared" si="0"/>
        <v>6</v>
      </c>
      <c r="CH9">
        <f t="shared" si="1"/>
        <v>6.034262668786357</v>
      </c>
      <c r="CI9">
        <f>AV4</f>
        <v>8.1887141183846666</v>
      </c>
      <c r="CJ9">
        <f t="shared" si="2"/>
        <v>3.044873781724291</v>
      </c>
      <c r="CK9">
        <f>AV5</f>
        <v>5.0387612219335747</v>
      </c>
      <c r="CL9">
        <f>AU6</f>
        <v>0.30565052763916428</v>
      </c>
    </row>
    <row r="10" spans="1:90" x14ac:dyDescent="0.35">
      <c r="A10">
        <v>3.842618866350314</v>
      </c>
      <c r="B10">
        <v>1.9467460775810057</v>
      </c>
      <c r="H10">
        <v>3.842618866350314</v>
      </c>
      <c r="I10">
        <v>1.9467460775810057</v>
      </c>
      <c r="O10">
        <v>3.842618866350314</v>
      </c>
      <c r="P10">
        <v>1.9467460775810057</v>
      </c>
      <c r="V10">
        <v>3.842618866350314</v>
      </c>
      <c r="W10">
        <v>1.9467460775810057</v>
      </c>
      <c r="AC10">
        <v>3.842618866350314</v>
      </c>
      <c r="AD10">
        <v>1.9467460775810057</v>
      </c>
      <c r="AJ10">
        <v>3.842618866350314</v>
      </c>
      <c r="AK10">
        <v>1.9467460775810057</v>
      </c>
      <c r="AQ10">
        <v>3.842618866350314</v>
      </c>
      <c r="AR10">
        <v>1.9467460775810057</v>
      </c>
      <c r="AX10">
        <v>3.842618866350314</v>
      </c>
      <c r="AY10">
        <v>1.9467460775810057</v>
      </c>
      <c r="BE10">
        <v>3.842618866350314</v>
      </c>
      <c r="BF10">
        <v>1.9467460775810057</v>
      </c>
      <c r="BL10">
        <v>3.842618866350314</v>
      </c>
      <c r="BM10">
        <v>1.9467460775810057</v>
      </c>
      <c r="BS10">
        <v>3.842618866350314</v>
      </c>
      <c r="BT10">
        <v>1.9467460775810057</v>
      </c>
      <c r="BZ10">
        <v>3.842618866350314</v>
      </c>
      <c r="CA10">
        <v>1.9467460775810057</v>
      </c>
      <c r="CG10" s="3">
        <f t="shared" si="0"/>
        <v>7</v>
      </c>
      <c r="CH10">
        <f t="shared" si="1"/>
        <v>6.034262668786357</v>
      </c>
      <c r="CI10">
        <f>BC4</f>
        <v>8.1888111268472432</v>
      </c>
      <c r="CJ10">
        <f t="shared" si="2"/>
        <v>3.044873781724291</v>
      </c>
      <c r="CK10">
        <f>BC5</f>
        <v>5.0387717521764532</v>
      </c>
      <c r="CL10">
        <f>BB6</f>
        <v>0.305656730314882</v>
      </c>
    </row>
    <row r="11" spans="1:90" x14ac:dyDescent="0.35">
      <c r="A11">
        <v>8.7496965999872582</v>
      </c>
      <c r="B11">
        <v>13.943009987222821</v>
      </c>
      <c r="H11">
        <v>8.7496965999872582</v>
      </c>
      <c r="I11">
        <v>13.943009987222821</v>
      </c>
      <c r="O11">
        <v>8.7496965999872582</v>
      </c>
      <c r="P11">
        <v>13.943009987222821</v>
      </c>
      <c r="V11">
        <v>8.7496965999872582</v>
      </c>
      <c r="W11">
        <v>13.943009987222821</v>
      </c>
      <c r="AC11">
        <v>8.7496965999872582</v>
      </c>
      <c r="AD11">
        <v>13.943009987222821</v>
      </c>
      <c r="AJ11">
        <v>8.7496965999872582</v>
      </c>
      <c r="AK11">
        <v>13.943009987222821</v>
      </c>
      <c r="AQ11">
        <v>8.7496965999872582</v>
      </c>
      <c r="AR11">
        <v>13.943009987222821</v>
      </c>
      <c r="AX11">
        <v>8.7496965999872582</v>
      </c>
      <c r="AY11">
        <v>13.943009987222821</v>
      </c>
      <c r="BE11">
        <v>8.7496965999872582</v>
      </c>
      <c r="BF11">
        <v>13.943009987222821</v>
      </c>
      <c r="BL11">
        <v>8.7496965999872582</v>
      </c>
      <c r="BM11">
        <v>13.943009987222821</v>
      </c>
      <c r="BS11">
        <v>8.7496965999872582</v>
      </c>
      <c r="BT11">
        <v>13.943009987222821</v>
      </c>
      <c r="BZ11">
        <v>8.7496965999872582</v>
      </c>
      <c r="CA11">
        <v>13.943009987222821</v>
      </c>
      <c r="CG11" s="3">
        <f t="shared" si="0"/>
        <v>8</v>
      </c>
      <c r="CH11">
        <f t="shared" si="1"/>
        <v>6.034262668786357</v>
      </c>
      <c r="CI11">
        <f>BJ4</f>
        <v>8.1888310656368457</v>
      </c>
      <c r="CJ11">
        <f t="shared" si="2"/>
        <v>3.044873781724291</v>
      </c>
      <c r="CK11">
        <f>BJ5</f>
        <v>5.0387739684234756</v>
      </c>
      <c r="CL11">
        <f>BI6</f>
        <v>0.30565803504332117</v>
      </c>
    </row>
    <row r="12" spans="1:90" x14ac:dyDescent="0.35">
      <c r="A12">
        <v>4.4645211318222326</v>
      </c>
      <c r="B12">
        <v>8.8638082101544473</v>
      </c>
      <c r="H12">
        <v>4.4645211318222326</v>
      </c>
      <c r="I12">
        <v>8.8638082101544473</v>
      </c>
      <c r="O12">
        <v>4.4645211318222326</v>
      </c>
      <c r="P12">
        <v>8.8638082101544473</v>
      </c>
      <c r="V12">
        <v>4.4645211318222326</v>
      </c>
      <c r="W12">
        <v>8.8638082101544473</v>
      </c>
      <c r="AC12">
        <v>4.4645211318222326</v>
      </c>
      <c r="AD12">
        <v>8.8638082101544473</v>
      </c>
      <c r="AJ12">
        <v>4.4645211318222326</v>
      </c>
      <c r="AK12">
        <v>8.8638082101544473</v>
      </c>
      <c r="AQ12">
        <v>4.4645211318222326</v>
      </c>
      <c r="AR12">
        <v>8.8638082101544473</v>
      </c>
      <c r="AX12">
        <v>4.4645211318222326</v>
      </c>
      <c r="AY12">
        <v>8.8638082101544473</v>
      </c>
      <c r="BE12">
        <v>4.4645211318222326</v>
      </c>
      <c r="BF12">
        <v>8.8638082101544473</v>
      </c>
      <c r="BL12">
        <v>4.4645211318222326</v>
      </c>
      <c r="BM12">
        <v>8.8638082101544473</v>
      </c>
      <c r="BS12">
        <v>4.4645211318222326</v>
      </c>
      <c r="BT12">
        <v>8.8638082101544473</v>
      </c>
      <c r="BZ12">
        <v>4.4645211318222326</v>
      </c>
      <c r="CA12">
        <v>8.8638082101544473</v>
      </c>
      <c r="CG12" s="3">
        <f t="shared" si="0"/>
        <v>9</v>
      </c>
      <c r="CH12">
        <f t="shared" si="1"/>
        <v>6.034262668786357</v>
      </c>
      <c r="CI12">
        <f>BQ4</f>
        <v>8.1888351663788157</v>
      </c>
      <c r="CJ12">
        <f t="shared" si="2"/>
        <v>3.044873781724291</v>
      </c>
      <c r="CK12">
        <f>BQ5</f>
        <v>5.038774432359725</v>
      </c>
      <c r="CL12">
        <f>BP6</f>
        <v>0.30565830813728706</v>
      </c>
    </row>
    <row r="13" spans="1:90" x14ac:dyDescent="0.35">
      <c r="A13">
        <v>2.7834684741592146</v>
      </c>
      <c r="B13">
        <v>13.844701749663283</v>
      </c>
      <c r="H13">
        <v>2.7834684741592146</v>
      </c>
      <c r="I13">
        <v>13.844701749663283</v>
      </c>
      <c r="O13">
        <v>2.7834684741592146</v>
      </c>
      <c r="P13">
        <v>13.844701749663283</v>
      </c>
      <c r="V13">
        <v>2.7834684741592146</v>
      </c>
      <c r="W13">
        <v>13.844701749663283</v>
      </c>
      <c r="AC13">
        <v>2.7834684741592146</v>
      </c>
      <c r="AD13">
        <v>13.844701749663283</v>
      </c>
      <c r="AJ13">
        <v>2.7834684741592146</v>
      </c>
      <c r="AK13">
        <v>13.844701749663283</v>
      </c>
      <c r="AQ13">
        <v>2.7834684741592146</v>
      </c>
      <c r="AR13">
        <v>13.844701749663283</v>
      </c>
      <c r="AX13">
        <v>2.7834684741592146</v>
      </c>
      <c r="AY13">
        <v>13.844701749663283</v>
      </c>
      <c r="BE13">
        <v>2.7834684741592146</v>
      </c>
      <c r="BF13">
        <v>13.844701749663283</v>
      </c>
      <c r="BL13">
        <v>2.7834684741592146</v>
      </c>
      <c r="BM13">
        <v>13.844701749663283</v>
      </c>
      <c r="BS13">
        <v>2.7834684741592146</v>
      </c>
      <c r="BT13">
        <v>13.844701749663283</v>
      </c>
      <c r="BZ13">
        <v>2.7834684741592146</v>
      </c>
      <c r="CA13">
        <v>13.844701749663283</v>
      </c>
      <c r="CG13" s="3">
        <f>CG12+1</f>
        <v>10</v>
      </c>
      <c r="CH13">
        <f>CH12</f>
        <v>6.034262668786357</v>
      </c>
      <c r="CI13">
        <f>BX4</f>
        <v>8.1888360101762672</v>
      </c>
      <c r="CJ13">
        <f>CJ12</f>
        <v>3.044873781724291</v>
      </c>
      <c r="CK13">
        <f>BX5</f>
        <v>5.0387745291089958</v>
      </c>
      <c r="CL13">
        <f>BW6</f>
        <v>0.30565836508702499</v>
      </c>
    </row>
    <row r="14" spans="1:90" x14ac:dyDescent="0.35">
      <c r="A14">
        <v>3.6330063392625527</v>
      </c>
      <c r="B14">
        <v>6.7341351610164484</v>
      </c>
      <c r="H14">
        <v>3.6330063392625527</v>
      </c>
      <c r="I14">
        <v>6.7341351610164484</v>
      </c>
      <c r="O14">
        <v>3.6330063392625527</v>
      </c>
      <c r="P14">
        <v>6.7341351610164484</v>
      </c>
      <c r="V14">
        <v>3.6330063392625527</v>
      </c>
      <c r="W14">
        <v>6.7341351610164484</v>
      </c>
      <c r="AC14">
        <v>3.6330063392625527</v>
      </c>
      <c r="AD14">
        <v>6.7341351610164484</v>
      </c>
      <c r="AJ14">
        <v>3.6330063392625527</v>
      </c>
      <c r="AK14">
        <v>6.7341351610164484</v>
      </c>
      <c r="AQ14">
        <v>3.6330063392625527</v>
      </c>
      <c r="AR14">
        <v>6.7341351610164484</v>
      </c>
      <c r="AX14">
        <v>3.6330063392625527</v>
      </c>
      <c r="AY14">
        <v>6.7341351610164484</v>
      </c>
      <c r="BE14">
        <v>3.6330063392625527</v>
      </c>
      <c r="BF14">
        <v>6.7341351610164484</v>
      </c>
      <c r="BL14">
        <v>3.6330063392625527</v>
      </c>
      <c r="BM14">
        <v>6.7341351610164484</v>
      </c>
      <c r="BS14">
        <v>3.6330063392625527</v>
      </c>
      <c r="BT14">
        <v>6.7341351610164484</v>
      </c>
      <c r="BZ14">
        <v>3.6330063392625527</v>
      </c>
      <c r="CA14">
        <v>6.7341351610164484</v>
      </c>
      <c r="CG14" s="8">
        <f>CG13+1</f>
        <v>11</v>
      </c>
      <c r="CH14" s="9">
        <f>CH13</f>
        <v>6.034262668786357</v>
      </c>
      <c r="CI14" s="9">
        <f>CE4</f>
        <v>8.18883618386743</v>
      </c>
      <c r="CJ14" s="9">
        <f>CJ13</f>
        <v>3.044873781724291</v>
      </c>
      <c r="CK14" s="9">
        <f>CE5</f>
        <v>5.0387745492284424</v>
      </c>
      <c r="CL14" s="9">
        <f>CD6</f>
        <v>0.30565837692992365</v>
      </c>
    </row>
    <row r="15" spans="1:90" x14ac:dyDescent="0.35">
      <c r="A15">
        <v>6.7505495740711954</v>
      </c>
      <c r="B15">
        <v>14.65689709323375</v>
      </c>
      <c r="H15">
        <v>6.7505495740711954</v>
      </c>
      <c r="I15">
        <v>14.65689709323375</v>
      </c>
      <c r="O15">
        <v>6.7505495740711954</v>
      </c>
      <c r="P15">
        <v>14.65689709323375</v>
      </c>
      <c r="V15">
        <v>6.7505495740711954</v>
      </c>
      <c r="W15">
        <v>14.65689709323375</v>
      </c>
      <c r="AC15">
        <v>6.7505495740711954</v>
      </c>
      <c r="AD15">
        <v>14.65689709323375</v>
      </c>
      <c r="AJ15">
        <v>6.7505495740711954</v>
      </c>
      <c r="AK15">
        <v>14.65689709323375</v>
      </c>
      <c r="AQ15">
        <v>6.7505495740711954</v>
      </c>
      <c r="AR15">
        <v>14.65689709323375</v>
      </c>
      <c r="AX15">
        <v>6.7505495740711954</v>
      </c>
      <c r="AY15">
        <v>14.65689709323375</v>
      </c>
      <c r="BE15">
        <v>6.7505495740711954</v>
      </c>
      <c r="BF15">
        <v>14.65689709323375</v>
      </c>
      <c r="BL15">
        <v>6.7505495740711954</v>
      </c>
      <c r="BM15">
        <v>14.65689709323375</v>
      </c>
      <c r="BS15">
        <v>6.7505495740711954</v>
      </c>
      <c r="BT15">
        <v>14.65689709323375</v>
      </c>
      <c r="BZ15">
        <v>6.7505495740711954</v>
      </c>
      <c r="CA15">
        <v>14.65689709323375</v>
      </c>
    </row>
    <row r="16" spans="1:90" x14ac:dyDescent="0.35">
      <c r="A16">
        <v>7.1384871246331478</v>
      </c>
      <c r="B16">
        <v>11.82183395510306</v>
      </c>
      <c r="H16">
        <v>7.1384871246331478</v>
      </c>
      <c r="I16">
        <v>11.82183395510306</v>
      </c>
      <c r="O16">
        <v>7.1384871246331478</v>
      </c>
      <c r="P16">
        <v>11.82183395510306</v>
      </c>
      <c r="V16">
        <v>7.1384871246331478</v>
      </c>
      <c r="W16">
        <v>11.82183395510306</v>
      </c>
      <c r="AC16">
        <v>7.1384871246331478</v>
      </c>
      <c r="AD16">
        <v>11.82183395510306</v>
      </c>
      <c r="AJ16">
        <v>7.1384871246331478</v>
      </c>
      <c r="AK16">
        <v>11.82183395510306</v>
      </c>
      <c r="AQ16">
        <v>7.1384871246331478</v>
      </c>
      <c r="AR16">
        <v>11.82183395510306</v>
      </c>
      <c r="AX16">
        <v>7.1384871246331478</v>
      </c>
      <c r="AY16">
        <v>11.82183395510306</v>
      </c>
      <c r="BE16">
        <v>7.1384871246331478</v>
      </c>
      <c r="BF16">
        <v>11.82183395510306</v>
      </c>
      <c r="BL16">
        <v>7.1384871246331478</v>
      </c>
      <c r="BM16">
        <v>11.82183395510306</v>
      </c>
      <c r="BS16">
        <v>7.1384871246331478</v>
      </c>
      <c r="BT16">
        <v>11.82183395510306</v>
      </c>
      <c r="BZ16">
        <v>7.1384871246331478</v>
      </c>
      <c r="CA16">
        <v>11.82183395510306</v>
      </c>
    </row>
    <row r="17" spans="1:83" x14ac:dyDescent="0.35">
      <c r="A17">
        <v>8.0704779270853706</v>
      </c>
      <c r="B17">
        <v>9.5301534420687997</v>
      </c>
      <c r="H17">
        <v>8.0704779270853706</v>
      </c>
      <c r="I17">
        <v>9.5301534420687997</v>
      </c>
      <c r="O17">
        <v>8.0704779270853706</v>
      </c>
      <c r="P17">
        <v>9.5301534420687997</v>
      </c>
      <c r="V17">
        <v>8.0704779270853706</v>
      </c>
      <c r="W17">
        <v>9.5301534420687997</v>
      </c>
      <c r="AC17">
        <v>8.0704779270853706</v>
      </c>
      <c r="AD17">
        <v>9.5301534420687997</v>
      </c>
      <c r="AJ17">
        <v>8.0704779270853706</v>
      </c>
      <c r="AK17">
        <v>9.5301534420687997</v>
      </c>
      <c r="AQ17">
        <v>8.0704779270853706</v>
      </c>
      <c r="AR17">
        <v>9.5301534420687997</v>
      </c>
      <c r="AX17">
        <v>8.0704779270853706</v>
      </c>
      <c r="AY17">
        <v>9.5301534420687997</v>
      </c>
      <c r="BE17">
        <v>8.0704779270853706</v>
      </c>
      <c r="BF17">
        <v>9.5301534420687997</v>
      </c>
      <c r="BL17">
        <v>8.0704779270853706</v>
      </c>
      <c r="BM17">
        <v>9.5301534420687997</v>
      </c>
      <c r="BS17">
        <v>8.0704779270853706</v>
      </c>
      <c r="BT17">
        <v>9.5301534420687997</v>
      </c>
      <c r="BZ17">
        <v>8.0704779270853706</v>
      </c>
      <c r="CA17">
        <v>9.5301534420687997</v>
      </c>
    </row>
    <row r="18" spans="1:83" x14ac:dyDescent="0.35">
      <c r="A18">
        <v>3.2553838948024398</v>
      </c>
      <c r="B18">
        <v>4.9054807552772717</v>
      </c>
      <c r="H18">
        <v>3.2553838948024398</v>
      </c>
      <c r="I18">
        <v>4.9054807552772717</v>
      </c>
      <c r="O18">
        <v>3.2553838948024398</v>
      </c>
      <c r="P18">
        <v>4.9054807552772717</v>
      </c>
      <c r="V18">
        <v>3.2553838948024398</v>
      </c>
      <c r="W18">
        <v>4.9054807552772717</v>
      </c>
      <c r="AC18">
        <v>3.2553838948024398</v>
      </c>
      <c r="AD18">
        <v>4.9054807552772717</v>
      </c>
      <c r="AJ18">
        <v>3.2553838948024398</v>
      </c>
      <c r="AK18">
        <v>4.9054807552772717</v>
      </c>
      <c r="AQ18">
        <v>3.2553838948024398</v>
      </c>
      <c r="AR18">
        <v>4.9054807552772717</v>
      </c>
      <c r="AX18">
        <v>3.2553838948024398</v>
      </c>
      <c r="AY18">
        <v>4.9054807552772717</v>
      </c>
      <c r="BE18">
        <v>3.2553838948024398</v>
      </c>
      <c r="BF18">
        <v>4.9054807552772717</v>
      </c>
      <c r="BL18">
        <v>3.2553838948024398</v>
      </c>
      <c r="BM18">
        <v>4.9054807552772717</v>
      </c>
      <c r="BS18">
        <v>3.2553838948024398</v>
      </c>
      <c r="BT18">
        <v>4.9054807552772717</v>
      </c>
      <c r="BZ18">
        <v>3.2553838948024398</v>
      </c>
      <c r="CA18">
        <v>4.9054807552772717</v>
      </c>
    </row>
    <row r="19" spans="1:83" x14ac:dyDescent="0.35">
      <c r="A19">
        <v>-0.14480350938955233</v>
      </c>
      <c r="B19">
        <v>-3.2126611408077554</v>
      </c>
      <c r="H19">
        <v>-0.14480350938955233</v>
      </c>
      <c r="I19">
        <v>-3.2126611408077554</v>
      </c>
      <c r="O19">
        <v>-0.14480350938955233</v>
      </c>
      <c r="P19">
        <v>-3.2126611408077554</v>
      </c>
      <c r="V19">
        <v>-0.14480350938955233</v>
      </c>
      <c r="W19">
        <v>-3.2126611408077554</v>
      </c>
      <c r="AC19">
        <v>-0.14480350938955233</v>
      </c>
      <c r="AD19">
        <v>-3.2126611408077554</v>
      </c>
      <c r="AJ19">
        <v>-0.14480350938955233</v>
      </c>
      <c r="AK19">
        <v>-3.2126611408077554</v>
      </c>
      <c r="AQ19">
        <v>-0.14480350938955233</v>
      </c>
      <c r="AR19">
        <v>-3.2126611408077554</v>
      </c>
      <c r="AX19">
        <v>-0.14480350938955233</v>
      </c>
      <c r="AY19">
        <v>-3.2126611408077554</v>
      </c>
      <c r="BE19">
        <v>-0.14480350938955233</v>
      </c>
      <c r="BF19">
        <v>-3.2126611408077554</v>
      </c>
      <c r="BL19">
        <v>-0.14480350938955233</v>
      </c>
      <c r="BM19">
        <v>-3.2126611408077554</v>
      </c>
      <c r="BS19">
        <v>-0.14480350938955233</v>
      </c>
      <c r="BT19">
        <v>-3.2126611408077554</v>
      </c>
      <c r="BZ19">
        <v>-0.14480350938955233</v>
      </c>
      <c r="CA19">
        <v>-3.2126611408077554</v>
      </c>
    </row>
    <row r="20" spans="1:83" x14ac:dyDescent="0.35">
      <c r="A20">
        <v>10.819269456604983</v>
      </c>
      <c r="B20">
        <v>12.726277169246563</v>
      </c>
      <c r="H20">
        <v>10.819269456604983</v>
      </c>
      <c r="I20">
        <v>12.726277169246563</v>
      </c>
      <c r="O20">
        <v>10.819269456604983</v>
      </c>
      <c r="P20">
        <v>12.726277169246563</v>
      </c>
      <c r="V20">
        <v>10.819269456604983</v>
      </c>
      <c r="W20">
        <v>12.726277169246563</v>
      </c>
      <c r="AC20">
        <v>10.819269456604983</v>
      </c>
      <c r="AD20">
        <v>12.726277169246563</v>
      </c>
      <c r="AJ20">
        <v>10.819269456604983</v>
      </c>
      <c r="AK20">
        <v>12.726277169246563</v>
      </c>
      <c r="AQ20">
        <v>10.819269456604983</v>
      </c>
      <c r="AR20">
        <v>12.726277169246563</v>
      </c>
      <c r="AX20">
        <v>10.819269456604983</v>
      </c>
      <c r="AY20">
        <v>12.726277169246563</v>
      </c>
      <c r="BE20">
        <v>10.819269456604983</v>
      </c>
      <c r="BF20">
        <v>12.726277169246563</v>
      </c>
      <c r="BL20">
        <v>10.819269456604983</v>
      </c>
      <c r="BM20">
        <v>12.726277169246563</v>
      </c>
      <c r="BS20">
        <v>10.819269456604983</v>
      </c>
      <c r="BT20">
        <v>12.726277169246563</v>
      </c>
      <c r="BZ20">
        <v>10.819269456604983</v>
      </c>
      <c r="CA20">
        <v>12.726277169246563</v>
      </c>
    </row>
    <row r="21" spans="1:83" x14ac:dyDescent="0.35">
      <c r="A21">
        <v>6.0370735954142321</v>
      </c>
      <c r="B21">
        <v>11.81440003980819</v>
      </c>
      <c r="H21">
        <v>6.0370735954142321</v>
      </c>
      <c r="I21">
        <v>11.81440003980819</v>
      </c>
      <c r="O21">
        <v>6.0370735954142321</v>
      </c>
      <c r="P21">
        <v>11.81440003980819</v>
      </c>
      <c r="V21">
        <v>6.0370735954142321</v>
      </c>
      <c r="W21">
        <v>11.81440003980819</v>
      </c>
      <c r="AC21">
        <v>6.0370735954142321</v>
      </c>
      <c r="AD21">
        <v>11.81440003980819</v>
      </c>
      <c r="AJ21">
        <v>6.0370735954142321</v>
      </c>
      <c r="AK21">
        <v>11.81440003980819</v>
      </c>
      <c r="AQ21">
        <v>6.0370735954142321</v>
      </c>
      <c r="AR21">
        <v>11.81440003980819</v>
      </c>
      <c r="AX21">
        <v>6.0370735954142321</v>
      </c>
      <c r="AY21">
        <v>11.81440003980819</v>
      </c>
      <c r="BE21">
        <v>6.0370735954142321</v>
      </c>
      <c r="BF21">
        <v>11.81440003980819</v>
      </c>
      <c r="BL21">
        <v>6.0370735954142321</v>
      </c>
      <c r="BM21">
        <v>11.81440003980819</v>
      </c>
      <c r="BS21">
        <v>6.0370735954142321</v>
      </c>
      <c r="BT21">
        <v>11.81440003980819</v>
      </c>
      <c r="BZ21">
        <v>6.0370735954142321</v>
      </c>
      <c r="CA21">
        <v>11.81440003980819</v>
      </c>
    </row>
    <row r="22" spans="1:83" x14ac:dyDescent="0.35">
      <c r="A22">
        <v>8.3034707686465303</v>
      </c>
      <c r="B22">
        <v>7.7583284952808143</v>
      </c>
      <c r="H22">
        <v>8.3034707686465303</v>
      </c>
      <c r="I22">
        <v>7.7583284952808143</v>
      </c>
      <c r="O22">
        <v>8.3034707686465303</v>
      </c>
      <c r="P22">
        <v>7.7583284952808143</v>
      </c>
      <c r="V22">
        <v>8.3034707686465303</v>
      </c>
      <c r="W22">
        <v>7.7583284952808143</v>
      </c>
      <c r="AC22">
        <v>8.3034707686465303</v>
      </c>
      <c r="AD22">
        <v>7.7583284952808143</v>
      </c>
      <c r="AJ22">
        <v>8.3034707686465303</v>
      </c>
      <c r="AK22">
        <v>7.7583284952808143</v>
      </c>
      <c r="AQ22">
        <v>8.3034707686465303</v>
      </c>
      <c r="AR22">
        <v>7.7583284952808143</v>
      </c>
      <c r="AX22">
        <v>8.3034707686465303</v>
      </c>
      <c r="AY22">
        <v>7.7583284952808143</v>
      </c>
      <c r="BE22">
        <v>8.3034707686465303</v>
      </c>
      <c r="BF22">
        <v>7.7583284952808143</v>
      </c>
      <c r="BL22">
        <v>8.3034707686465303</v>
      </c>
      <c r="BM22">
        <v>7.7583284952808143</v>
      </c>
      <c r="BS22">
        <v>8.3034707686465303</v>
      </c>
      <c r="BT22">
        <v>7.7583284952808143</v>
      </c>
      <c r="BZ22">
        <v>8.3034707686465303</v>
      </c>
      <c r="CA22">
        <v>7.7583284952808143</v>
      </c>
    </row>
    <row r="23" spans="1:83" x14ac:dyDescent="0.35">
      <c r="A23">
        <v>0.16742052941739516</v>
      </c>
      <c r="B23">
        <v>7.1582013596568652</v>
      </c>
      <c r="H23">
        <v>0.16742052941739516</v>
      </c>
      <c r="I23">
        <v>7.1582013596568652</v>
      </c>
      <c r="O23">
        <v>0.16742052941739516</v>
      </c>
      <c r="P23">
        <v>7.1582013596568652</v>
      </c>
      <c r="V23">
        <v>0.16742052941739516</v>
      </c>
      <c r="W23">
        <v>7.1582013596568652</v>
      </c>
      <c r="AC23">
        <v>0.16742052941739516</v>
      </c>
      <c r="AD23">
        <v>7.1582013596568652</v>
      </c>
      <c r="AJ23">
        <v>0.16742052941739516</v>
      </c>
      <c r="AK23">
        <v>7.1582013596568652</v>
      </c>
      <c r="AQ23">
        <v>0.16742052941739516</v>
      </c>
      <c r="AR23">
        <v>7.1582013596568652</v>
      </c>
      <c r="AX23">
        <v>0.16742052941739516</v>
      </c>
      <c r="AY23">
        <v>7.1582013596568652</v>
      </c>
      <c r="BE23">
        <v>0.16742052941739516</v>
      </c>
      <c r="BF23">
        <v>7.1582013596568652</v>
      </c>
      <c r="BL23">
        <v>0.16742052941739516</v>
      </c>
      <c r="BM23">
        <v>7.1582013596568652</v>
      </c>
      <c r="BS23">
        <v>0.16742052941739516</v>
      </c>
      <c r="BT23">
        <v>7.1582013596568652</v>
      </c>
      <c r="BZ23">
        <v>0.16742052941739516</v>
      </c>
      <c r="CA23">
        <v>7.1582013596568652</v>
      </c>
    </row>
    <row r="24" spans="1:83" x14ac:dyDescent="0.35">
      <c r="A24">
        <v>9.9695706782769005</v>
      </c>
      <c r="B24" s="10">
        <v>0</v>
      </c>
      <c r="E24" s="3" t="s">
        <v>1</v>
      </c>
      <c r="F24" s="3" t="s">
        <v>2</v>
      </c>
      <c r="H24">
        <v>9.9695706782769005</v>
      </c>
      <c r="I24" s="10">
        <f>F25+E27*F26/E26*(H24-E25)</f>
        <v>8.0180245300300825</v>
      </c>
      <c r="L24" s="3" t="s">
        <v>1</v>
      </c>
      <c r="M24" s="3" t="s">
        <v>2</v>
      </c>
      <c r="O24">
        <v>9.9695706782769005</v>
      </c>
      <c r="P24" s="10">
        <f>M25+L27*M26/L26*(O24-L25)</f>
        <v>9.7238665612527342</v>
      </c>
      <c r="S24" s="3" t="s">
        <v>1</v>
      </c>
      <c r="T24" s="3" t="s">
        <v>2</v>
      </c>
      <c r="V24">
        <v>9.9695706782769005</v>
      </c>
      <c r="W24" s="10">
        <f>T25+S27*T26/S26*(V24-S25)</f>
        <v>10.083899770199018</v>
      </c>
      <c r="Z24" s="3" t="s">
        <v>1</v>
      </c>
      <c r="AA24" s="3" t="s">
        <v>2</v>
      </c>
      <c r="AC24">
        <v>9.9695706782769005</v>
      </c>
      <c r="AD24" s="10">
        <f>AA25+Z27*AA26/Z26*(AC24-Z25)</f>
        <v>10.159444584510526</v>
      </c>
      <c r="AG24" s="3" t="s">
        <v>1</v>
      </c>
      <c r="AH24" s="3" t="s">
        <v>2</v>
      </c>
      <c r="AJ24">
        <v>9.9695706782769005</v>
      </c>
      <c r="AK24" s="10">
        <f>AH25+AG27*AH26/AG26*(AJ24-AG25)</f>
        <v>10.175227285166885</v>
      </c>
      <c r="AN24" s="3" t="s">
        <v>1</v>
      </c>
      <c r="AO24" s="3" t="s">
        <v>2</v>
      </c>
      <c r="AQ24">
        <v>9.9695706782769005</v>
      </c>
      <c r="AR24" s="10">
        <f>AO25+AN27*AO26/AN26*(AQ24-AN25)</f>
        <v>10.178513885128888</v>
      </c>
      <c r="AU24" s="3" t="s">
        <v>1</v>
      </c>
      <c r="AV24" s="3" t="s">
        <v>2</v>
      </c>
      <c r="AX24">
        <v>9.9695706782769005</v>
      </c>
      <c r="AY24" s="10">
        <f>AV25+AU27*AV26/AU26*(AX24-AU25)</f>
        <v>10.179196615436064</v>
      </c>
      <c r="BB24" s="3" t="s">
        <v>1</v>
      </c>
      <c r="BC24" s="3" t="s">
        <v>2</v>
      </c>
      <c r="BE24">
        <v>9.9695706782769005</v>
      </c>
      <c r="BF24" s="10">
        <f>BC25+BB27*BC26/BB26*(BE24-BB25)</f>
        <v>10.179338177362862</v>
      </c>
      <c r="BI24" s="3" t="s">
        <v>1</v>
      </c>
      <c r="BJ24" s="3" t="s">
        <v>2</v>
      </c>
      <c r="BL24">
        <v>9.9695706782769005</v>
      </c>
      <c r="BM24" s="10">
        <f>BJ25+BI27*BJ26/BI26*(BL24-BI25)</f>
        <v>10.179367488444687</v>
      </c>
      <c r="BP24" s="3" t="s">
        <v>1</v>
      </c>
      <c r="BQ24" s="3" t="s">
        <v>2</v>
      </c>
      <c r="BS24">
        <v>9.9695706782769005</v>
      </c>
      <c r="BT24" s="10">
        <f>BQ25+BP27*BQ26/BP26*(BS24-BP25)</f>
        <v>10.179373550931437</v>
      </c>
      <c r="BW24" s="3" t="s">
        <v>1</v>
      </c>
      <c r="BX24" s="3" t="s">
        <v>2</v>
      </c>
      <c r="BZ24">
        <v>9.9695706782769005</v>
      </c>
      <c r="CA24" s="10">
        <f>BX25+BW27*BX26/BW26*(BZ24-BW25)</f>
        <v>10.179374803822869</v>
      </c>
      <c r="CD24" s="3" t="s">
        <v>1</v>
      </c>
      <c r="CE24" s="3" t="s">
        <v>2</v>
      </c>
    </row>
    <row r="25" spans="1:83" x14ac:dyDescent="0.35">
      <c r="A25">
        <v>5.4226097333798542</v>
      </c>
      <c r="B25" s="10">
        <v>0</v>
      </c>
      <c r="D25" t="s">
        <v>9</v>
      </c>
      <c r="E25" s="4">
        <f>AVERAGE(A4:A28)</f>
        <v>6.034262668786357</v>
      </c>
      <c r="F25" s="5">
        <f>AVERAGE(B4:B28)</f>
        <v>6.5270728098736548</v>
      </c>
      <c r="H25">
        <v>5.4226097333798542</v>
      </c>
      <c r="I25" s="10">
        <f>F25+E27*F26/E26*(H25-E25)</f>
        <v>6.2953387260398683</v>
      </c>
      <c r="K25" t="s">
        <v>9</v>
      </c>
      <c r="L25" s="4">
        <f>AVERAGE(H4:H28)</f>
        <v>6.034262668786357</v>
      </c>
      <c r="M25" s="5">
        <f>AVERAGE(I4:I28)</f>
        <v>7.8504609647132542</v>
      </c>
      <c r="O25">
        <v>5.4226097333798542</v>
      </c>
      <c r="P25" s="10">
        <f>M25+L27*M26/L26*(O25-L25)</f>
        <v>7.5592832399794068</v>
      </c>
      <c r="R25" t="s">
        <v>9</v>
      </c>
      <c r="S25" s="4">
        <f>AVERAGE(O4:O28)</f>
        <v>6.034262668786357</v>
      </c>
      <c r="T25" s="5">
        <f>AVERAGE(P4:P28)</f>
        <v>8.1197491207376</v>
      </c>
      <c r="V25">
        <v>5.4226097333798542</v>
      </c>
      <c r="W25" s="10">
        <f>T25+S27*T26/S26*(V25-S25)</f>
        <v>7.8144671688735086</v>
      </c>
      <c r="Y25" t="s">
        <v>9</v>
      </c>
      <c r="Z25" s="4">
        <f>AVERAGE(V4:V28)</f>
        <v>6.034262668786357</v>
      </c>
      <c r="AA25" s="5">
        <f>AVERAGE(W4:W28)</f>
        <v>8.1747006938948932</v>
      </c>
      <c r="AC25">
        <v>5.4226097333798542</v>
      </c>
      <c r="AD25" s="10">
        <f>AA25+Z27*AA26/Z26*(AC25-Z25)</f>
        <v>7.8662179972933801</v>
      </c>
      <c r="AF25" t="s">
        <v>9</v>
      </c>
      <c r="AG25" s="4">
        <f>AVERAGE(AC4:AC28)</f>
        <v>6.034262668786357</v>
      </c>
      <c r="AH25" s="5">
        <f>AVERAGE(AD4:AD28)</f>
        <v>8.1859392623948501</v>
      </c>
      <c r="AJ25">
        <v>5.4226097333798542</v>
      </c>
      <c r="AK25" s="10">
        <f>AH25+AG27*AH26/AG26*(AJ25-AG25)</f>
        <v>7.876750285175496</v>
      </c>
      <c r="AM25" t="s">
        <v>9</v>
      </c>
      <c r="AN25" s="4">
        <f>AVERAGE(AJ4:AJ28)</f>
        <v>6.034262668786357</v>
      </c>
      <c r="AO25" s="5">
        <f>AVERAGE(AK4:AK28)</f>
        <v>8.188241756125743</v>
      </c>
      <c r="AQ25">
        <v>5.4226097333798542</v>
      </c>
      <c r="AR25" s="10">
        <f>AO25+AN27*AO26/AN26*(AQ25-AN25)</f>
        <v>7.8788998222728654</v>
      </c>
      <c r="AT25" t="s">
        <v>9</v>
      </c>
      <c r="AU25" s="4">
        <f>AVERAGE(AQ4:AQ28)</f>
        <v>6.034262668786357</v>
      </c>
      <c r="AV25" s="5">
        <f>AVERAGE(AR4:AR28)</f>
        <v>8.1887141183846666</v>
      </c>
      <c r="AX25">
        <v>5.4226097333798542</v>
      </c>
      <c r="AY25" s="10">
        <f>AV25+AU27*AV26/AU26*(AX25-AU25)</f>
        <v>7.8793394876669129</v>
      </c>
      <c r="BA25" t="s">
        <v>9</v>
      </c>
      <c r="BB25" s="4">
        <f>AVERAGE(AX4:AX28)</f>
        <v>6.034262668786357</v>
      </c>
      <c r="BC25" s="5">
        <f>AVERAGE(AY4:AY28)</f>
        <v>8.1888111268472432</v>
      </c>
      <c r="BE25">
        <v>5.4226097333798542</v>
      </c>
      <c r="BF25" s="10">
        <f>BC25+BB27*BC26/BB26*(BE25-BB25)</f>
        <v>7.8794295713202738</v>
      </c>
      <c r="BH25" t="s">
        <v>9</v>
      </c>
      <c r="BI25" s="4">
        <f>AVERAGE(BE4:BE28)</f>
        <v>6.034262668786357</v>
      </c>
      <c r="BJ25" s="5">
        <f>AVERAGE(BF4:BF28)</f>
        <v>8.1888310656368457</v>
      </c>
      <c r="BL25">
        <v>5.4226097333798542</v>
      </c>
      <c r="BM25" s="10">
        <f>BJ25+BI27*BJ26/BI26*(BL25-BI25)</f>
        <v>7.8794480534030482</v>
      </c>
      <c r="BO25" t="s">
        <v>9</v>
      </c>
      <c r="BP25" s="4">
        <f>AVERAGE(BL4:BL28)</f>
        <v>6.034262668786357</v>
      </c>
      <c r="BQ25" s="5">
        <f>AVERAGE(BM4:BM28)</f>
        <v>8.1888351663788157</v>
      </c>
      <c r="BS25">
        <v>5.4226097333798542</v>
      </c>
      <c r="BT25" s="10">
        <f>BQ25+BP27*BQ26/BP26*(BS25-BP25)</f>
        <v>7.8794518492370029</v>
      </c>
      <c r="BV25" t="s">
        <v>9</v>
      </c>
      <c r="BW25" s="4">
        <f>AVERAGE(BS4:BS28)</f>
        <v>6.034262668786357</v>
      </c>
      <c r="BX25" s="5">
        <f>AVERAGE(BT4:BT28)</f>
        <v>8.1888360101762672</v>
      </c>
      <c r="BZ25">
        <v>5.4226097333798542</v>
      </c>
      <c r="CA25" s="10">
        <f>BX25+BW27*BX26/BW26*(BZ25-BW25)</f>
        <v>7.8794526294502232</v>
      </c>
      <c r="CC25" t="s">
        <v>9</v>
      </c>
      <c r="CD25" s="4">
        <f>AVERAGE(BZ4:BZ28)</f>
        <v>6.034262668786357</v>
      </c>
      <c r="CE25" s="5">
        <f>AVERAGE(CA4:CA28)</f>
        <v>8.18883618386743</v>
      </c>
    </row>
    <row r="26" spans="1:83" x14ac:dyDescent="0.35">
      <c r="A26">
        <v>6.2178229581711273</v>
      </c>
      <c r="B26" s="10">
        <v>0</v>
      </c>
      <c r="D26" t="s">
        <v>10</v>
      </c>
      <c r="E26" s="6">
        <f>STDEV(A4:A28)</f>
        <v>3.044873781724291</v>
      </c>
      <c r="F26" s="7">
        <f>STDEV(B4:B28)</f>
        <v>6.0076865765094531</v>
      </c>
      <c r="H26">
        <v>6.2178229581711273</v>
      </c>
      <c r="I26" s="10">
        <f>F25+E27*F26/E26*(H26-E25)</f>
        <v>6.5966174372701936</v>
      </c>
      <c r="K26" t="s">
        <v>10</v>
      </c>
      <c r="L26" s="6">
        <f>STDEV(H4:H28)</f>
        <v>3.044873781724291</v>
      </c>
      <c r="M26" s="7">
        <f>STDEV(I4:I28)</f>
        <v>5.0607880894475592</v>
      </c>
      <c r="O26">
        <v>6.2178229581711273</v>
      </c>
      <c r="P26" s="10">
        <f>M25+L27*M26/L26*(O26-L25)</f>
        <v>7.9378449439612604</v>
      </c>
      <c r="R26" t="s">
        <v>10</v>
      </c>
      <c r="S26" s="6">
        <f>STDEV(O4:O28)</f>
        <v>3.044873781724291</v>
      </c>
      <c r="T26" s="7">
        <f>STDEV(P4:P28)</f>
        <v>5.0346387550018719</v>
      </c>
      <c r="V26">
        <v>6.2178229581711273</v>
      </c>
      <c r="W26" s="10">
        <f>T25+S27*T26/S26*(V26-S25)</f>
        <v>8.2113658533391973</v>
      </c>
      <c r="Y26" t="s">
        <v>10</v>
      </c>
      <c r="Z26" s="6">
        <f>STDEV(V4:V28)</f>
        <v>3.044873781724291</v>
      </c>
      <c r="AA26" s="7">
        <f>STDEV(W4:W28)</f>
        <v>5.0374932602899056</v>
      </c>
      <c r="AC26">
        <v>6.2178229581711273</v>
      </c>
      <c r="AD26" s="10">
        <f>AA25+Z27*AA26/Z26*(AC26-Z25)</f>
        <v>8.2672779869650803</v>
      </c>
      <c r="AF26" t="s">
        <v>10</v>
      </c>
      <c r="AG26" s="6">
        <f>STDEV(AC4:AC28)</f>
        <v>3.044873781724291</v>
      </c>
      <c r="AH26" s="7">
        <f>STDEV(AD4:AD28)</f>
        <v>5.0384825122005621</v>
      </c>
      <c r="AJ26">
        <v>6.2178229581711273</v>
      </c>
      <c r="AK26" s="10">
        <f>AH25+AG27*AH26/AG26*(AJ26-AG25)</f>
        <v>8.2787285140237117</v>
      </c>
      <c r="AM26" t="s">
        <v>10</v>
      </c>
      <c r="AN26" s="6">
        <f>STDEV(AJ4:AJ28)</f>
        <v>3.044873781724291</v>
      </c>
      <c r="AO26" s="7">
        <f>STDEV(AK4:AK28)</f>
        <v>5.0387116244548622</v>
      </c>
      <c r="AQ26">
        <v>6.2178229581711273</v>
      </c>
      <c r="AR26" s="10">
        <f>AO25+AN27*AO26/AN26*(AQ26-AN25)</f>
        <v>8.2810769108514233</v>
      </c>
      <c r="AT26" t="s">
        <v>10</v>
      </c>
      <c r="AU26" s="6">
        <f>STDEV(AQ4:AQ28)</f>
        <v>3.044873781724291</v>
      </c>
      <c r="AV26" s="7">
        <f>STDEV(AR4:AR28)</f>
        <v>5.0387612219335747</v>
      </c>
      <c r="AX26">
        <v>6.2178229581711273</v>
      </c>
      <c r="AY26" s="10">
        <f>AV25+AU27*AV26/AU26*(AX26-AU25)</f>
        <v>8.28155908561288</v>
      </c>
      <c r="BA26" t="s">
        <v>10</v>
      </c>
      <c r="BB26" s="6">
        <f>STDEV(AX4:AX28)</f>
        <v>3.044873781724291</v>
      </c>
      <c r="BC26" s="7">
        <f>STDEV(AY4:AY28)</f>
        <v>5.0387717521764532</v>
      </c>
      <c r="BE26">
        <v>6.2178229581711273</v>
      </c>
      <c r="BF26" s="10">
        <f>BC25+BB27*BC26/BB26*(BE26-BB25)</f>
        <v>8.2816581722474236</v>
      </c>
      <c r="BH26" t="s">
        <v>10</v>
      </c>
      <c r="BI26" s="6">
        <f>STDEV(BE4:BE28)</f>
        <v>3.044873781724291</v>
      </c>
      <c r="BJ26" s="7">
        <f>STDEV(BF4:BF28)</f>
        <v>5.0387739684234756</v>
      </c>
      <c r="BL26">
        <v>6.2178229581711273</v>
      </c>
      <c r="BM26" s="10">
        <f>BJ25+BI27*BJ26/BI26*(BL26-BI25)</f>
        <v>8.2816785482024695</v>
      </c>
      <c r="BO26" t="s">
        <v>10</v>
      </c>
      <c r="BP26" s="6">
        <f>STDEV(BL4:BL28)</f>
        <v>3.044873781724291</v>
      </c>
      <c r="BQ26" s="7">
        <f>STDEV(BM4:BM28)</f>
        <v>5.038774432359725</v>
      </c>
      <c r="BS26">
        <v>6.2178229581711273</v>
      </c>
      <c r="BT26" s="10">
        <f>BQ25+BP27*BQ26/BP26*(BS26-BP25)</f>
        <v>8.2816827404489519</v>
      </c>
      <c r="BV26" t="s">
        <v>10</v>
      </c>
      <c r="BW26" s="6">
        <f>STDEV(BS4:BS28)</f>
        <v>3.044873781724291</v>
      </c>
      <c r="BX26" s="7">
        <f>STDEV(BT4:BT28)</f>
        <v>5.0387745291089958</v>
      </c>
      <c r="BZ26">
        <v>6.2178229581711273</v>
      </c>
      <c r="CA26" s="10">
        <f>BX25+BW27*BX26/BW26*(BZ26-BW25)</f>
        <v>8.2816836033283678</v>
      </c>
      <c r="CC26" t="s">
        <v>10</v>
      </c>
      <c r="CD26" s="6">
        <f>STDEV(BZ4:BZ28)</f>
        <v>3.044873781724291</v>
      </c>
      <c r="CE26" s="7">
        <f>STDEV(CA4:CA28)</f>
        <v>5.0387745492284424</v>
      </c>
    </row>
    <row r="27" spans="1:83" x14ac:dyDescent="0.35">
      <c r="A27">
        <v>1.8689577849065282</v>
      </c>
      <c r="B27" s="10">
        <v>0</v>
      </c>
      <c r="D27" t="s">
        <v>11</v>
      </c>
      <c r="E27">
        <f>CORREL(A4:A28,B4:B28)</f>
        <v>0.19202018258930392</v>
      </c>
      <c r="H27">
        <v>1.8689577849065282</v>
      </c>
      <c r="I27" s="10">
        <f>F25+E27*F26/E26*(H27-E25)</f>
        <v>4.9489832507795075</v>
      </c>
      <c r="K27" t="s">
        <v>11</v>
      </c>
      <c r="L27">
        <f>CORREL(H4:H28,I4:I28)</f>
        <v>0.28642058406491389</v>
      </c>
      <c r="O27">
        <v>1.8689577849065282</v>
      </c>
      <c r="P27" s="10">
        <f>M25+L27*M26/L26*(O27-L25)</f>
        <v>5.8675652264546629</v>
      </c>
      <c r="R27" t="s">
        <v>11</v>
      </c>
      <c r="S27">
        <f>CORREL(O4:O28,P4:P28)</f>
        <v>0.30185407666475167</v>
      </c>
      <c r="V27">
        <v>1.8689577849065282</v>
      </c>
      <c r="W27" s="10">
        <f>T25+S27*T26/S26*(V27-S25)</f>
        <v>6.0408047857206029</v>
      </c>
      <c r="Y27" t="s">
        <v>11</v>
      </c>
      <c r="Z27">
        <f>CORREL(V4:V28,W4:W28)</f>
        <v>0.30484604212514849</v>
      </c>
      <c r="AC27">
        <v>1.8689577849065282</v>
      </c>
      <c r="AD27" s="10">
        <f>AA25+Z27*AA26/Z26*(AC27-Z25)</f>
        <v>6.0739595572685428</v>
      </c>
      <c r="AF27" t="s">
        <v>11</v>
      </c>
      <c r="AG27">
        <f>CORREL(AC4:AC28,AD4:AD28)</f>
        <v>0.30548400622963862</v>
      </c>
      <c r="AJ27">
        <v>1.8689577849065282</v>
      </c>
      <c r="AK27" s="10">
        <f>AH25+AG27*AH26/AG26*(AJ27-AG25)</f>
        <v>6.0803884143511429</v>
      </c>
      <c r="AM27" t="s">
        <v>11</v>
      </c>
      <c r="AN27">
        <f>CORREL(AJ4:AJ28,AK4:AK28)</f>
        <v>0.30562123265096586</v>
      </c>
      <c r="AQ27">
        <v>1.8689577849065282</v>
      </c>
      <c r="AR27" s="10">
        <f>AO25+AN27*AO26/AN26*(AQ27-AN25)</f>
        <v>6.0816492863129614</v>
      </c>
      <c r="AT27" t="s">
        <v>11</v>
      </c>
      <c r="AU27">
        <f>CORREL(AQ4:AQ28,AR4:AR28)</f>
        <v>0.30565052763916428</v>
      </c>
      <c r="AX27">
        <v>1.8689577849065282</v>
      </c>
      <c r="AY27" s="10">
        <f>AV25+AU27*AV26/AU26*(AX27-AU25)</f>
        <v>6.081898985680775</v>
      </c>
      <c r="BA27" t="s">
        <v>11</v>
      </c>
      <c r="BB27">
        <f>CORREL(AX4:AX28,AY4:AY28)</f>
        <v>0.305656730314882</v>
      </c>
      <c r="BE27">
        <v>1.8689577849065282</v>
      </c>
      <c r="BF27" s="10">
        <f>BC25+BB27*BC26/BB26*(BE27-BB25)</f>
        <v>6.0819488367768484</v>
      </c>
      <c r="BH27" t="s">
        <v>11</v>
      </c>
      <c r="BI27">
        <f>CORREL(BE4:BE28,BF4:BF28)</f>
        <v>0.30565803504332117</v>
      </c>
      <c r="BL27">
        <v>1.8689577849065282</v>
      </c>
      <c r="BM27" s="10">
        <f>BJ25+BI27*BJ26/BI26*(BL27-BI25)</f>
        <v>6.081958855515853</v>
      </c>
      <c r="BO27" t="s">
        <v>11</v>
      </c>
      <c r="BP27">
        <f>CORREL(BL4:BL28,BM4:BM28)</f>
        <v>0.30565830813728706</v>
      </c>
      <c r="BS27">
        <v>1.8689577849065282</v>
      </c>
      <c r="BT27" s="10">
        <f>BQ25+BP27*BQ26/BP26*(BS27-BP25)</f>
        <v>6.0819608798599667</v>
      </c>
      <c r="BV27" t="s">
        <v>11</v>
      </c>
      <c r="BW27">
        <f>CORREL(BS4:BS28,BT4:BT28)</f>
        <v>0.30565836508702499</v>
      </c>
      <c r="BZ27">
        <v>1.8689577849065282</v>
      </c>
      <c r="CA27" s="10">
        <f>BX25+BW27*BX26/BW26*(BZ27-BW25)</f>
        <v>6.0819612906541707</v>
      </c>
      <c r="CC27" t="s">
        <v>11</v>
      </c>
      <c r="CD27">
        <f>CORREL(BZ4:BZ28,CA4:CA28)</f>
        <v>0.30565837692992365</v>
      </c>
    </row>
    <row r="28" spans="1:83" x14ac:dyDescent="0.35">
      <c r="A28" s="9">
        <v>7.8783668502391047</v>
      </c>
      <c r="B28" s="11">
        <v>0</v>
      </c>
      <c r="H28">
        <v>7.8783668502391047</v>
      </c>
      <c r="I28" s="10">
        <f>F25+E27*F26/E26*(H28-E25)</f>
        <v>7.2257399268703182</v>
      </c>
      <c r="O28">
        <v>7.8783668502391047</v>
      </c>
      <c r="P28" s="10">
        <f>M25+L27*M26/L26*(O28-L25)</f>
        <v>8.7283477999504981</v>
      </c>
      <c r="V28">
        <v>7.8783668502391047</v>
      </c>
      <c r="W28" s="10">
        <f>T25+S27*T26/S26*(V28-S25)</f>
        <v>9.0401595223985982</v>
      </c>
      <c r="AC28">
        <v>7.8783668502391047</v>
      </c>
      <c r="AD28" s="10">
        <f>AA25+Z27*AA26/Z26*(AC28-Z25)</f>
        <v>9.1047611869923344</v>
      </c>
      <c r="AJ28">
        <v>7.8783668502391047</v>
      </c>
      <c r="AK28" s="10">
        <f>AH25+AG27*AH26/AG26*(AJ28-AG25)</f>
        <v>9.1181291575849581</v>
      </c>
      <c r="AQ28">
        <v>7.8783668502391047</v>
      </c>
      <c r="AR28" s="10">
        <f>AO25+AN27*AO26/AN26*(AQ28-AN25)</f>
        <v>9.1208928082091365</v>
      </c>
      <c r="AX28">
        <v>7.8783668502391047</v>
      </c>
      <c r="AY28" s="10">
        <f>AV25+AU27*AV26/AU26*(AX28-AU25)</f>
        <v>9.1214637499430324</v>
      </c>
      <c r="BE28">
        <v>7.8783668502391047</v>
      </c>
      <c r="BF28" s="10">
        <f>BC25+BB27*BC26/BB26*(BE28-BB25)</f>
        <v>9.1215816363723317</v>
      </c>
      <c r="BL28">
        <v>7.8783668502391047</v>
      </c>
      <c r="BM28" s="10">
        <f>BJ25+BI27*BJ26/BI26*(BL28-BI25)</f>
        <v>9.1216059670629583</v>
      </c>
      <c r="BS28">
        <v>7.8783668502391047</v>
      </c>
      <c r="BT28" s="10">
        <f>BQ25+BP27*BQ26/BP26*(BS28-BP25)</f>
        <v>9.1216109870879283</v>
      </c>
      <c r="BZ28">
        <v>7.8783668502391047</v>
      </c>
      <c r="CA28" s="10">
        <f>BX25+BW27*BX26/BW26*(BZ28-BW25)</f>
        <v>9.1216120225887778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AA36C-FAF0-4A07-8209-9A11B65448EF}">
  <sheetPr codeName="Sheet27"/>
  <dimension ref="A1:CL28"/>
  <sheetViews>
    <sheetView workbookViewId="0"/>
  </sheetViews>
  <sheetFormatPr defaultRowHeight="14.5" x14ac:dyDescent="0.35"/>
  <cols>
    <col min="3" max="3" width="2.1796875" customWidth="1"/>
    <col min="4" max="4" width="6.1796875" customWidth="1"/>
    <col min="7" max="7" width="1.81640625" customWidth="1"/>
    <col min="10" max="10" width="2.1796875" customWidth="1"/>
    <col min="11" max="11" width="6.1796875" customWidth="1"/>
    <col min="14" max="14" width="1.81640625" customWidth="1"/>
    <col min="17" max="17" width="2.1796875" customWidth="1"/>
    <col min="18" max="18" width="6.1796875" customWidth="1"/>
    <col min="21" max="21" width="1.81640625" customWidth="1"/>
    <col min="24" max="24" width="2.1796875" customWidth="1"/>
    <col min="25" max="25" width="6.1796875" customWidth="1"/>
    <col min="28" max="28" width="1.81640625" customWidth="1"/>
    <col min="31" max="31" width="2.1796875" customWidth="1"/>
    <col min="32" max="32" width="6.1796875" customWidth="1"/>
    <col min="35" max="35" width="1.81640625" customWidth="1"/>
    <col min="38" max="38" width="2.1796875" customWidth="1"/>
    <col min="39" max="39" width="6.1796875" customWidth="1"/>
    <col min="42" max="42" width="1.81640625" customWidth="1"/>
    <col min="45" max="45" width="2.1796875" customWidth="1"/>
    <col min="46" max="46" width="6.1796875" customWidth="1"/>
    <col min="49" max="49" width="1.81640625" customWidth="1"/>
    <col min="52" max="52" width="2.1796875" customWidth="1"/>
    <col min="53" max="53" width="6.1796875" customWidth="1"/>
    <col min="56" max="56" width="1.81640625" customWidth="1"/>
    <col min="59" max="59" width="2.1796875" customWidth="1"/>
    <col min="60" max="60" width="6.1796875" customWidth="1"/>
    <col min="63" max="63" width="1.81640625" customWidth="1"/>
    <col min="66" max="66" width="2.1796875" customWidth="1"/>
    <col min="67" max="67" width="6.1796875" customWidth="1"/>
    <col min="70" max="70" width="2" customWidth="1"/>
    <col min="73" max="73" width="2.1796875" customWidth="1"/>
    <col min="74" max="74" width="6.1796875" customWidth="1"/>
    <col min="77" max="77" width="2" customWidth="1"/>
    <col min="80" max="80" width="2.1796875" customWidth="1"/>
    <col min="81" max="81" width="6.1796875" customWidth="1"/>
    <col min="84" max="84" width="9.1796875" customWidth="1"/>
    <col min="85" max="85" width="6" customWidth="1"/>
  </cols>
  <sheetData>
    <row r="1" spans="1:90" x14ac:dyDescent="0.35">
      <c r="A1" s="1" t="s">
        <v>0</v>
      </c>
    </row>
    <row r="3" spans="1:90" x14ac:dyDescent="0.35">
      <c r="A3" s="2" t="s">
        <v>1</v>
      </c>
      <c r="B3" s="2" t="s">
        <v>2</v>
      </c>
      <c r="E3" s="3" t="s">
        <v>1</v>
      </c>
      <c r="F3" s="3" t="s">
        <v>2</v>
      </c>
      <c r="H3" s="3" t="s">
        <v>1</v>
      </c>
      <c r="I3" s="3" t="s">
        <v>2</v>
      </c>
      <c r="O3" s="3" t="s">
        <v>1</v>
      </c>
      <c r="P3" s="3" t="s">
        <v>2</v>
      </c>
      <c r="S3" s="3" t="s">
        <v>1</v>
      </c>
      <c r="T3" s="3" t="s">
        <v>2</v>
      </c>
      <c r="V3" s="3" t="s">
        <v>1</v>
      </c>
      <c r="W3" s="3" t="s">
        <v>2</v>
      </c>
      <c r="Z3" s="3" t="s">
        <v>1</v>
      </c>
      <c r="AA3" s="3" t="s">
        <v>2</v>
      </c>
      <c r="AC3" s="3" t="s">
        <v>1</v>
      </c>
      <c r="AD3" s="3" t="s">
        <v>2</v>
      </c>
      <c r="AG3" s="3" t="s">
        <v>1</v>
      </c>
      <c r="AH3" s="3" t="s">
        <v>2</v>
      </c>
      <c r="AJ3" s="3" t="s">
        <v>1</v>
      </c>
      <c r="AK3" s="3" t="s">
        <v>2</v>
      </c>
      <c r="AN3" s="3" t="s">
        <v>1</v>
      </c>
      <c r="AO3" s="3" t="s">
        <v>2</v>
      </c>
      <c r="AQ3" s="3" t="s">
        <v>1</v>
      </c>
      <c r="AR3" s="3" t="s">
        <v>2</v>
      </c>
      <c r="AU3" s="3" t="s">
        <v>1</v>
      </c>
      <c r="AV3" s="3" t="s">
        <v>2</v>
      </c>
      <c r="AX3" s="3" t="s">
        <v>1</v>
      </c>
      <c r="AY3" s="3" t="s">
        <v>2</v>
      </c>
      <c r="BB3" s="3" t="s">
        <v>1</v>
      </c>
      <c r="BC3" s="3" t="s">
        <v>2</v>
      </c>
      <c r="BE3" s="3" t="s">
        <v>1</v>
      </c>
      <c r="BF3" s="3" t="s">
        <v>2</v>
      </c>
      <c r="BI3" s="3" t="s">
        <v>1</v>
      </c>
      <c r="BJ3" s="3" t="s">
        <v>2</v>
      </c>
      <c r="BL3" s="3" t="s">
        <v>1</v>
      </c>
      <c r="BM3" s="3" t="s">
        <v>2</v>
      </c>
      <c r="BP3" s="3" t="s">
        <v>1</v>
      </c>
      <c r="BQ3" s="3" t="s">
        <v>2</v>
      </c>
      <c r="BS3" s="3" t="s">
        <v>1</v>
      </c>
      <c r="BT3" s="3" t="s">
        <v>2</v>
      </c>
      <c r="BW3" s="3" t="s">
        <v>1</v>
      </c>
      <c r="BX3" s="3" t="s">
        <v>2</v>
      </c>
      <c r="BZ3" s="3" t="s">
        <v>1</v>
      </c>
      <c r="CA3" s="3" t="s">
        <v>2</v>
      </c>
      <c r="CD3" s="3" t="s">
        <v>1</v>
      </c>
      <c r="CE3" s="3" t="s">
        <v>2</v>
      </c>
      <c r="CG3" s="2" t="s">
        <v>3</v>
      </c>
      <c r="CH3" s="2" t="s">
        <v>4</v>
      </c>
      <c r="CI3" s="2" t="s">
        <v>5</v>
      </c>
      <c r="CJ3" s="2" t="s">
        <v>6</v>
      </c>
      <c r="CK3" s="2" t="s">
        <v>7</v>
      </c>
      <c r="CL3" s="2" t="s">
        <v>8</v>
      </c>
    </row>
    <row r="4" spans="1:90" x14ac:dyDescent="0.35">
      <c r="A4">
        <v>8.9693905516686137</v>
      </c>
      <c r="B4">
        <v>-1.4468608245796499</v>
      </c>
      <c r="D4" t="s">
        <v>9</v>
      </c>
      <c r="E4" s="4">
        <f>AVERAGE(A4:A23)</f>
        <v>5.9749619357342691</v>
      </c>
      <c r="F4" s="5">
        <f>AVERAGE(B4:B23)</f>
        <v>8.1588410123420694</v>
      </c>
      <c r="H4">
        <v>8.9693905516686137</v>
      </c>
      <c r="I4">
        <v>-1.4468608245796499</v>
      </c>
      <c r="O4">
        <v>8.9693905516686137</v>
      </c>
      <c r="P4">
        <v>-1.4468608245796499</v>
      </c>
      <c r="R4" t="s">
        <v>9</v>
      </c>
      <c r="S4" s="4">
        <f>AVERAGE(O4:O28)</f>
        <v>6.047002765663068</v>
      </c>
      <c r="T4" s="5">
        <f>AVERAGE(P4:P28)</f>
        <v>7.628657871754557</v>
      </c>
      <c r="V4">
        <v>8.9693905516686137</v>
      </c>
      <c r="W4">
        <v>-1.4468608245796499</v>
      </c>
      <c r="Y4" t="s">
        <v>9</v>
      </c>
      <c r="Z4" s="4">
        <f>AVERAGE(V4:V28)</f>
        <v>6.0464183310891997</v>
      </c>
      <c r="AA4" s="5">
        <f>AVERAGE(W4:W28)</f>
        <v>7.6399957336022615</v>
      </c>
      <c r="AC4">
        <v>8.9693905516686137</v>
      </c>
      <c r="AD4">
        <v>-1.4468608245796499</v>
      </c>
      <c r="AF4" t="s">
        <v>9</v>
      </c>
      <c r="AG4" s="4">
        <f>AVERAGE(AC4:AC28)</f>
        <v>6.0459049103268452</v>
      </c>
      <c r="AH4" s="5">
        <f>AVERAGE(AD4:AD28)</f>
        <v>7.6417352614475691</v>
      </c>
      <c r="AJ4">
        <v>8.9693905516686137</v>
      </c>
      <c r="AK4">
        <v>-1.4468608245796499</v>
      </c>
      <c r="AM4" t="s">
        <v>9</v>
      </c>
      <c r="AN4" s="4">
        <f>AVERAGE(AJ4:AJ28)</f>
        <v>6.0457370609069265</v>
      </c>
      <c r="AO4" s="5">
        <f>AVERAGE(AK4:AK28)</f>
        <v>7.6420772574307243</v>
      </c>
      <c r="AQ4">
        <v>8.9693905516686137</v>
      </c>
      <c r="AR4">
        <v>-1.4468608245796499</v>
      </c>
      <c r="AT4" t="s">
        <v>9</v>
      </c>
      <c r="AU4" s="4">
        <f>AVERAGE(AQ4:AQ28)</f>
        <v>6.0456896591112432</v>
      </c>
      <c r="AV4" s="5">
        <f>AVERAGE(AR4:AR28)</f>
        <v>7.6421566707552389</v>
      </c>
      <c r="AX4">
        <v>8.9693905516686137</v>
      </c>
      <c r="AY4">
        <v>-1.4468608245796499</v>
      </c>
      <c r="BA4" t="s">
        <v>9</v>
      </c>
      <c r="BB4" s="4">
        <f>AVERAGE(AX4:AX28)</f>
        <v>6.045676830729751</v>
      </c>
      <c r="BC4" s="5">
        <f>AVERAGE(AY4:AY28)</f>
        <v>7.6421766518538377</v>
      </c>
      <c r="BE4">
        <v>8.9693905516686137</v>
      </c>
      <c r="BF4">
        <v>-1.4468608245796499</v>
      </c>
      <c r="BH4" t="s">
        <v>9</v>
      </c>
      <c r="BI4" s="4">
        <f>AVERAGE(BE4:BE28)</f>
        <v>6.045673407889157</v>
      </c>
      <c r="BJ4" s="5">
        <f>AVERAGE(BF4:BF28)</f>
        <v>7.6421818443579932</v>
      </c>
      <c r="BL4">
        <v>8.9693905516686137</v>
      </c>
      <c r="BM4">
        <v>-1.4468608245796499</v>
      </c>
      <c r="BO4" t="s">
        <v>9</v>
      </c>
      <c r="BP4" s="4">
        <f>AVERAGE(BL4:BL28)</f>
        <v>6.0456724991024089</v>
      </c>
      <c r="BQ4" s="5">
        <f>AVERAGE(BM4:BM28)</f>
        <v>7.6421832100608924</v>
      </c>
      <c r="BS4">
        <v>8.9693905516686137</v>
      </c>
      <c r="BT4">
        <v>-1.4468608245796499</v>
      </c>
      <c r="BV4" t="s">
        <v>9</v>
      </c>
      <c r="BW4" s="4">
        <f>AVERAGE(BS4:BS28)</f>
        <v>6.0456722582316571</v>
      </c>
      <c r="BX4" s="5">
        <f>AVERAGE(BT4:BT28)</f>
        <v>7.6421835708230335</v>
      </c>
      <c r="BZ4">
        <v>8.9693905516686137</v>
      </c>
      <c r="CA4">
        <v>-1.4468608245796499</v>
      </c>
      <c r="CC4" t="s">
        <v>9</v>
      </c>
      <c r="CD4" s="4">
        <f>AVERAGE(BZ4:BZ28)</f>
        <v>6.0456721944288692</v>
      </c>
      <c r="CE4" s="5">
        <f>AVERAGE(CA4:CA28)</f>
        <v>7.6421836662692888</v>
      </c>
      <c r="CG4" s="3">
        <v>1</v>
      </c>
      <c r="CH4">
        <f>E25</f>
        <v>5.644369683380531</v>
      </c>
      <c r="CI4">
        <f>F25</f>
        <v>6.646585068004434</v>
      </c>
      <c r="CJ4">
        <f>E26</f>
        <v>3.3589675107683994</v>
      </c>
      <c r="CK4">
        <f>F26</f>
        <v>5.8944477138261089</v>
      </c>
      <c r="CL4">
        <f>E27</f>
        <v>0.27580703322520428</v>
      </c>
    </row>
    <row r="5" spans="1:90" x14ac:dyDescent="0.35">
      <c r="A5">
        <v>7.7297577875237362</v>
      </c>
      <c r="B5">
        <v>-1.0977214903800814</v>
      </c>
      <c r="D5" t="s">
        <v>10</v>
      </c>
      <c r="E5" s="6">
        <f>STDEV(A4:A23)</f>
        <v>3.127087706425244</v>
      </c>
      <c r="F5" s="7">
        <f>STDEV(B4:B23)</f>
        <v>5.6192732503459863</v>
      </c>
      <c r="H5">
        <v>7.7297577875237362</v>
      </c>
      <c r="I5">
        <v>-1.0977214903800814</v>
      </c>
      <c r="O5">
        <v>7.7297577875237362</v>
      </c>
      <c r="P5">
        <v>-1.0977214903800814</v>
      </c>
      <c r="R5" t="s">
        <v>10</v>
      </c>
      <c r="S5" s="6">
        <f>STDEV(O4:O28)</f>
        <v>2.9142654953385656</v>
      </c>
      <c r="T5" s="7">
        <f>STDEV(P4:P28)</f>
        <v>5.3538677949150593</v>
      </c>
      <c r="V5">
        <v>7.7297577875237362</v>
      </c>
      <c r="W5">
        <v>-1.0977214903800814</v>
      </c>
      <c r="Y5" t="s">
        <v>10</v>
      </c>
      <c r="Z5" s="6">
        <f>STDEV(V4:V28)</f>
        <v>2.9144855754531318</v>
      </c>
      <c r="AA5" s="7">
        <f>STDEV(W4:W28)</f>
        <v>5.3555974802688278</v>
      </c>
      <c r="AC5">
        <v>7.7297577875237362</v>
      </c>
      <c r="AD5">
        <v>-1.0977214903800814</v>
      </c>
      <c r="AF5" t="s">
        <v>10</v>
      </c>
      <c r="AG5" s="6">
        <f>STDEV(AC4:AC28)</f>
        <v>2.9146773354946363</v>
      </c>
      <c r="AH5" s="7">
        <f>STDEV(AD4:AD28)</f>
        <v>5.3559420249884058</v>
      </c>
      <c r="AJ5">
        <v>7.7297577875237362</v>
      </c>
      <c r="AK5">
        <v>-1.0977214903800814</v>
      </c>
      <c r="AM5" t="s">
        <v>10</v>
      </c>
      <c r="AN5" s="6">
        <f>STDEV(AJ4:AJ28)</f>
        <v>2.9147402655448542</v>
      </c>
      <c r="AO5" s="7">
        <f>STDEV(AK4:AK28)</f>
        <v>5.3560221604973393</v>
      </c>
      <c r="AQ5">
        <v>7.7297577875237362</v>
      </c>
      <c r="AR5">
        <v>-1.0977214903800814</v>
      </c>
      <c r="AT5" t="s">
        <v>10</v>
      </c>
      <c r="AU5" s="6">
        <f>STDEV(AQ4:AQ28)</f>
        <v>2.9147580604071992</v>
      </c>
      <c r="AV5" s="7">
        <f>STDEV(AR4:AR28)</f>
        <v>5.3560423372029113</v>
      </c>
      <c r="AX5">
        <v>7.7297577875237362</v>
      </c>
      <c r="AY5">
        <v>-1.0977214903800814</v>
      </c>
      <c r="BA5" t="s">
        <v>10</v>
      </c>
      <c r="BB5" s="6">
        <f>STDEV(AX4:AX28)</f>
        <v>2.9147628780497543</v>
      </c>
      <c r="BC5" s="7">
        <f>STDEV(AY4:AY28)</f>
        <v>5.3560475817198743</v>
      </c>
      <c r="BE5">
        <v>7.7297577875237362</v>
      </c>
      <c r="BF5">
        <v>-1.0977214903800814</v>
      </c>
      <c r="BH5" t="s">
        <v>10</v>
      </c>
      <c r="BI5" s="6">
        <f>STDEV(BE4:BE28)</f>
        <v>2.9147641636180346</v>
      </c>
      <c r="BJ5" s="7">
        <f>STDEV(BF4:BF28)</f>
        <v>5.3560489611918021</v>
      </c>
      <c r="BL5">
        <v>7.7297577875237362</v>
      </c>
      <c r="BM5">
        <v>-1.0977214903800814</v>
      </c>
      <c r="BO5" t="s">
        <v>10</v>
      </c>
      <c r="BP5" s="6">
        <f>STDEV(BL4:BL28)</f>
        <v>2.9147645049549848</v>
      </c>
      <c r="BQ5" s="7">
        <f>STDEV(BM4:BM28)</f>
        <v>5.3560493255976409</v>
      </c>
      <c r="BS5">
        <v>7.7297577875237362</v>
      </c>
      <c r="BT5">
        <v>-1.0977214903800814</v>
      </c>
      <c r="BV5" t="s">
        <v>10</v>
      </c>
      <c r="BW5" s="6">
        <f>STDEV(BS4:BS28)</f>
        <v>2.9147645954259112</v>
      </c>
      <c r="BX5" s="7">
        <f>STDEV(BT4:BT28)</f>
        <v>5.3560494220083763</v>
      </c>
      <c r="BZ5">
        <v>7.7297577875237362</v>
      </c>
      <c r="CA5">
        <v>-1.0977214903800814</v>
      </c>
      <c r="CC5" t="s">
        <v>10</v>
      </c>
      <c r="CD5" s="6">
        <f>STDEV(BZ4:BZ28)</f>
        <v>2.9147646193902612</v>
      </c>
      <c r="CE5" s="7">
        <f>STDEV(CA4:CA28)</f>
        <v>5.3560494475297071</v>
      </c>
      <c r="CG5" s="3">
        <f>CG4+1</f>
        <v>2</v>
      </c>
      <c r="CH5">
        <f>L25</f>
        <v>6.0311317412494443</v>
      </c>
      <c r="CI5">
        <f>M25</f>
        <v>7.5347193855216332</v>
      </c>
      <c r="CJ5">
        <f>L26</f>
        <v>2.9204819169168332</v>
      </c>
      <c r="CK5">
        <f>M26</f>
        <v>5.3466823840488331</v>
      </c>
      <c r="CL5">
        <f>L27</f>
        <v>0.30252393088048724</v>
      </c>
    </row>
    <row r="6" spans="1:90" x14ac:dyDescent="0.35">
      <c r="A6">
        <v>4.6894370282978048</v>
      </c>
      <c r="B6">
        <v>16.122159181679212</v>
      </c>
      <c r="D6" t="s">
        <v>11</v>
      </c>
      <c r="E6">
        <f>CORREL(A4:A23,B4:B23)</f>
        <v>0.28148279253937025</v>
      </c>
      <c r="H6">
        <v>4.6894370282978048</v>
      </c>
      <c r="I6">
        <v>16.122159181679212</v>
      </c>
      <c r="O6">
        <v>4.6894370282978048</v>
      </c>
      <c r="P6">
        <v>16.122159181679212</v>
      </c>
      <c r="R6" t="s">
        <v>11</v>
      </c>
      <c r="S6">
        <f>CORREL(O4:O28,P4:P28)</f>
        <v>0.30586861548836486</v>
      </c>
      <c r="V6">
        <v>4.6894370282978048</v>
      </c>
      <c r="W6">
        <v>16.122159181679212</v>
      </c>
      <c r="Y6" t="s">
        <v>11</v>
      </c>
      <c r="Z6">
        <f>CORREL(V4:V28,W4:W28)</f>
        <v>0.30712401174526127</v>
      </c>
      <c r="AC6">
        <v>4.6894370282978048</v>
      </c>
      <c r="AD6">
        <v>16.122159181679212</v>
      </c>
      <c r="AF6" t="s">
        <v>11</v>
      </c>
      <c r="AG6">
        <f>CORREL(AC4:AC28,AD4:AD28)</f>
        <v>0.30751032540570561</v>
      </c>
      <c r="AJ6">
        <v>4.6894370282978048</v>
      </c>
      <c r="AK6">
        <v>16.122159181679212</v>
      </c>
      <c r="AM6" t="s">
        <v>11</v>
      </c>
      <c r="AN6">
        <f>CORREL(AJ4:AJ28,AK4:AK28)</f>
        <v>0.30761810782586718</v>
      </c>
      <c r="AQ6">
        <v>4.6894370282978048</v>
      </c>
      <c r="AR6">
        <v>16.122159181679212</v>
      </c>
      <c r="AT6" t="s">
        <v>11</v>
      </c>
      <c r="AU6">
        <f>CORREL(AQ4:AQ28,AR4:AR28)</f>
        <v>0.30764717413262649</v>
      </c>
      <c r="AX6">
        <v>4.6894370282978048</v>
      </c>
      <c r="AY6">
        <v>16.122159181679212</v>
      </c>
      <c r="BA6" t="s">
        <v>11</v>
      </c>
      <c r="BB6">
        <f>CORREL(AX4:AX28,AY4:AY28)</f>
        <v>0.30765492047181736</v>
      </c>
      <c r="BE6">
        <v>4.6894370282978048</v>
      </c>
      <c r="BF6">
        <v>16.122159181679212</v>
      </c>
      <c r="BH6" t="s">
        <v>11</v>
      </c>
      <c r="BI6">
        <f>CORREL(BE4:BE28,BF4:BF28)</f>
        <v>0.30765697634647593</v>
      </c>
      <c r="BL6">
        <v>4.6894370282978048</v>
      </c>
      <c r="BM6">
        <v>16.122159181679212</v>
      </c>
      <c r="BO6" t="s">
        <v>11</v>
      </c>
      <c r="BP6">
        <f>CORREL(BL4:BL28,BM4:BM28)</f>
        <v>0.30765752117202555</v>
      </c>
      <c r="BS6">
        <v>4.6894370282978048</v>
      </c>
      <c r="BT6">
        <v>16.122159181679212</v>
      </c>
      <c r="BV6" t="s">
        <v>11</v>
      </c>
      <c r="BW6">
        <f>CORREL(BS4:BS28,BT4:BT28)</f>
        <v>0.30765766548039614</v>
      </c>
      <c r="BZ6">
        <v>4.6894370282978048</v>
      </c>
      <c r="CA6">
        <v>16.122159181679212</v>
      </c>
      <c r="CC6" t="s">
        <v>11</v>
      </c>
      <c r="CD6">
        <f>CORREL(BZ4:BZ28,CA4:CA28)</f>
        <v>0.30765770369638229</v>
      </c>
      <c r="CG6" s="3">
        <f t="shared" ref="CG6:CG11" si="0">CG5+1</f>
        <v>3</v>
      </c>
      <c r="CH6">
        <f>S25</f>
        <v>6.047002765663068</v>
      </c>
      <c r="CI6">
        <f>T25</f>
        <v>7.628657871754557</v>
      </c>
      <c r="CJ6">
        <f>S26</f>
        <v>2.9142654953385656</v>
      </c>
      <c r="CK6">
        <f>T26</f>
        <v>5.3538677949150593</v>
      </c>
      <c r="CL6">
        <f>S27</f>
        <v>0.30586861548836486</v>
      </c>
    </row>
    <row r="7" spans="1:90" x14ac:dyDescent="0.35">
      <c r="A7">
        <v>11.174853806943725</v>
      </c>
      <c r="B7">
        <v>11.976178389234247</v>
      </c>
      <c r="H7">
        <v>11.174853806943725</v>
      </c>
      <c r="I7">
        <v>11.976178389234247</v>
      </c>
      <c r="O7">
        <v>11.174853806943725</v>
      </c>
      <c r="P7">
        <v>11.976178389234247</v>
      </c>
      <c r="V7">
        <v>11.174853806943725</v>
      </c>
      <c r="W7">
        <v>11.976178389234247</v>
      </c>
      <c r="AC7">
        <v>11.174853806943725</v>
      </c>
      <c r="AD7">
        <v>11.976178389234247</v>
      </c>
      <c r="AJ7">
        <v>11.174853806943725</v>
      </c>
      <c r="AK7">
        <v>11.976178389234247</v>
      </c>
      <c r="AQ7">
        <v>11.174853806943725</v>
      </c>
      <c r="AR7">
        <v>11.976178389234247</v>
      </c>
      <c r="AX7">
        <v>11.174853806943725</v>
      </c>
      <c r="AY7">
        <v>11.976178389234247</v>
      </c>
      <c r="BE7">
        <v>11.174853806943725</v>
      </c>
      <c r="BF7">
        <v>11.976178389234247</v>
      </c>
      <c r="BL7">
        <v>11.174853806943725</v>
      </c>
      <c r="BM7">
        <v>11.976178389234247</v>
      </c>
      <c r="BS7">
        <v>11.174853806943725</v>
      </c>
      <c r="BT7">
        <v>11.976178389234247</v>
      </c>
      <c r="BZ7">
        <v>11.174853806943725</v>
      </c>
      <c r="CA7">
        <v>11.976178389234247</v>
      </c>
      <c r="CG7" s="3">
        <f t="shared" si="0"/>
        <v>4</v>
      </c>
      <c r="CH7">
        <f>Z25</f>
        <v>6.0464183310891997</v>
      </c>
      <c r="CI7">
        <f>AA25</f>
        <v>7.6399957336022615</v>
      </c>
      <c r="CJ7">
        <f>Z26</f>
        <v>2.9144855754531318</v>
      </c>
      <c r="CK7">
        <f>AA26</f>
        <v>5.3555974802688278</v>
      </c>
      <c r="CL7">
        <f>Z27</f>
        <v>0.30712401174526127</v>
      </c>
    </row>
    <row r="8" spans="1:90" x14ac:dyDescent="0.35">
      <c r="A8">
        <v>6.9924534045629931</v>
      </c>
      <c r="B8">
        <v>6.2245553120818604</v>
      </c>
      <c r="H8">
        <v>6.9924534045629931</v>
      </c>
      <c r="I8">
        <v>6.2245553120818604</v>
      </c>
      <c r="O8">
        <v>6.9924534045629931</v>
      </c>
      <c r="P8">
        <v>6.2245553120818604</v>
      </c>
      <c r="V8">
        <v>6.9924534045629931</v>
      </c>
      <c r="W8">
        <v>6.2245553120818604</v>
      </c>
      <c r="AC8">
        <v>6.9924534045629931</v>
      </c>
      <c r="AD8">
        <v>6.2245553120818604</v>
      </c>
      <c r="AJ8">
        <v>6.9924534045629931</v>
      </c>
      <c r="AK8">
        <v>6.2245553120818604</v>
      </c>
      <c r="AQ8">
        <v>6.9924534045629931</v>
      </c>
      <c r="AR8">
        <v>6.2245553120818604</v>
      </c>
      <c r="AX8">
        <v>6.9924534045629931</v>
      </c>
      <c r="AY8">
        <v>6.2245553120818604</v>
      </c>
      <c r="BE8">
        <v>6.9924534045629931</v>
      </c>
      <c r="BF8">
        <v>6.2245553120818604</v>
      </c>
      <c r="BL8">
        <v>6.9924534045629931</v>
      </c>
      <c r="BM8">
        <v>6.2245553120818604</v>
      </c>
      <c r="BS8">
        <v>6.9924534045629931</v>
      </c>
      <c r="BT8">
        <v>6.2245553120818604</v>
      </c>
      <c r="BZ8">
        <v>6.9924534045629931</v>
      </c>
      <c r="CA8">
        <v>6.2245553120818604</v>
      </c>
      <c r="CG8" s="3">
        <f t="shared" si="0"/>
        <v>5</v>
      </c>
      <c r="CH8">
        <f>AG25</f>
        <v>6.0459049103268452</v>
      </c>
      <c r="CI8">
        <f>AH25</f>
        <v>7.6417352614475691</v>
      </c>
      <c r="CJ8">
        <f>AG26</f>
        <v>2.9146773354946363</v>
      </c>
      <c r="CK8">
        <f>AH26</f>
        <v>5.3559420249884058</v>
      </c>
      <c r="CL8">
        <f>AG27</f>
        <v>0.30751032540570561</v>
      </c>
    </row>
    <row r="9" spans="1:90" x14ac:dyDescent="0.35">
      <c r="A9">
        <v>6.0727053628211936</v>
      </c>
      <c r="B9">
        <v>8.9071973243002329</v>
      </c>
      <c r="H9">
        <v>6.0727053628211936</v>
      </c>
      <c r="I9">
        <v>8.9071973243002329</v>
      </c>
      <c r="O9">
        <v>6.0727053628211936</v>
      </c>
      <c r="P9">
        <v>8.9071973243002329</v>
      </c>
      <c r="V9">
        <v>6.0727053628211936</v>
      </c>
      <c r="W9">
        <v>8.9071973243002329</v>
      </c>
      <c r="AC9">
        <v>6.0727053628211936</v>
      </c>
      <c r="AD9">
        <v>8.9071973243002329</v>
      </c>
      <c r="AJ9">
        <v>6.0727053628211936</v>
      </c>
      <c r="AK9">
        <v>8.9071973243002329</v>
      </c>
      <c r="AQ9">
        <v>6.0727053628211936</v>
      </c>
      <c r="AR9">
        <v>8.9071973243002329</v>
      </c>
      <c r="AX9">
        <v>6.0727053628211936</v>
      </c>
      <c r="AY9">
        <v>8.9071973243002329</v>
      </c>
      <c r="BE9">
        <v>6.0727053628211936</v>
      </c>
      <c r="BF9">
        <v>8.9071973243002329</v>
      </c>
      <c r="BL9">
        <v>6.0727053628211936</v>
      </c>
      <c r="BM9">
        <v>8.9071973243002329</v>
      </c>
      <c r="BS9">
        <v>6.0727053628211936</v>
      </c>
      <c r="BT9">
        <v>8.9071973243002329</v>
      </c>
      <c r="BZ9">
        <v>6.0727053628211936</v>
      </c>
      <c r="CA9">
        <v>8.9071973243002329</v>
      </c>
      <c r="CG9" s="3">
        <f t="shared" si="0"/>
        <v>6</v>
      </c>
      <c r="CH9">
        <f>AU25</f>
        <v>6.0456896591112432</v>
      </c>
      <c r="CI9">
        <f>AV25</f>
        <v>7.6421566707552389</v>
      </c>
      <c r="CJ9">
        <f>AU26</f>
        <v>2.9147580604071992</v>
      </c>
      <c r="CK9">
        <f>AV26</f>
        <v>5.3560423372029113</v>
      </c>
      <c r="CL9">
        <f>AU27</f>
        <v>0.30764717413262649</v>
      </c>
    </row>
    <row r="10" spans="1:90" x14ac:dyDescent="0.35">
      <c r="A10">
        <v>3.842618866350314</v>
      </c>
      <c r="B10">
        <v>1.9467460775810057</v>
      </c>
      <c r="H10">
        <v>3.842618866350314</v>
      </c>
      <c r="I10">
        <v>1.9467460775810057</v>
      </c>
      <c r="O10">
        <v>3.842618866350314</v>
      </c>
      <c r="P10">
        <v>1.9467460775810057</v>
      </c>
      <c r="V10">
        <v>3.842618866350314</v>
      </c>
      <c r="W10">
        <v>1.9467460775810057</v>
      </c>
      <c r="AC10">
        <v>3.842618866350314</v>
      </c>
      <c r="AD10">
        <v>1.9467460775810057</v>
      </c>
      <c r="AJ10">
        <v>3.842618866350314</v>
      </c>
      <c r="AK10">
        <v>1.9467460775810057</v>
      </c>
      <c r="AQ10">
        <v>3.842618866350314</v>
      </c>
      <c r="AR10">
        <v>1.9467460775810057</v>
      </c>
      <c r="AX10">
        <v>3.842618866350314</v>
      </c>
      <c r="AY10">
        <v>1.9467460775810057</v>
      </c>
      <c r="BE10">
        <v>3.842618866350314</v>
      </c>
      <c r="BF10">
        <v>1.9467460775810057</v>
      </c>
      <c r="BL10">
        <v>3.842618866350314</v>
      </c>
      <c r="BM10">
        <v>1.9467460775810057</v>
      </c>
      <c r="BS10">
        <v>3.842618866350314</v>
      </c>
      <c r="BT10">
        <v>1.9467460775810057</v>
      </c>
      <c r="BZ10">
        <v>3.842618866350314</v>
      </c>
      <c r="CA10">
        <v>1.9467460775810057</v>
      </c>
      <c r="CG10" s="3">
        <f t="shared" si="0"/>
        <v>7</v>
      </c>
      <c r="CH10">
        <f>BB25</f>
        <v>6.045676830729751</v>
      </c>
      <c r="CI10">
        <f>BC25</f>
        <v>7.6421766518538377</v>
      </c>
      <c r="CJ10">
        <f>BB26</f>
        <v>2.9147628780497543</v>
      </c>
      <c r="CK10">
        <f>BC26</f>
        <v>5.3560475817198743</v>
      </c>
      <c r="CL10">
        <f>BB27</f>
        <v>0.30765492047181736</v>
      </c>
    </row>
    <row r="11" spans="1:90" x14ac:dyDescent="0.35">
      <c r="A11">
        <v>8.7496965999872582</v>
      </c>
      <c r="B11">
        <v>13.943009987222821</v>
      </c>
      <c r="H11">
        <v>8.7496965999872582</v>
      </c>
      <c r="I11">
        <v>13.943009987222821</v>
      </c>
      <c r="O11">
        <v>8.7496965999872582</v>
      </c>
      <c r="P11">
        <v>13.943009987222821</v>
      </c>
      <c r="V11">
        <v>8.7496965999872582</v>
      </c>
      <c r="W11">
        <v>13.943009987222821</v>
      </c>
      <c r="AC11">
        <v>8.7496965999872582</v>
      </c>
      <c r="AD11">
        <v>13.943009987222821</v>
      </c>
      <c r="AJ11">
        <v>8.7496965999872582</v>
      </c>
      <c r="AK11">
        <v>13.943009987222821</v>
      </c>
      <c r="AQ11">
        <v>8.7496965999872582</v>
      </c>
      <c r="AR11">
        <v>13.943009987222821</v>
      </c>
      <c r="AX11">
        <v>8.7496965999872582</v>
      </c>
      <c r="AY11">
        <v>13.943009987222821</v>
      </c>
      <c r="BE11">
        <v>8.7496965999872582</v>
      </c>
      <c r="BF11">
        <v>13.943009987222821</v>
      </c>
      <c r="BL11">
        <v>8.7496965999872582</v>
      </c>
      <c r="BM11">
        <v>13.943009987222821</v>
      </c>
      <c r="BS11">
        <v>8.7496965999872582</v>
      </c>
      <c r="BT11">
        <v>13.943009987222821</v>
      </c>
      <c r="BZ11">
        <v>8.7496965999872582</v>
      </c>
      <c r="CA11">
        <v>13.943009987222821</v>
      </c>
      <c r="CG11" s="3">
        <f t="shared" si="0"/>
        <v>8</v>
      </c>
      <c r="CH11">
        <f>BI25</f>
        <v>6.045673407889157</v>
      </c>
      <c r="CI11">
        <f>BJ25</f>
        <v>7.6421818443579932</v>
      </c>
      <c r="CJ11">
        <f>BI26</f>
        <v>2.9147641636180346</v>
      </c>
      <c r="CK11">
        <f>BJ26</f>
        <v>5.3560489611918021</v>
      </c>
      <c r="CL11">
        <f>BI27</f>
        <v>0.30765697634647593</v>
      </c>
    </row>
    <row r="12" spans="1:90" x14ac:dyDescent="0.35">
      <c r="A12">
        <v>4.4645211318222326</v>
      </c>
      <c r="B12">
        <v>8.8638082101544473</v>
      </c>
      <c r="H12">
        <v>4.4645211318222326</v>
      </c>
      <c r="I12">
        <v>8.8638082101544473</v>
      </c>
      <c r="O12">
        <v>4.4645211318222326</v>
      </c>
      <c r="P12">
        <v>8.8638082101544473</v>
      </c>
      <c r="V12">
        <v>4.4645211318222326</v>
      </c>
      <c r="W12">
        <v>8.8638082101544473</v>
      </c>
      <c r="AC12">
        <v>4.4645211318222326</v>
      </c>
      <c r="AD12">
        <v>8.8638082101544473</v>
      </c>
      <c r="AJ12">
        <v>4.4645211318222326</v>
      </c>
      <c r="AK12">
        <v>8.8638082101544473</v>
      </c>
      <c r="AQ12">
        <v>4.4645211318222326</v>
      </c>
      <c r="AR12">
        <v>8.8638082101544473</v>
      </c>
      <c r="AX12">
        <v>4.4645211318222326</v>
      </c>
      <c r="AY12">
        <v>8.8638082101544473</v>
      </c>
      <c r="BE12">
        <v>4.4645211318222326</v>
      </c>
      <c r="BF12">
        <v>8.8638082101544473</v>
      </c>
      <c r="BL12">
        <v>4.4645211318222326</v>
      </c>
      <c r="BM12">
        <v>8.8638082101544473</v>
      </c>
      <c r="BS12">
        <v>4.4645211318222326</v>
      </c>
      <c r="BT12">
        <v>8.8638082101544473</v>
      </c>
      <c r="BZ12">
        <v>4.4645211318222326</v>
      </c>
      <c r="CA12">
        <v>8.8638082101544473</v>
      </c>
      <c r="CG12" s="3">
        <f>CG11+1</f>
        <v>9</v>
      </c>
      <c r="CH12">
        <f>BP25</f>
        <v>6.0456724991024089</v>
      </c>
      <c r="CI12">
        <f>BQ25</f>
        <v>7.6421832100608924</v>
      </c>
      <c r="CJ12">
        <f>BP26</f>
        <v>2.9147645049549848</v>
      </c>
      <c r="CK12">
        <f>BQ26</f>
        <v>5.3560493255976409</v>
      </c>
      <c r="CL12">
        <f>BP27</f>
        <v>0.30765752117202555</v>
      </c>
    </row>
    <row r="13" spans="1:90" x14ac:dyDescent="0.35">
      <c r="A13">
        <v>2.7834684741592146</v>
      </c>
      <c r="B13">
        <v>13.844701749663283</v>
      </c>
      <c r="H13">
        <v>2.7834684741592146</v>
      </c>
      <c r="I13">
        <v>13.844701749663283</v>
      </c>
      <c r="O13">
        <v>2.7834684741592146</v>
      </c>
      <c r="P13">
        <v>13.844701749663283</v>
      </c>
      <c r="V13">
        <v>2.7834684741592146</v>
      </c>
      <c r="W13">
        <v>13.844701749663283</v>
      </c>
      <c r="AC13">
        <v>2.7834684741592146</v>
      </c>
      <c r="AD13">
        <v>13.844701749663283</v>
      </c>
      <c r="AJ13">
        <v>2.7834684741592146</v>
      </c>
      <c r="AK13">
        <v>13.844701749663283</v>
      </c>
      <c r="AQ13">
        <v>2.7834684741592146</v>
      </c>
      <c r="AR13">
        <v>13.844701749663283</v>
      </c>
      <c r="AX13">
        <v>2.7834684741592146</v>
      </c>
      <c r="AY13">
        <v>13.844701749663283</v>
      </c>
      <c r="BE13">
        <v>2.7834684741592146</v>
      </c>
      <c r="BF13">
        <v>13.844701749663283</v>
      </c>
      <c r="BL13">
        <v>2.7834684741592146</v>
      </c>
      <c r="BM13">
        <v>13.844701749663283</v>
      </c>
      <c r="BS13">
        <v>2.7834684741592146</v>
      </c>
      <c r="BT13">
        <v>13.844701749663283</v>
      </c>
      <c r="BZ13">
        <v>2.7834684741592146</v>
      </c>
      <c r="CA13">
        <v>13.844701749663283</v>
      </c>
      <c r="CG13" s="3">
        <f>CG12+1</f>
        <v>10</v>
      </c>
      <c r="CH13">
        <f>BW25</f>
        <v>6.0456722582316571</v>
      </c>
      <c r="CI13">
        <f>BX25</f>
        <v>7.6421835708230335</v>
      </c>
      <c r="CJ13">
        <f>BW26</f>
        <v>2.9147645954259112</v>
      </c>
      <c r="CK13">
        <f>BX26</f>
        <v>5.3560494220083763</v>
      </c>
      <c r="CL13">
        <f>BW27</f>
        <v>0.30765766548039614</v>
      </c>
    </row>
    <row r="14" spans="1:90" x14ac:dyDescent="0.35">
      <c r="A14">
        <v>3.6330063392625527</v>
      </c>
      <c r="B14">
        <v>6.7341351610164484</v>
      </c>
      <c r="H14">
        <v>3.6330063392625527</v>
      </c>
      <c r="I14">
        <v>6.7341351610164484</v>
      </c>
      <c r="O14">
        <v>3.6330063392625527</v>
      </c>
      <c r="P14">
        <v>6.7341351610164484</v>
      </c>
      <c r="V14">
        <v>3.6330063392625527</v>
      </c>
      <c r="W14">
        <v>6.7341351610164484</v>
      </c>
      <c r="AC14">
        <v>3.6330063392625527</v>
      </c>
      <c r="AD14">
        <v>6.7341351610164484</v>
      </c>
      <c r="AJ14">
        <v>3.6330063392625527</v>
      </c>
      <c r="AK14">
        <v>6.7341351610164484</v>
      </c>
      <c r="AQ14">
        <v>3.6330063392625527</v>
      </c>
      <c r="AR14">
        <v>6.7341351610164484</v>
      </c>
      <c r="AX14">
        <v>3.6330063392625527</v>
      </c>
      <c r="AY14">
        <v>6.7341351610164484</v>
      </c>
      <c r="BE14">
        <v>3.6330063392625527</v>
      </c>
      <c r="BF14">
        <v>6.7341351610164484</v>
      </c>
      <c r="BL14">
        <v>3.6330063392625527</v>
      </c>
      <c r="BM14">
        <v>6.7341351610164484</v>
      </c>
      <c r="BS14">
        <v>3.6330063392625527</v>
      </c>
      <c r="BT14">
        <v>6.7341351610164484</v>
      </c>
      <c r="BZ14">
        <v>3.6330063392625527</v>
      </c>
      <c r="CA14">
        <v>6.7341351610164484</v>
      </c>
      <c r="CG14" s="8">
        <f>CG13+1</f>
        <v>11</v>
      </c>
      <c r="CH14" s="9">
        <f>CD25</f>
        <v>6.0456721944288692</v>
      </c>
      <c r="CI14" s="9">
        <f>CE25</f>
        <v>7.6421836662692888</v>
      </c>
      <c r="CJ14" s="9">
        <f>CD26</f>
        <v>2.9147646193902612</v>
      </c>
      <c r="CK14" s="9">
        <f>CE26</f>
        <v>5.3560494475297071</v>
      </c>
      <c r="CL14" s="9">
        <f>CD27</f>
        <v>0.30765770369638229</v>
      </c>
    </row>
    <row r="15" spans="1:90" x14ac:dyDescent="0.35">
      <c r="A15">
        <v>6.7505495740711954</v>
      </c>
      <c r="B15">
        <v>14.65689709323375</v>
      </c>
      <c r="H15">
        <v>6.7505495740711954</v>
      </c>
      <c r="I15">
        <v>14.65689709323375</v>
      </c>
      <c r="O15">
        <v>6.7505495740711954</v>
      </c>
      <c r="P15">
        <v>14.65689709323375</v>
      </c>
      <c r="V15">
        <v>6.7505495740711954</v>
      </c>
      <c r="W15">
        <v>14.65689709323375</v>
      </c>
      <c r="AC15">
        <v>6.7505495740711954</v>
      </c>
      <c r="AD15">
        <v>14.65689709323375</v>
      </c>
      <c r="AJ15">
        <v>6.7505495740711954</v>
      </c>
      <c r="AK15">
        <v>14.65689709323375</v>
      </c>
      <c r="AQ15">
        <v>6.7505495740711954</v>
      </c>
      <c r="AR15">
        <v>14.65689709323375</v>
      </c>
      <c r="AX15">
        <v>6.7505495740711954</v>
      </c>
      <c r="AY15">
        <v>14.65689709323375</v>
      </c>
      <c r="BE15">
        <v>6.7505495740711954</v>
      </c>
      <c r="BF15">
        <v>14.65689709323375</v>
      </c>
      <c r="BL15">
        <v>6.7505495740711954</v>
      </c>
      <c r="BM15">
        <v>14.65689709323375</v>
      </c>
      <c r="BS15">
        <v>6.7505495740711954</v>
      </c>
      <c r="BT15">
        <v>14.65689709323375</v>
      </c>
      <c r="BZ15">
        <v>6.7505495740711954</v>
      </c>
      <c r="CA15">
        <v>14.65689709323375</v>
      </c>
    </row>
    <row r="16" spans="1:90" x14ac:dyDescent="0.35">
      <c r="A16">
        <v>7.1384871246331478</v>
      </c>
      <c r="B16">
        <v>11.82183395510306</v>
      </c>
      <c r="H16">
        <v>7.1384871246331478</v>
      </c>
      <c r="I16">
        <v>11.82183395510306</v>
      </c>
      <c r="O16">
        <v>7.1384871246331478</v>
      </c>
      <c r="P16">
        <v>11.82183395510306</v>
      </c>
      <c r="V16">
        <v>7.1384871246331478</v>
      </c>
      <c r="W16">
        <v>11.82183395510306</v>
      </c>
      <c r="AC16">
        <v>7.1384871246331478</v>
      </c>
      <c r="AD16">
        <v>11.82183395510306</v>
      </c>
      <c r="AJ16">
        <v>7.1384871246331478</v>
      </c>
      <c r="AK16">
        <v>11.82183395510306</v>
      </c>
      <c r="AQ16">
        <v>7.1384871246331478</v>
      </c>
      <c r="AR16">
        <v>11.82183395510306</v>
      </c>
      <c r="AX16">
        <v>7.1384871246331478</v>
      </c>
      <c r="AY16">
        <v>11.82183395510306</v>
      </c>
      <c r="BE16">
        <v>7.1384871246331478</v>
      </c>
      <c r="BF16">
        <v>11.82183395510306</v>
      </c>
      <c r="BL16">
        <v>7.1384871246331478</v>
      </c>
      <c r="BM16">
        <v>11.82183395510306</v>
      </c>
      <c r="BS16">
        <v>7.1384871246331478</v>
      </c>
      <c r="BT16">
        <v>11.82183395510306</v>
      </c>
      <c r="BZ16">
        <v>7.1384871246331478</v>
      </c>
      <c r="CA16">
        <v>11.82183395510306</v>
      </c>
    </row>
    <row r="17" spans="1:83" x14ac:dyDescent="0.35">
      <c r="A17">
        <v>8.0704779270853706</v>
      </c>
      <c r="B17">
        <v>9.5301534420687997</v>
      </c>
      <c r="H17">
        <v>8.0704779270853706</v>
      </c>
      <c r="I17">
        <v>9.5301534420687997</v>
      </c>
      <c r="O17">
        <v>8.0704779270853706</v>
      </c>
      <c r="P17">
        <v>9.5301534420687997</v>
      </c>
      <c r="V17">
        <v>8.0704779270853706</v>
      </c>
      <c r="W17">
        <v>9.5301534420687997</v>
      </c>
      <c r="AC17">
        <v>8.0704779270853706</v>
      </c>
      <c r="AD17">
        <v>9.5301534420687997</v>
      </c>
      <c r="AJ17">
        <v>8.0704779270853706</v>
      </c>
      <c r="AK17">
        <v>9.5301534420687997</v>
      </c>
      <c r="AQ17">
        <v>8.0704779270853706</v>
      </c>
      <c r="AR17">
        <v>9.5301534420687997</v>
      </c>
      <c r="AX17">
        <v>8.0704779270853706</v>
      </c>
      <c r="AY17">
        <v>9.5301534420687997</v>
      </c>
      <c r="BE17">
        <v>8.0704779270853706</v>
      </c>
      <c r="BF17">
        <v>9.5301534420687997</v>
      </c>
      <c r="BL17">
        <v>8.0704779270853706</v>
      </c>
      <c r="BM17">
        <v>9.5301534420687997</v>
      </c>
      <c r="BS17">
        <v>8.0704779270853706</v>
      </c>
      <c r="BT17">
        <v>9.5301534420687997</v>
      </c>
      <c r="BZ17">
        <v>8.0704779270853706</v>
      </c>
      <c r="CA17">
        <v>9.5301534420687997</v>
      </c>
    </row>
    <row r="18" spans="1:83" x14ac:dyDescent="0.35">
      <c r="A18">
        <v>3.2553838948024398</v>
      </c>
      <c r="B18">
        <v>4.9054807552772717</v>
      </c>
      <c r="H18">
        <v>3.2553838948024398</v>
      </c>
      <c r="I18">
        <v>4.9054807552772717</v>
      </c>
      <c r="O18">
        <v>3.2553838948024398</v>
      </c>
      <c r="P18">
        <v>4.9054807552772717</v>
      </c>
      <c r="V18">
        <v>3.2553838948024398</v>
      </c>
      <c r="W18">
        <v>4.9054807552772717</v>
      </c>
      <c r="AC18">
        <v>3.2553838948024398</v>
      </c>
      <c r="AD18">
        <v>4.9054807552772717</v>
      </c>
      <c r="AJ18">
        <v>3.2553838948024398</v>
      </c>
      <c r="AK18">
        <v>4.9054807552772717</v>
      </c>
      <c r="AQ18">
        <v>3.2553838948024398</v>
      </c>
      <c r="AR18">
        <v>4.9054807552772717</v>
      </c>
      <c r="AX18">
        <v>3.2553838948024398</v>
      </c>
      <c r="AY18">
        <v>4.9054807552772717</v>
      </c>
      <c r="BE18">
        <v>3.2553838948024398</v>
      </c>
      <c r="BF18">
        <v>4.9054807552772717</v>
      </c>
      <c r="BL18">
        <v>3.2553838948024398</v>
      </c>
      <c r="BM18">
        <v>4.9054807552772717</v>
      </c>
      <c r="BS18">
        <v>3.2553838948024398</v>
      </c>
      <c r="BT18">
        <v>4.9054807552772717</v>
      </c>
      <c r="BZ18">
        <v>3.2553838948024398</v>
      </c>
      <c r="CA18">
        <v>4.9054807552772717</v>
      </c>
    </row>
    <row r="19" spans="1:83" x14ac:dyDescent="0.35">
      <c r="A19">
        <v>-0.14480350938955233</v>
      </c>
      <c r="B19">
        <v>-3.2126611408077554</v>
      </c>
      <c r="H19">
        <v>-0.14480350938955233</v>
      </c>
      <c r="I19">
        <v>-3.2126611408077554</v>
      </c>
      <c r="O19">
        <v>-0.14480350938955233</v>
      </c>
      <c r="P19">
        <v>-3.2126611408077554</v>
      </c>
      <c r="V19">
        <v>-0.14480350938955233</v>
      </c>
      <c r="W19">
        <v>-3.2126611408077554</v>
      </c>
      <c r="AC19">
        <v>-0.14480350938955233</v>
      </c>
      <c r="AD19">
        <v>-3.2126611408077554</v>
      </c>
      <c r="AJ19">
        <v>-0.14480350938955233</v>
      </c>
      <c r="AK19">
        <v>-3.2126611408077554</v>
      </c>
      <c r="AQ19">
        <v>-0.14480350938955233</v>
      </c>
      <c r="AR19">
        <v>-3.2126611408077554</v>
      </c>
      <c r="AX19">
        <v>-0.14480350938955233</v>
      </c>
      <c r="AY19">
        <v>-3.2126611408077554</v>
      </c>
      <c r="BE19">
        <v>-0.14480350938955233</v>
      </c>
      <c r="BF19">
        <v>-3.2126611408077554</v>
      </c>
      <c r="BL19">
        <v>-0.14480350938955233</v>
      </c>
      <c r="BM19">
        <v>-3.2126611408077554</v>
      </c>
      <c r="BS19">
        <v>-0.14480350938955233</v>
      </c>
      <c r="BT19">
        <v>-3.2126611408077554</v>
      </c>
      <c r="BZ19">
        <v>-0.14480350938955233</v>
      </c>
      <c r="CA19">
        <v>-3.2126611408077554</v>
      </c>
    </row>
    <row r="20" spans="1:83" x14ac:dyDescent="0.35">
      <c r="A20">
        <v>10.819269456604983</v>
      </c>
      <c r="B20">
        <v>12.726277169246563</v>
      </c>
      <c r="H20">
        <v>10.819269456604983</v>
      </c>
      <c r="I20">
        <v>12.726277169246563</v>
      </c>
      <c r="O20">
        <v>10.819269456604983</v>
      </c>
      <c r="P20">
        <v>12.726277169246563</v>
      </c>
      <c r="V20">
        <v>10.819269456604983</v>
      </c>
      <c r="W20">
        <v>12.726277169246563</v>
      </c>
      <c r="AC20">
        <v>10.819269456604983</v>
      </c>
      <c r="AD20">
        <v>12.726277169246563</v>
      </c>
      <c r="AJ20">
        <v>10.819269456604983</v>
      </c>
      <c r="AK20">
        <v>12.726277169246563</v>
      </c>
      <c r="AQ20">
        <v>10.819269456604983</v>
      </c>
      <c r="AR20">
        <v>12.726277169246563</v>
      </c>
      <c r="AX20">
        <v>10.819269456604983</v>
      </c>
      <c r="AY20">
        <v>12.726277169246563</v>
      </c>
      <c r="BE20">
        <v>10.819269456604983</v>
      </c>
      <c r="BF20">
        <v>12.726277169246563</v>
      </c>
      <c r="BL20">
        <v>10.819269456604983</v>
      </c>
      <c r="BM20">
        <v>12.726277169246563</v>
      </c>
      <c r="BS20">
        <v>10.819269456604983</v>
      </c>
      <c r="BT20">
        <v>12.726277169246563</v>
      </c>
      <c r="BZ20">
        <v>10.819269456604983</v>
      </c>
      <c r="CA20">
        <v>12.726277169246563</v>
      </c>
    </row>
    <row r="21" spans="1:83" x14ac:dyDescent="0.35">
      <c r="A21">
        <v>6.0370735954142321</v>
      </c>
      <c r="B21">
        <v>11.81440003980819</v>
      </c>
      <c r="H21">
        <v>6.0370735954142321</v>
      </c>
      <c r="I21">
        <v>11.81440003980819</v>
      </c>
      <c r="O21">
        <v>6.0370735954142321</v>
      </c>
      <c r="P21">
        <v>11.81440003980819</v>
      </c>
      <c r="V21">
        <v>6.0370735954142321</v>
      </c>
      <c r="W21">
        <v>11.81440003980819</v>
      </c>
      <c r="AC21">
        <v>6.0370735954142321</v>
      </c>
      <c r="AD21">
        <v>11.81440003980819</v>
      </c>
      <c r="AJ21">
        <v>6.0370735954142321</v>
      </c>
      <c r="AK21">
        <v>11.81440003980819</v>
      </c>
      <c r="AQ21">
        <v>6.0370735954142321</v>
      </c>
      <c r="AR21">
        <v>11.81440003980819</v>
      </c>
      <c r="AX21">
        <v>6.0370735954142321</v>
      </c>
      <c r="AY21">
        <v>11.81440003980819</v>
      </c>
      <c r="BE21">
        <v>6.0370735954142321</v>
      </c>
      <c r="BF21">
        <v>11.81440003980819</v>
      </c>
      <c r="BL21">
        <v>6.0370735954142321</v>
      </c>
      <c r="BM21">
        <v>11.81440003980819</v>
      </c>
      <c r="BS21">
        <v>6.0370735954142321</v>
      </c>
      <c r="BT21">
        <v>11.81440003980819</v>
      </c>
      <c r="BZ21">
        <v>6.0370735954142321</v>
      </c>
      <c r="CA21">
        <v>11.81440003980819</v>
      </c>
    </row>
    <row r="22" spans="1:83" x14ac:dyDescent="0.35">
      <c r="A22">
        <v>8.3034707686465303</v>
      </c>
      <c r="B22">
        <v>7.7583284952808143</v>
      </c>
      <c r="H22">
        <v>8.3034707686465303</v>
      </c>
      <c r="I22">
        <v>7.7583284952808143</v>
      </c>
      <c r="O22">
        <v>8.3034707686465303</v>
      </c>
      <c r="P22">
        <v>7.7583284952808143</v>
      </c>
      <c r="V22">
        <v>8.3034707686465303</v>
      </c>
      <c r="W22">
        <v>7.7583284952808143</v>
      </c>
      <c r="AC22">
        <v>8.3034707686465303</v>
      </c>
      <c r="AD22">
        <v>7.7583284952808143</v>
      </c>
      <c r="AJ22">
        <v>8.3034707686465303</v>
      </c>
      <c r="AK22">
        <v>7.7583284952808143</v>
      </c>
      <c r="AQ22">
        <v>8.3034707686465303</v>
      </c>
      <c r="AR22">
        <v>7.7583284952808143</v>
      </c>
      <c r="AX22">
        <v>8.3034707686465303</v>
      </c>
      <c r="AY22">
        <v>7.7583284952808143</v>
      </c>
      <c r="BE22">
        <v>8.3034707686465303</v>
      </c>
      <c r="BF22">
        <v>7.7583284952808143</v>
      </c>
      <c r="BL22">
        <v>8.3034707686465303</v>
      </c>
      <c r="BM22">
        <v>7.7583284952808143</v>
      </c>
      <c r="BS22">
        <v>8.3034707686465303</v>
      </c>
      <c r="BT22">
        <v>7.7583284952808143</v>
      </c>
      <c r="BZ22">
        <v>8.3034707686465303</v>
      </c>
      <c r="CA22">
        <v>7.7583284952808143</v>
      </c>
    </row>
    <row r="23" spans="1:83" x14ac:dyDescent="0.35">
      <c r="A23">
        <v>0.16742052941739516</v>
      </c>
      <c r="B23">
        <v>7.1582013596568652</v>
      </c>
      <c r="H23">
        <v>0.16742052941739516</v>
      </c>
      <c r="I23">
        <v>7.1582013596568652</v>
      </c>
      <c r="O23">
        <v>0.16742052941739516</v>
      </c>
      <c r="P23">
        <v>7.1582013596568652</v>
      </c>
      <c r="V23">
        <v>0.16742052941739516</v>
      </c>
      <c r="W23">
        <v>7.1582013596568652</v>
      </c>
      <c r="AC23">
        <v>0.16742052941739516</v>
      </c>
      <c r="AD23">
        <v>7.1582013596568652</v>
      </c>
      <c r="AJ23">
        <v>0.16742052941739516</v>
      </c>
      <c r="AK23">
        <v>7.1582013596568652</v>
      </c>
      <c r="AQ23">
        <v>0.16742052941739516</v>
      </c>
      <c r="AR23">
        <v>7.1582013596568652</v>
      </c>
      <c r="AX23">
        <v>0.16742052941739516</v>
      </c>
      <c r="AY23">
        <v>7.1582013596568652</v>
      </c>
      <c r="BE23">
        <v>0.16742052941739516</v>
      </c>
      <c r="BF23">
        <v>7.1582013596568652</v>
      </c>
      <c r="BL23">
        <v>0.16742052941739516</v>
      </c>
      <c r="BM23">
        <v>7.1582013596568652</v>
      </c>
      <c r="BS23">
        <v>0.16742052941739516</v>
      </c>
      <c r="BT23">
        <v>7.1582013596568652</v>
      </c>
      <c r="BZ23">
        <v>0.16742052941739516</v>
      </c>
      <c r="CA23">
        <v>7.1582013596568652</v>
      </c>
    </row>
    <row r="24" spans="1:83" x14ac:dyDescent="0.35">
      <c r="A24">
        <v>9.9695706782769005</v>
      </c>
      <c r="B24" s="10">
        <v>0</v>
      </c>
      <c r="E24" s="3" t="s">
        <v>1</v>
      </c>
      <c r="F24" s="3" t="s">
        <v>2</v>
      </c>
      <c r="H24">
        <v>9.9695706782769005</v>
      </c>
      <c r="I24" s="10">
        <f>F25+E27*F26/E26*(H24-E25)</f>
        <v>8.7399692942794722</v>
      </c>
      <c r="L24" s="3" t="s">
        <v>1</v>
      </c>
      <c r="M24" s="3" t="s">
        <v>2</v>
      </c>
      <c r="O24">
        <v>9.9695706782769005</v>
      </c>
      <c r="P24" s="10">
        <f>M25+L27*M26/L26*(O24-L25)</f>
        <v>9.7160109286638257</v>
      </c>
      <c r="S24" s="3" t="s">
        <v>1</v>
      </c>
      <c r="T24" s="3" t="s">
        <v>2</v>
      </c>
      <c r="V24">
        <v>9.9695706782769005</v>
      </c>
      <c r="W24" s="10">
        <f>T25+S27*T26/S26*(V24-S25)</f>
        <v>9.8328219337814993</v>
      </c>
      <c r="Z24" s="3" t="s">
        <v>1</v>
      </c>
      <c r="AA24" s="3" t="s">
        <v>2</v>
      </c>
      <c r="AC24">
        <v>9.9695706782769005</v>
      </c>
      <c r="AD24" s="10">
        <f>AA25+Z27*AA26/Z26*(AC24-Z25)</f>
        <v>9.854084169920089</v>
      </c>
      <c r="AG24" s="3" t="s">
        <v>1</v>
      </c>
      <c r="AH24" s="3" t="s">
        <v>2</v>
      </c>
      <c r="AJ24">
        <v>9.9695706782769005</v>
      </c>
      <c r="AK24" s="10">
        <f>AH25+AG27*AH26/AG26*(AJ24-AG25)</f>
        <v>9.8588955523498782</v>
      </c>
      <c r="AN24" s="3" t="s">
        <v>1</v>
      </c>
      <c r="AO24" s="3" t="s">
        <v>2</v>
      </c>
      <c r="AQ24">
        <v>9.9695706782769005</v>
      </c>
      <c r="AR24" s="10">
        <f>AO25+AN27*AO26/AN26*(AQ24-AN25)</f>
        <v>9.8600948414295431</v>
      </c>
      <c r="AU24" s="3" t="s">
        <v>1</v>
      </c>
      <c r="AV24" s="3" t="s">
        <v>2</v>
      </c>
      <c r="AX24">
        <v>9.9695706782769005</v>
      </c>
      <c r="AY24" s="10">
        <f>AV25+AU27*AV26/AU26*(AX24-AU25)</f>
        <v>9.8604054423829304</v>
      </c>
      <c r="BB24" s="3" t="s">
        <v>1</v>
      </c>
      <c r="BC24" s="3" t="s">
        <v>2</v>
      </c>
      <c r="BE24">
        <v>9.9695706782769005</v>
      </c>
      <c r="BF24" s="10">
        <f>BC25+BB27*BC26/BB26*(BE24-BB25)</f>
        <v>9.8604870353465799</v>
      </c>
      <c r="BI24" s="3" t="s">
        <v>1</v>
      </c>
      <c r="BJ24" s="3" t="s">
        <v>2</v>
      </c>
      <c r="BL24">
        <v>9.9695706782769005</v>
      </c>
      <c r="BM24" s="10">
        <f>BJ25+BI27*BJ26/BI26*(BL24-BI25)</f>
        <v>9.8605085794961589</v>
      </c>
      <c r="BP24" s="3" t="s">
        <v>1</v>
      </c>
      <c r="BQ24" s="3" t="s">
        <v>2</v>
      </c>
      <c r="BS24">
        <v>9.9695706782769005</v>
      </c>
      <c r="BT24" s="10">
        <f>BQ25+BP27*BQ26/BP26*(BS24-BP25)</f>
        <v>9.86051427852267</v>
      </c>
      <c r="BW24" s="3" t="s">
        <v>1</v>
      </c>
      <c r="BX24" s="3" t="s">
        <v>2</v>
      </c>
      <c r="BZ24">
        <v>9.9695706782769005</v>
      </c>
      <c r="CA24" s="10">
        <f>BX25+BW27*BX26/BW26*(BZ24-BW25)</f>
        <v>9.860515787054478</v>
      </c>
      <c r="CD24" s="3" t="s">
        <v>1</v>
      </c>
      <c r="CE24" s="3" t="s">
        <v>2</v>
      </c>
    </row>
    <row r="25" spans="1:83" x14ac:dyDescent="0.35">
      <c r="A25">
        <v>5.4226097333798542</v>
      </c>
      <c r="B25" s="10">
        <v>0</v>
      </c>
      <c r="D25" t="s">
        <v>9</v>
      </c>
      <c r="E25" s="4">
        <f>AVERAGE(A4:A28)</f>
        <v>5.644369683380531</v>
      </c>
      <c r="F25" s="5">
        <f>AVERAGE(B4:B28)</f>
        <v>6.646585068004434</v>
      </c>
      <c r="H25">
        <v>5.4226097333798542</v>
      </c>
      <c r="I25" s="10">
        <f>F25+E27*F26/E26*(H25-E25)</f>
        <v>6.5392539215678323</v>
      </c>
      <c r="K25" t="s">
        <v>9</v>
      </c>
      <c r="L25" s="4">
        <f>AVERAGE(H4:H28)</f>
        <v>6.0311317412494443</v>
      </c>
      <c r="M25" s="5">
        <f>AVERAGE(I4:I28)</f>
        <v>7.5347193855216332</v>
      </c>
      <c r="O25">
        <v>5.4226097333798542</v>
      </c>
      <c r="P25" s="10">
        <f>M25+L27*M26/L26*(O25-L25)</f>
        <v>7.197691458770616</v>
      </c>
      <c r="R25" t="s">
        <v>9</v>
      </c>
      <c r="S25" s="4">
        <f>AVERAGE(O4:O28)</f>
        <v>6.047002765663068</v>
      </c>
      <c r="T25" s="5">
        <f>AVERAGE(P4:P28)</f>
        <v>7.628657871754557</v>
      </c>
      <c r="V25">
        <v>5.4226097333798542</v>
      </c>
      <c r="W25" s="10">
        <f>T25+S27*T26/S26*(V25-S25)</f>
        <v>7.2777997826152907</v>
      </c>
      <c r="Y25" t="s">
        <v>9</v>
      </c>
      <c r="Z25" s="4">
        <f>AVERAGE(V4:V28)</f>
        <v>6.0464183310891997</v>
      </c>
      <c r="AA25" s="5">
        <f>AVERAGE(W4:W28)</f>
        <v>7.6399957336022615</v>
      </c>
      <c r="AC25">
        <v>5.4226097333798542</v>
      </c>
      <c r="AD25" s="10">
        <f>AA25+Z27*AA26/Z26*(AC25-Z25)</f>
        <v>7.2879402230244006</v>
      </c>
      <c r="AF25" t="s">
        <v>9</v>
      </c>
      <c r="AG25" s="4">
        <f>AVERAGE(AC4:AC28)</f>
        <v>6.0459049103268452</v>
      </c>
      <c r="AH25" s="5">
        <f>AVERAGE(AD4:AD28)</f>
        <v>7.6417352614475691</v>
      </c>
      <c r="AJ25">
        <v>5.4226097333798542</v>
      </c>
      <c r="AK25" s="10">
        <f>AH25+AG27*AH26/AG26*(AJ25-AG25)</f>
        <v>7.2895275563147734</v>
      </c>
      <c r="AM25" t="s">
        <v>9</v>
      </c>
      <c r="AN25" s="4">
        <f>AVERAGE(AJ4:AJ28)</f>
        <v>6.0457370609069265</v>
      </c>
      <c r="AO25" s="5">
        <f>AVERAGE(AK4:AK28)</f>
        <v>7.6420772574307243</v>
      </c>
      <c r="AQ25">
        <v>5.4226097333798542</v>
      </c>
      <c r="AR25" s="10">
        <f>AO25+AN27*AO26/AN26*(AQ25-AN25)</f>
        <v>7.2898433188134133</v>
      </c>
      <c r="AT25" t="s">
        <v>9</v>
      </c>
      <c r="AU25" s="4">
        <f>AVERAGE(AQ4:AQ28)</f>
        <v>6.0456896591112432</v>
      </c>
      <c r="AV25" s="5">
        <f>AVERAGE(AR4:AR28)</f>
        <v>7.6421566707552389</v>
      </c>
      <c r="AX25">
        <v>5.4226097333798542</v>
      </c>
      <c r="AY25" s="10">
        <f>AV25+AU27*AV26/AU26*(AX25-AU25)</f>
        <v>7.2899170709486638</v>
      </c>
      <c r="BA25" t="s">
        <v>9</v>
      </c>
      <c r="BB25" s="4">
        <f>AVERAGE(AX4:AX28)</f>
        <v>6.045676830729751</v>
      </c>
      <c r="BC25" s="5">
        <f>AVERAGE(AY4:AY28)</f>
        <v>7.6421766518538377</v>
      </c>
      <c r="BE25">
        <v>5.4226097333798542</v>
      </c>
      <c r="BF25" s="10">
        <f>BC25+BB27*BC26/BB26*(BE25-BB25)</f>
        <v>7.2899356725195075</v>
      </c>
      <c r="BH25" t="s">
        <v>9</v>
      </c>
      <c r="BI25" s="4">
        <f>AVERAGE(BE4:BE28)</f>
        <v>6.045673407889157</v>
      </c>
      <c r="BJ25" s="5">
        <f>AVERAGE(BF4:BF28)</f>
        <v>7.6421818443579932</v>
      </c>
      <c r="BL25">
        <v>5.4226097333798542</v>
      </c>
      <c r="BM25" s="10">
        <f>BJ25+BI27*BJ26/BI26*(BL25-BI25)</f>
        <v>7.2899405109041151</v>
      </c>
      <c r="BO25" t="s">
        <v>9</v>
      </c>
      <c r="BP25" s="4">
        <f>AVERAGE(BL4:BL28)</f>
        <v>6.0456724991024089</v>
      </c>
      <c r="BQ25" s="5">
        <f>AVERAGE(BM4:BM28)</f>
        <v>7.6421832100608924</v>
      </c>
      <c r="BS25">
        <v>5.4226097333798542</v>
      </c>
      <c r="BT25" s="10">
        <f>BQ25+BP27*BQ26/BP26*(BS25-BP25)</f>
        <v>7.2899417838843235</v>
      </c>
      <c r="BV25" t="s">
        <v>9</v>
      </c>
      <c r="BW25" s="4">
        <f>AVERAGE(BS4:BS28)</f>
        <v>6.0456722582316571</v>
      </c>
      <c r="BX25" s="5">
        <f>AVERAGE(BT4:BT28)</f>
        <v>7.6421835708230335</v>
      </c>
      <c r="BZ25">
        <v>5.4226097333798542</v>
      </c>
      <c r="CA25" s="10">
        <f>BX25+BW27*BX26/BW26*(BZ25-BW25)</f>
        <v>7.2899421201920758</v>
      </c>
      <c r="CC25" t="s">
        <v>9</v>
      </c>
      <c r="CD25" s="4">
        <f>AVERAGE(BZ4:BZ28)</f>
        <v>6.0456721944288692</v>
      </c>
      <c r="CE25" s="5">
        <f>AVERAGE(CA4:CA28)</f>
        <v>7.6421836662692888</v>
      </c>
    </row>
    <row r="26" spans="1:83" x14ac:dyDescent="0.35">
      <c r="A26">
        <v>6.2178229581711273</v>
      </c>
      <c r="B26" s="10">
        <v>0</v>
      </c>
      <c r="D26" t="s">
        <v>10</v>
      </c>
      <c r="E26" s="6">
        <f>STDEV(A4:A28)</f>
        <v>3.3589675107683994</v>
      </c>
      <c r="F26" s="7">
        <f>STDEV(B4:B28)</f>
        <v>5.8944477138261089</v>
      </c>
      <c r="H26">
        <v>6.2178229581711273</v>
      </c>
      <c r="I26" s="10">
        <f>F25+E27*F26/E26*(H26-E25)</f>
        <v>6.9241347220826857</v>
      </c>
      <c r="K26" t="s">
        <v>10</v>
      </c>
      <c r="L26" s="6">
        <f>STDEV(H4:H28)</f>
        <v>2.9204819169168332</v>
      </c>
      <c r="M26" s="7">
        <f>STDEV(I4:I28)</f>
        <v>5.3466823840488331</v>
      </c>
      <c r="O26">
        <v>6.2178229581711273</v>
      </c>
      <c r="P26" s="10">
        <f>M25+L27*M26/L26*(O26-L25)</f>
        <v>7.6381177063186412</v>
      </c>
      <c r="R26" t="s">
        <v>10</v>
      </c>
      <c r="S26" s="6">
        <f>STDEV(O4:O28)</f>
        <v>2.9142654953385656</v>
      </c>
      <c r="T26" s="7">
        <f>STDEV(P4:P28)</f>
        <v>5.3538677949150593</v>
      </c>
      <c r="V26">
        <v>6.2178229581711273</v>
      </c>
      <c r="W26" s="10">
        <f>T25+S27*T26/S26*(V26-S25)</f>
        <v>7.7246449235488734</v>
      </c>
      <c r="Y26" t="s">
        <v>10</v>
      </c>
      <c r="Z26" s="6">
        <f>STDEV(V4:V28)</f>
        <v>2.9144855754531318</v>
      </c>
      <c r="AA26" s="7">
        <f>STDEV(W4:W28)</f>
        <v>5.3555974802688278</v>
      </c>
      <c r="AC26">
        <v>6.2178229581711273</v>
      </c>
      <c r="AD26" s="10">
        <f>AA25+Z27*AA26/Z26*(AC26-Z25)</f>
        <v>7.7367304431338741</v>
      </c>
      <c r="AF26" t="s">
        <v>10</v>
      </c>
      <c r="AG26" s="6">
        <f>STDEV(AC4:AC28)</f>
        <v>2.9146773354946363</v>
      </c>
      <c r="AH26" s="7">
        <f>STDEV(AD4:AD28)</f>
        <v>5.3559420249884058</v>
      </c>
      <c r="AJ26">
        <v>6.2178229581711273</v>
      </c>
      <c r="AK26" s="10">
        <f>AH25+AG27*AH26/AG26*(AJ26-AG25)</f>
        <v>7.7388816269925966</v>
      </c>
      <c r="AM26" t="s">
        <v>10</v>
      </c>
      <c r="AN26" s="6">
        <f>STDEV(AJ4:AJ28)</f>
        <v>2.9147402655448542</v>
      </c>
      <c r="AO26" s="7">
        <f>STDEV(AK4:AK28)</f>
        <v>5.3560221604973393</v>
      </c>
      <c r="AQ26">
        <v>6.2178229581711273</v>
      </c>
      <c r="AR26" s="10">
        <f>AO25+AN27*AO26/AN26*(AQ26-AN25)</f>
        <v>7.7393519085271807</v>
      </c>
      <c r="AT26" t="s">
        <v>10</v>
      </c>
      <c r="AU26" s="6">
        <f>STDEV(AQ4:AQ28)</f>
        <v>2.9147580604071992</v>
      </c>
      <c r="AV26" s="7">
        <f>STDEV(AR4:AR28)</f>
        <v>5.3560423372029113</v>
      </c>
      <c r="AX26">
        <v>6.2178229581711273</v>
      </c>
      <c r="AY26" s="10">
        <f>AV25+AU27*AV26/AU26*(AX26-AU25)</f>
        <v>7.7394670829035155</v>
      </c>
      <c r="BA26" t="s">
        <v>10</v>
      </c>
      <c r="BB26" s="6">
        <f>STDEV(AX4:AX28)</f>
        <v>2.9147628780497543</v>
      </c>
      <c r="BC26" s="7">
        <f>STDEV(AY4:AY28)</f>
        <v>5.3560475817198743</v>
      </c>
      <c r="BE26">
        <v>6.2178229581711273</v>
      </c>
      <c r="BF26" s="10">
        <f>BC25+BB27*BC26/BB26*(BE26-BB25)</f>
        <v>7.7394967009728983</v>
      </c>
      <c r="BH26" t="s">
        <v>10</v>
      </c>
      <c r="BI26" s="6">
        <f>STDEV(BE4:BE28)</f>
        <v>2.9147641636180346</v>
      </c>
      <c r="BJ26" s="7">
        <f>STDEV(BF4:BF28)</f>
        <v>5.3560489611918021</v>
      </c>
      <c r="BL26">
        <v>6.2178229581711273</v>
      </c>
      <c r="BM26" s="10">
        <f>BJ25+BI27*BJ26/BI26*(BL26-BI25)</f>
        <v>7.7395044610111992</v>
      </c>
      <c r="BO26" t="s">
        <v>10</v>
      </c>
      <c r="BP26" s="6">
        <f>STDEV(BL4:BL28)</f>
        <v>2.9147645049549848</v>
      </c>
      <c r="BQ26" s="7">
        <f>STDEV(BM4:BM28)</f>
        <v>5.3560493255976409</v>
      </c>
      <c r="BS26">
        <v>6.2178229581711273</v>
      </c>
      <c r="BT26" s="10">
        <f>BQ25+BP27*BQ26/BP26*(BS26-BP25)</f>
        <v>7.739506508057997</v>
      </c>
      <c r="BV26" t="s">
        <v>10</v>
      </c>
      <c r="BW26" s="6">
        <f>STDEV(BS4:BS28)</f>
        <v>2.9147645954259112</v>
      </c>
      <c r="BX26" s="7">
        <f>STDEV(BT4:BT28)</f>
        <v>5.3560494220083763</v>
      </c>
      <c r="BZ26">
        <v>6.2178229581711273</v>
      </c>
      <c r="CA26" s="10">
        <f>BX25+BW27*BX26/BW26*(BZ26-BW25)</f>
        <v>7.739507049374784</v>
      </c>
      <c r="CC26" t="s">
        <v>10</v>
      </c>
      <c r="CD26" s="6">
        <f>STDEV(BZ4:BZ28)</f>
        <v>2.9147646193902612</v>
      </c>
      <c r="CE26" s="7">
        <f>STDEV(CA4:CA28)</f>
        <v>5.3560494475297071</v>
      </c>
    </row>
    <row r="27" spans="1:83" x14ac:dyDescent="0.35">
      <c r="A27" s="10">
        <v>0</v>
      </c>
      <c r="B27">
        <v>0.36473833465039096</v>
      </c>
      <c r="D27" t="s">
        <v>11</v>
      </c>
      <c r="E27">
        <f>CORREL(A4:A28,B4:B28)</f>
        <v>0.27580703322520428</v>
      </c>
      <c r="H27" s="10">
        <f>E25+E27*E26/F26*(I27-F25)</f>
        <v>4.6570555445707678</v>
      </c>
      <c r="I27">
        <v>0.36473833465039096</v>
      </c>
      <c r="K27" t="s">
        <v>11</v>
      </c>
      <c r="L27">
        <f>CORREL(H4:H28,I4:I28)</f>
        <v>0.30252393088048724</v>
      </c>
      <c r="O27" s="10">
        <f>L25+L27*L26/M26*(P27-M25)</f>
        <v>4.846324013026913</v>
      </c>
      <c r="P27">
        <v>0.36473833465039096</v>
      </c>
      <c r="R27" t="s">
        <v>11</v>
      </c>
      <c r="S27">
        <f>CORREL(O4:O28,P4:P28)</f>
        <v>0.30586861548836486</v>
      </c>
      <c r="V27" s="10">
        <f>S25+S27*S26/T26*(W27-T25)</f>
        <v>4.837609868530885</v>
      </c>
      <c r="W27">
        <v>0.36473833465039096</v>
      </c>
      <c r="Y27" t="s">
        <v>11</v>
      </c>
      <c r="Z27">
        <f>CORREL(V4:V28,W4:W28)</f>
        <v>0.30712401174526127</v>
      </c>
      <c r="AC27" s="10">
        <f>Z25+Z27*Z26/AA26*(AD27-AA25)</f>
        <v>4.8304672113850362</v>
      </c>
      <c r="AD27">
        <v>0.36473833465039096</v>
      </c>
      <c r="AF27" t="s">
        <v>11</v>
      </c>
      <c r="AG27">
        <f>CORREL(AC4:AC28,AD4:AD28)</f>
        <v>0.30751032540570561</v>
      </c>
      <c r="AJ27" s="10">
        <f>AG25+AG27*AG26/AH26*(AK27-AH25)</f>
        <v>4.8281314334231968</v>
      </c>
      <c r="AK27">
        <v>0.36473833465039096</v>
      </c>
      <c r="AM27" t="s">
        <v>11</v>
      </c>
      <c r="AN27">
        <f>CORREL(AJ4:AJ28,AK4:AK28)</f>
        <v>0.30761810782586718</v>
      </c>
      <c r="AQ27" s="10">
        <f>AN25+AN27*AN26/AO26*(AR27-AO25)</f>
        <v>4.8274714271941725</v>
      </c>
      <c r="AR27">
        <v>0.36473833465039096</v>
      </c>
      <c r="AT27" t="s">
        <v>11</v>
      </c>
      <c r="AU27">
        <f>CORREL(AQ4:AQ28,AR4:AR28)</f>
        <v>0.30764717413262649</v>
      </c>
      <c r="AX27" s="10">
        <f>AU25+AU27*AU26/AV26*(AY27-AV25)</f>
        <v>4.8272927694766903</v>
      </c>
      <c r="AY27">
        <v>0.36473833465039096</v>
      </c>
      <c r="BA27" t="s">
        <v>11</v>
      </c>
      <c r="BB27">
        <f>CORREL(AX4:AX28,AY4:AY28)</f>
        <v>0.30765492047181736</v>
      </c>
      <c r="BE27" s="10">
        <f>BB25+BB27*BB26/BC26*(BF27-BC25)</f>
        <v>4.8272450965521676</v>
      </c>
      <c r="BF27">
        <v>0.36473833465039096</v>
      </c>
      <c r="BH27" t="s">
        <v>11</v>
      </c>
      <c r="BI27">
        <f>CORREL(BE4:BE28,BF4:BF28)</f>
        <v>0.30765697634647593</v>
      </c>
      <c r="BL27" s="10">
        <f>BI25+BI27*BI26/BJ26*(BM27-BJ25)</f>
        <v>4.827232438708287</v>
      </c>
      <c r="BM27">
        <v>0.36473833465039096</v>
      </c>
      <c r="BO27" t="s">
        <v>11</v>
      </c>
      <c r="BP27">
        <f>CORREL(BL4:BL28,BM4:BM28)</f>
        <v>0.30765752117202555</v>
      </c>
      <c r="BS27" s="10">
        <f>BP25+BP27*BP26/BQ26*(BT27-BQ25)</f>
        <v>4.8272290837561256</v>
      </c>
      <c r="BT27">
        <v>0.36473833465039096</v>
      </c>
      <c r="BV27" t="s">
        <v>11</v>
      </c>
      <c r="BW27">
        <f>CORREL(BS4:BS28,BT4:BT28)</f>
        <v>0.30765766548039614</v>
      </c>
      <c r="BZ27" s="10">
        <f>BW25+BW27*BW26/BX26*(CA27-BX25)</f>
        <v>4.8272281950799458</v>
      </c>
      <c r="CA27">
        <v>0.36473833465039096</v>
      </c>
      <c r="CC27" t="s">
        <v>11</v>
      </c>
      <c r="CD27">
        <f>CORREL(BZ4:BZ28,CA4:CA28)</f>
        <v>0.30765770369638229</v>
      </c>
    </row>
    <row r="28" spans="1:83" x14ac:dyDescent="0.35">
      <c r="A28" s="11">
        <v>0</v>
      </c>
      <c r="B28" s="9">
        <v>2.6230681186190967</v>
      </c>
      <c r="H28" s="11">
        <f>E25+E27*E26/F26*(I28-F25)</f>
        <v>5.0119959021520515</v>
      </c>
      <c r="I28" s="9">
        <v>2.6230681186190967</v>
      </c>
      <c r="O28" s="11">
        <f>L25+L27*L26/M26*(P28-M25)</f>
        <v>5.219503044036502</v>
      </c>
      <c r="P28" s="9">
        <v>2.6230681186190967</v>
      </c>
      <c r="V28" s="11">
        <f>S25+S27*S26/T26*(W28-T25)</f>
        <v>5.2136063241858208</v>
      </c>
      <c r="W28" s="9">
        <v>2.6230681186190967</v>
      </c>
      <c r="AC28" s="11">
        <f>Z25+Z27*Z26/AA26*(AD28-AA25)</f>
        <v>5.2079134622728223</v>
      </c>
      <c r="AD28" s="9">
        <v>2.6230681186190967</v>
      </c>
      <c r="AJ28" s="11">
        <f>AG25+AG27*AG26/AH26*(AK28-AH25)</f>
        <v>5.2060530047366882</v>
      </c>
      <c r="AK28" s="9">
        <v>2.6230681186190967</v>
      </c>
      <c r="AQ28" s="11">
        <f>AN25+AN27*AN26/AO26*(AR28-AO25)</f>
        <v>5.2055279660736202</v>
      </c>
      <c r="AR28" s="9">
        <v>2.6230681186190967</v>
      </c>
      <c r="AX28" s="11">
        <f>AU25+AU27*AU26/AV26*(AY28-AV25)</f>
        <v>5.2053859142538084</v>
      </c>
      <c r="AY28" s="9">
        <v>2.6230681186190967</v>
      </c>
      <c r="BE28" s="11">
        <f>BB25+BB27*BB26/BC26*(BF28-BC25)</f>
        <v>5.2053480161634829</v>
      </c>
      <c r="BF28" s="9">
        <v>2.6230681186190967</v>
      </c>
      <c r="BL28" s="11">
        <f>BI25+BI27*BI26/BJ26*(BM28-BJ25)</f>
        <v>5.2053379543386527</v>
      </c>
      <c r="BM28" s="9">
        <v>2.6230681186190967</v>
      </c>
      <c r="BS28" s="11">
        <f>BP25+BP27*BP26/BQ26*(BT28-BQ25)</f>
        <v>5.2053352875220247</v>
      </c>
      <c r="BT28" s="9">
        <v>2.6230681186190967</v>
      </c>
      <c r="BZ28" s="11">
        <f>BW25+BW27*BW26/BX26*(CA28-BX25)</f>
        <v>5.2053345811284792</v>
      </c>
      <c r="CA28" s="9">
        <v>2.6230681186190967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Example 1</vt:lpstr>
      <vt:lpstr>Example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2022-12-29T18:30:17Z</dcterms:created>
  <dcterms:modified xsi:type="dcterms:W3CDTF">2022-12-29T18:34:16Z</dcterms:modified>
</cp:coreProperties>
</file>