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04F5B477-2B87-4941-A3A4-C114841E2B1D}" xr6:coauthVersionLast="47" xr6:coauthVersionMax="47" xr10:uidLastSave="{00000000-0000-0000-0000-000000000000}"/>
  <bookViews>
    <workbookView xWindow="-110" yWindow="-110" windowWidth="19420" windowHeight="10300" xr2:uid="{503F10FB-2E33-424C-8D8D-6B69F3BA6E46}"/>
  </bookViews>
  <sheets>
    <sheet name="Title" sheetId="17" r:id="rId1"/>
    <sheet name="Figure 1" sheetId="3" r:id="rId2"/>
    <sheet name="Figure 2" sheetId="4" r:id="rId3"/>
    <sheet name="Figure 3" sheetId="5" r:id="rId4"/>
  </sheets>
  <externalReferences>
    <externalReference r:id="rId5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5" l="1"/>
  <c r="H35" i="5"/>
  <c r="H34" i="5"/>
  <c r="H28" i="5"/>
  <c r="H27" i="5"/>
  <c r="H26" i="5"/>
  <c r="H22" i="5" a="1"/>
  <c r="H33" i="5" s="1"/>
  <c r="H18" i="5"/>
  <c r="H17" i="5"/>
  <c r="H16" i="5"/>
  <c r="H10" i="5"/>
  <c r="H9" i="5"/>
  <c r="H8" i="5"/>
  <c r="H4" i="5" a="1"/>
  <c r="H15" i="5" s="1"/>
  <c r="W17" i="4"/>
  <c r="W16" i="4"/>
  <c r="W9" i="4"/>
  <c r="W8" i="4"/>
  <c r="W4" i="4" a="1"/>
  <c r="W15" i="4" s="1"/>
  <c r="G23" i="5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J22" i="5" a="1"/>
  <c r="J22" i="5" s="1"/>
  <c r="P21" i="5"/>
  <c r="Q21" i="5" s="1"/>
  <c r="M21" i="5"/>
  <c r="L21" i="5"/>
  <c r="G6" i="5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J7" i="5"/>
  <c r="J6" i="5"/>
  <c r="J4" i="5"/>
  <c r="J4" i="5" a="1"/>
  <c r="J5" i="5" s="1"/>
  <c r="Q3" i="5"/>
  <c r="P3" i="5"/>
  <c r="L3" i="5"/>
  <c r="V6" i="4"/>
  <c r="V7" i="4" s="1"/>
  <c r="V8" i="4" s="1"/>
  <c r="V9" i="4" s="1"/>
  <c r="V10" i="4" s="1"/>
  <c r="V11" i="4" s="1"/>
  <c r="V12" i="4" s="1"/>
  <c r="V13" i="4" s="1"/>
  <c r="V14" i="4" s="1"/>
  <c r="V15" i="4" s="1"/>
  <c r="V16" i="4" s="1"/>
  <c r="V17" i="4" s="1"/>
  <c r="V18" i="4" s="1"/>
  <c r="N6" i="4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L6" i="4"/>
  <c r="K6" i="4"/>
  <c r="J6" i="4"/>
  <c r="I6" i="4"/>
  <c r="V5" i="4"/>
  <c r="N5" i="4"/>
  <c r="L5" i="4"/>
  <c r="K5" i="4"/>
  <c r="J5" i="4"/>
  <c r="I5" i="4"/>
  <c r="P7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Y7" i="4"/>
  <c r="Y6" i="4"/>
  <c r="Y5" i="4"/>
  <c r="Y4" i="4"/>
  <c r="Y4" i="4" a="1"/>
  <c r="Q4" i="4"/>
  <c r="L4" i="4"/>
  <c r="O6" i="4" s="1"/>
  <c r="K4" i="4"/>
  <c r="J4" i="4"/>
  <c r="I4" i="4"/>
  <c r="AE3" i="4"/>
  <c r="AF3" i="4" s="1"/>
  <c r="AA3" i="4"/>
  <c r="K18" i="3"/>
  <c r="J18" i="3"/>
  <c r="L18" i="3" s="1"/>
  <c r="G18" i="3"/>
  <c r="L17" i="3"/>
  <c r="K17" i="3"/>
  <c r="J17" i="3"/>
  <c r="G17" i="3"/>
  <c r="L16" i="3"/>
  <c r="K16" i="3"/>
  <c r="J16" i="3"/>
  <c r="G16" i="3"/>
  <c r="K15" i="3"/>
  <c r="J15" i="3"/>
  <c r="L15" i="3" s="1"/>
  <c r="G15" i="3"/>
  <c r="K14" i="3"/>
  <c r="J14" i="3"/>
  <c r="L14" i="3" s="1"/>
  <c r="G14" i="3"/>
  <c r="K13" i="3"/>
  <c r="L13" i="3" s="1"/>
  <c r="J13" i="3"/>
  <c r="G13" i="3"/>
  <c r="L12" i="3"/>
  <c r="K12" i="3"/>
  <c r="J12" i="3"/>
  <c r="G12" i="3"/>
  <c r="K11" i="3"/>
  <c r="L11" i="3" s="1"/>
  <c r="J11" i="3"/>
  <c r="G11" i="3"/>
  <c r="K10" i="3"/>
  <c r="L10" i="3" s="1"/>
  <c r="J10" i="3"/>
  <c r="G10" i="3"/>
  <c r="K9" i="3"/>
  <c r="J9" i="3"/>
  <c r="L9" i="3" s="1"/>
  <c r="G9" i="3"/>
  <c r="K8" i="3"/>
  <c r="J8" i="3"/>
  <c r="L8" i="3" s="1"/>
  <c r="G8" i="3"/>
  <c r="K7" i="3"/>
  <c r="J7" i="3"/>
  <c r="L7" i="3" s="1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G7" i="3"/>
  <c r="K6" i="3"/>
  <c r="J6" i="3"/>
  <c r="L6" i="3" s="1"/>
  <c r="H6" i="3"/>
  <c r="G6" i="3"/>
  <c r="K5" i="3"/>
  <c r="L5" i="3" s="1"/>
  <c r="J5" i="3"/>
  <c r="H5" i="3"/>
  <c r="G5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L4" i="3"/>
  <c r="M4" i="3" s="1"/>
  <c r="M5" i="3" s="1"/>
  <c r="M6" i="3" s="1"/>
  <c r="M7" i="3" s="1"/>
  <c r="K4" i="3"/>
  <c r="J4" i="3"/>
  <c r="G4" i="3"/>
  <c r="H4" i="3" s="1"/>
  <c r="H20" i="3"/>
  <c r="C20" i="3"/>
  <c r="M20" i="3"/>
  <c r="W18" i="4" l="1"/>
  <c r="H29" i="5"/>
  <c r="W4" i="4"/>
  <c r="W12" i="4"/>
  <c r="H4" i="5"/>
  <c r="H12" i="5"/>
  <c r="H22" i="5"/>
  <c r="H30" i="5"/>
  <c r="W10" i="4"/>
  <c r="W5" i="4"/>
  <c r="H31" i="5"/>
  <c r="W6" i="4"/>
  <c r="W14" i="4"/>
  <c r="H6" i="5"/>
  <c r="H14" i="5"/>
  <c r="H24" i="5"/>
  <c r="H32" i="5"/>
  <c r="W11" i="4"/>
  <c r="H11" i="5"/>
  <c r="W13" i="4"/>
  <c r="H5" i="5"/>
  <c r="H13" i="5"/>
  <c r="H23" i="5"/>
  <c r="W7" i="4"/>
  <c r="H7" i="5"/>
  <c r="H25" i="5"/>
  <c r="J23" i="5"/>
  <c r="J24" i="5"/>
  <c r="J25" i="5"/>
  <c r="H21" i="3"/>
  <c r="M8" i="3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Q12" i="4"/>
  <c r="Q10" i="4"/>
  <c r="Q17" i="4"/>
  <c r="Q15" i="4"/>
  <c r="Q16" i="4"/>
  <c r="Q8" i="4"/>
  <c r="O17" i="4"/>
  <c r="O18" i="4"/>
  <c r="O5" i="4"/>
  <c r="R5" i="4" s="1"/>
  <c r="T5" i="4" s="1"/>
  <c r="Q18" i="4"/>
  <c r="P5" i="4"/>
  <c r="P6" i="4"/>
  <c r="R6" i="4" s="1"/>
  <c r="T6" i="4" s="1"/>
  <c r="M3" i="5"/>
  <c r="O16" i="4"/>
  <c r="O14" i="4"/>
  <c r="R14" i="4" s="1"/>
  <c r="T14" i="4" s="1"/>
  <c r="O7" i="4"/>
  <c r="R7" i="4" s="1"/>
  <c r="T7" i="4" s="1"/>
  <c r="O12" i="4"/>
  <c r="R12" i="4" s="1"/>
  <c r="T12" i="4" s="1"/>
  <c r="O10" i="4"/>
  <c r="O8" i="4"/>
  <c r="Q5" i="4"/>
  <c r="Q7" i="4"/>
  <c r="Q14" i="4"/>
  <c r="O4" i="4"/>
  <c r="P18" i="4"/>
  <c r="P16" i="4"/>
  <c r="P14" i="4"/>
  <c r="P12" i="4"/>
  <c r="P10" i="4"/>
  <c r="P8" i="4"/>
  <c r="P17" i="4"/>
  <c r="P15" i="4"/>
  <c r="P13" i="4"/>
  <c r="P11" i="4"/>
  <c r="P9" i="4"/>
  <c r="Q13" i="4"/>
  <c r="AB3" i="4"/>
  <c r="P4" i="4"/>
  <c r="Q6" i="4"/>
  <c r="O9" i="4"/>
  <c r="O11" i="4"/>
  <c r="O13" i="4"/>
  <c r="R13" i="4" s="1"/>
  <c r="T13" i="4" s="1"/>
  <c r="O15" i="4"/>
  <c r="Q9" i="4"/>
  <c r="Q11" i="4"/>
  <c r="M22" i="5" l="1"/>
  <c r="L5" i="5"/>
  <c r="L7" i="5"/>
  <c r="M23" i="5"/>
  <c r="M24" i="5"/>
  <c r="L4" i="5"/>
  <c r="L6" i="5"/>
  <c r="M25" i="5"/>
  <c r="M21" i="3"/>
  <c r="R11" i="4"/>
  <c r="T11" i="4" s="1"/>
  <c r="R16" i="4"/>
  <c r="T16" i="4" s="1"/>
  <c r="R18" i="4"/>
  <c r="T18" i="4" s="1"/>
  <c r="K7" i="5"/>
  <c r="K6" i="5"/>
  <c r="K5" i="5"/>
  <c r="K4" i="5"/>
  <c r="R9" i="4"/>
  <c r="T9" i="4" s="1"/>
  <c r="M7" i="5"/>
  <c r="M6" i="5"/>
  <c r="M5" i="5"/>
  <c r="M4" i="5"/>
  <c r="R15" i="4"/>
  <c r="T15" i="4" s="1"/>
  <c r="R8" i="4"/>
  <c r="T8" i="4" s="1"/>
  <c r="K25" i="5"/>
  <c r="K24" i="5"/>
  <c r="K23" i="5"/>
  <c r="K22" i="5"/>
  <c r="L23" i="5"/>
  <c r="L22" i="5"/>
  <c r="L25" i="5"/>
  <c r="L24" i="5"/>
  <c r="R4" i="4"/>
  <c r="T4" i="4" s="1"/>
  <c r="R10" i="4"/>
  <c r="T10" i="4" s="1"/>
  <c r="R17" i="4"/>
  <c r="T17" i="4" s="1"/>
  <c r="Q30" i="5" l="1"/>
  <c r="Q24" i="5"/>
  <c r="P6" i="5"/>
  <c r="Q33" i="5"/>
  <c r="Q31" i="5"/>
  <c r="Q36" i="5"/>
  <c r="Q26" i="5"/>
  <c r="Q35" i="5"/>
  <c r="Q29" i="5"/>
  <c r="P17" i="5"/>
  <c r="Q32" i="5"/>
  <c r="P5" i="5"/>
  <c r="Q22" i="5"/>
  <c r="Q34" i="5"/>
  <c r="P16" i="5"/>
  <c r="Q23" i="5"/>
  <c r="Q25" i="5"/>
  <c r="P11" i="5"/>
  <c r="P15" i="5"/>
  <c r="P18" i="5"/>
  <c r="Q28" i="5"/>
  <c r="P9" i="5"/>
  <c r="Q27" i="5"/>
  <c r="P13" i="5"/>
  <c r="P10" i="5"/>
  <c r="P8" i="5"/>
  <c r="P14" i="5"/>
  <c r="P12" i="5"/>
  <c r="P4" i="5"/>
  <c r="P7" i="5"/>
  <c r="O11" i="5"/>
  <c r="O7" i="5"/>
  <c r="O16" i="5"/>
  <c r="O6" i="5"/>
  <c r="O12" i="5"/>
  <c r="O8" i="5"/>
  <c r="O5" i="5"/>
  <c r="O17" i="5"/>
  <c r="O13" i="5"/>
  <c r="O4" i="5"/>
  <c r="O9" i="5"/>
  <c r="O18" i="5"/>
  <c r="O14" i="5"/>
  <c r="O10" i="5"/>
  <c r="O15" i="5"/>
  <c r="Q12" i="5"/>
  <c r="Q8" i="5"/>
  <c r="Q5" i="5"/>
  <c r="Q17" i="5"/>
  <c r="Q13" i="5"/>
  <c r="Q4" i="5"/>
  <c r="Q9" i="5"/>
  <c r="Q18" i="5"/>
  <c r="Q14" i="5"/>
  <c r="Q10" i="5"/>
  <c r="Q15" i="5"/>
  <c r="Q11" i="5"/>
  <c r="Q7" i="5"/>
  <c r="Q16" i="5"/>
  <c r="Q6" i="5"/>
  <c r="P33" i="5"/>
  <c r="P30" i="5"/>
  <c r="P31" i="5"/>
  <c r="P28" i="5"/>
  <c r="P35" i="5"/>
  <c r="P26" i="5"/>
  <c r="P32" i="5"/>
  <c r="P34" i="5"/>
  <c r="P24" i="5"/>
  <c r="P23" i="5"/>
  <c r="P22" i="5"/>
  <c r="P36" i="5"/>
  <c r="P25" i="5"/>
  <c r="P29" i="5"/>
  <c r="P27" i="5"/>
  <c r="O35" i="5"/>
  <c r="O27" i="5"/>
  <c r="O36" i="5"/>
  <c r="O25" i="5"/>
  <c r="O28" i="5"/>
  <c r="O26" i="5"/>
  <c r="O32" i="5"/>
  <c r="O30" i="5"/>
  <c r="O34" i="5"/>
  <c r="O24" i="5"/>
  <c r="O23" i="5"/>
  <c r="O22" i="5"/>
  <c r="O31" i="5"/>
  <c r="O33" i="5"/>
  <c r="O29" i="5"/>
  <c r="R35" i="5" l="1"/>
  <c r="R7" i="5"/>
  <c r="R32" i="5"/>
  <c r="R33" i="5"/>
  <c r="R26" i="5"/>
  <c r="R25" i="5"/>
  <c r="R34" i="5"/>
  <c r="R28" i="5"/>
  <c r="R36" i="5"/>
  <c r="R17" i="5"/>
  <c r="R23" i="5"/>
  <c r="R30" i="5"/>
  <c r="R29" i="5"/>
  <c r="R10" i="5"/>
  <c r="R8" i="5"/>
  <c r="R31" i="5"/>
  <c r="R18" i="5"/>
  <c r="R6" i="5"/>
  <c r="R22" i="5"/>
  <c r="R9" i="5"/>
  <c r="R16" i="5"/>
  <c r="R4" i="5"/>
  <c r="R24" i="5"/>
  <c r="R27" i="5"/>
  <c r="R13" i="5"/>
  <c r="R11" i="5"/>
  <c r="R15" i="5"/>
  <c r="R5" i="5"/>
  <c r="Z7" i="4"/>
  <c r="Z5" i="4"/>
  <c r="Z6" i="4"/>
  <c r="Z4" i="4"/>
  <c r="AA5" i="4"/>
  <c r="AA6" i="4"/>
  <c r="AA7" i="4"/>
  <c r="AA4" i="4"/>
  <c r="AB4" i="4"/>
  <c r="AB6" i="4"/>
  <c r="AB5" i="4"/>
  <c r="AB7" i="4"/>
  <c r="R14" i="5"/>
  <c r="R12" i="5"/>
  <c r="K13" i="5" l="1"/>
  <c r="K31" i="5"/>
  <c r="AE18" i="4"/>
  <c r="AE16" i="4"/>
  <c r="AE14" i="4"/>
  <c r="AE12" i="4"/>
  <c r="AE10" i="4"/>
  <c r="AE8" i="4"/>
  <c r="AE4" i="4"/>
  <c r="AE17" i="4"/>
  <c r="AE15" i="4"/>
  <c r="AE13" i="4"/>
  <c r="AE6" i="4"/>
  <c r="AE9" i="4"/>
  <c r="AE5" i="4"/>
  <c r="AE7" i="4"/>
  <c r="AE11" i="4"/>
  <c r="AD11" i="4"/>
  <c r="AD18" i="4"/>
  <c r="AG18" i="4" s="1"/>
  <c r="AD16" i="4"/>
  <c r="AD14" i="4"/>
  <c r="AD12" i="4"/>
  <c r="AD10" i="4"/>
  <c r="AD8" i="4"/>
  <c r="AD4" i="4"/>
  <c r="AD15" i="4"/>
  <c r="AD7" i="4"/>
  <c r="AD9" i="4"/>
  <c r="AD13" i="4"/>
  <c r="AD17" i="4"/>
  <c r="AD5" i="4"/>
  <c r="AG5" i="4" s="1"/>
  <c r="AD6" i="4"/>
  <c r="AF18" i="4"/>
  <c r="AF16" i="4"/>
  <c r="AF14" i="4"/>
  <c r="AF12" i="4"/>
  <c r="AF10" i="4"/>
  <c r="AF8" i="4"/>
  <c r="AF17" i="4"/>
  <c r="AF15" i="4"/>
  <c r="AF13" i="4"/>
  <c r="AF6" i="4"/>
  <c r="AF11" i="4"/>
  <c r="AF9" i="4"/>
  <c r="AF7" i="4"/>
  <c r="AF5" i="4"/>
  <c r="AF4" i="4"/>
  <c r="AG6" i="4" l="1"/>
  <c r="AG10" i="4"/>
  <c r="AG12" i="4"/>
  <c r="AG13" i="4"/>
  <c r="AG14" i="4"/>
  <c r="AG16" i="4"/>
  <c r="AG9" i="4"/>
  <c r="AG7" i="4"/>
  <c r="AG15" i="4"/>
  <c r="AG11" i="4"/>
  <c r="AG17" i="4"/>
  <c r="AG4" i="4"/>
  <c r="AG8" i="4"/>
  <c r="Z13" i="4" l="1"/>
</calcChain>
</file>

<file path=xl/sharedStrings.xml><?xml version="1.0" encoding="utf-8"?>
<sst xmlns="http://schemas.openxmlformats.org/spreadsheetml/2006/main" count="56" uniqueCount="26">
  <si>
    <t>X</t>
  </si>
  <si>
    <t>Y</t>
  </si>
  <si>
    <t>Cluster</t>
  </si>
  <si>
    <t>Centroid</t>
  </si>
  <si>
    <t>Dist-sq</t>
  </si>
  <si>
    <t>SSE</t>
  </si>
  <si>
    <t>k</t>
  </si>
  <si>
    <t>iter</t>
  </si>
  <si>
    <t>K-means++</t>
  </si>
  <si>
    <t>W</t>
  </si>
  <si>
    <t>Z</t>
  </si>
  <si>
    <r>
      <t>d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(x)</t>
    </r>
  </si>
  <si>
    <t>cum</t>
  </si>
  <si>
    <t>dist 3</t>
  </si>
  <si>
    <t>dist 14</t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</si>
  <si>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(x)</t>
    </r>
  </si>
  <si>
    <t>centroid 1</t>
  </si>
  <si>
    <t>random</t>
  </si>
  <si>
    <t xml:space="preserve">centroid </t>
  </si>
  <si>
    <t>centroid</t>
  </si>
  <si>
    <t>Index</t>
  </si>
  <si>
    <t>dist-sq</t>
  </si>
  <si>
    <t>Real Statistics Using Excel</t>
  </si>
  <si>
    <t>Updated</t>
  </si>
  <si>
    <t>Copyright © 2013 - 2022 Charles Zaiontz</t>
  </si>
  <si>
    <t>Initializing clusters via k-means++ algorithm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</si>
</sst>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0" fillId="0" borderId="12" xfId="0" applyBorder="1"/>
    <xf numFmtId="0" fontId="0" fillId="0" borderId="11" xfId="0" applyBorder="1"/>
    <xf numFmtId="0" fontId="0" fillId="0" borderId="23" xfId="0" applyBorder="1" applyAlignment="1">
      <alignment horizontal="center"/>
    </xf>
    <xf numFmtId="0" fontId="0" fillId="0" borderId="21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17" xfId="0" applyBorder="1"/>
    <xf numFmtId="0" fontId="0" fillId="0" borderId="25" xfId="0" applyBorder="1"/>
    <xf numFmtId="0" fontId="0" fillId="0" borderId="20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0D8B-E899-4228-A121-76B5D1ED6921}"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22</v>
      </c>
    </row>
    <row r="2" spans="1:2" ht="14.5" customHeight="1" x14ac:dyDescent="0.35">
      <c r="A2" t="s">
        <v>25</v>
      </c>
    </row>
    <row r="4" spans="1:2" x14ac:dyDescent="0.35">
      <c r="A4" t="s">
        <v>23</v>
      </c>
      <c r="B4" s="41">
        <v>44731</v>
      </c>
    </row>
    <row r="6" spans="1:2" x14ac:dyDescent="0.35">
      <c r="A6" s="42" t="s">
        <v>24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0C39-E50A-47C0-9C3E-8A2B1846DE69}">
  <dimension ref="A1:M21"/>
  <sheetViews>
    <sheetView workbookViewId="0"/>
  </sheetViews>
  <sheetFormatPr defaultRowHeight="14.5" x14ac:dyDescent="0.35"/>
  <cols>
    <col min="1" max="1" width="4" customWidth="1"/>
    <col min="2" max="5" width="8.26953125" customWidth="1"/>
    <col min="6" max="6" width="4.81640625" customWidth="1"/>
    <col min="10" max="11" width="7" customWidth="1"/>
  </cols>
  <sheetData>
    <row r="1" spans="1:13" x14ac:dyDescent="0.35">
      <c r="B1" s="11" t="s">
        <v>8</v>
      </c>
    </row>
    <row r="3" spans="1:13" ht="16.5" x14ac:dyDescent="0.45">
      <c r="B3" s="1" t="s">
        <v>9</v>
      </c>
      <c r="C3" s="1" t="s">
        <v>0</v>
      </c>
      <c r="D3" s="1" t="s">
        <v>1</v>
      </c>
      <c r="E3" s="1" t="s">
        <v>10</v>
      </c>
      <c r="F3" s="1"/>
      <c r="G3" s="2" t="s">
        <v>11</v>
      </c>
      <c r="H3" s="2" t="s">
        <v>12</v>
      </c>
      <c r="J3" s="2" t="s">
        <v>13</v>
      </c>
      <c r="K3" s="2" t="s">
        <v>14</v>
      </c>
      <c r="L3" s="2" t="s">
        <v>15</v>
      </c>
      <c r="M3" s="2" t="s">
        <v>12</v>
      </c>
    </row>
    <row r="4" spans="1:13" x14ac:dyDescent="0.35">
      <c r="A4">
        <v>1</v>
      </c>
      <c r="B4" s="3">
        <v>1</v>
      </c>
      <c r="C4" s="28">
        <v>4</v>
      </c>
      <c r="D4" s="28">
        <v>0</v>
      </c>
      <c r="E4" s="4">
        <v>3</v>
      </c>
      <c r="F4" s="1"/>
      <c r="G4" s="29">
        <f>SUMXMY2(B4:E4,B$6:E$6)</f>
        <v>15</v>
      </c>
      <c r="H4" s="29">
        <f>G4</f>
        <v>15</v>
      </c>
      <c r="J4" s="6">
        <f>SUMXMY2(B4:E4,B$6:E$6)</f>
        <v>15</v>
      </c>
      <c r="K4" s="30">
        <f>SUMXMY2(B4:E4,B$17:E$17)</f>
        <v>28</v>
      </c>
      <c r="L4" s="29">
        <f>MIN(J4:K4)</f>
        <v>15</v>
      </c>
      <c r="M4" s="29">
        <f>L4</f>
        <v>15</v>
      </c>
    </row>
    <row r="5" spans="1:13" x14ac:dyDescent="0.35">
      <c r="A5">
        <f>A4+1</f>
        <v>2</v>
      </c>
      <c r="B5" s="17">
        <v>2</v>
      </c>
      <c r="C5" s="1">
        <v>5</v>
      </c>
      <c r="D5" s="1">
        <v>3</v>
      </c>
      <c r="E5" s="8">
        <v>4</v>
      </c>
      <c r="F5" s="1"/>
      <c r="G5" s="31">
        <f>SUMXMY2(B5:E5,B$6:E$6)</f>
        <v>21</v>
      </c>
      <c r="H5" s="31">
        <f t="shared" ref="H5:H18" si="0">H4+G5</f>
        <v>36</v>
      </c>
      <c r="J5" s="32">
        <f t="shared" ref="J5:J18" si="1">SUMXMY2(B5:E5,B$6:E$6)</f>
        <v>21</v>
      </c>
      <c r="K5">
        <f t="shared" ref="K5:K18" si="2">SUMXMY2(B5:E5,B$17:E$17)</f>
        <v>8</v>
      </c>
      <c r="L5" s="31">
        <f t="shared" ref="L5:L18" si="3">MIN(J5:K5)</f>
        <v>8</v>
      </c>
      <c r="M5" s="31">
        <f t="shared" ref="M5:M18" si="4">M4+L5</f>
        <v>23</v>
      </c>
    </row>
    <row r="6" spans="1:13" x14ac:dyDescent="0.35">
      <c r="A6">
        <f t="shared" ref="A6:A18" si="5">A5+1</f>
        <v>3</v>
      </c>
      <c r="B6" s="17">
        <v>4</v>
      </c>
      <c r="C6" s="1">
        <v>2</v>
      </c>
      <c r="D6" s="1">
        <v>1</v>
      </c>
      <c r="E6" s="8">
        <v>2</v>
      </c>
      <c r="F6" s="1"/>
      <c r="G6" s="31">
        <f>SUMXMY2(B6:E6,B$6:E$6)</f>
        <v>0</v>
      </c>
      <c r="H6" s="31">
        <f t="shared" si="0"/>
        <v>36</v>
      </c>
      <c r="J6" s="32">
        <f t="shared" si="1"/>
        <v>0</v>
      </c>
      <c r="K6">
        <f t="shared" si="2"/>
        <v>45</v>
      </c>
      <c r="L6" s="31">
        <f t="shared" si="3"/>
        <v>0</v>
      </c>
      <c r="M6" s="31">
        <f t="shared" si="4"/>
        <v>23</v>
      </c>
    </row>
    <row r="7" spans="1:13" x14ac:dyDescent="0.35">
      <c r="A7">
        <f t="shared" si="5"/>
        <v>4</v>
      </c>
      <c r="B7" s="17">
        <v>1</v>
      </c>
      <c r="C7" s="1">
        <v>0</v>
      </c>
      <c r="D7" s="1">
        <v>5</v>
      </c>
      <c r="E7" s="8">
        <v>3</v>
      </c>
      <c r="F7" s="1"/>
      <c r="G7" s="31">
        <f t="shared" ref="G7:G18" si="6">SUMXMY2(B7:E7,B$6:E$6)</f>
        <v>30</v>
      </c>
      <c r="H7" s="31">
        <f t="shared" si="0"/>
        <v>66</v>
      </c>
      <c r="J7" s="32">
        <f t="shared" si="1"/>
        <v>30</v>
      </c>
      <c r="K7">
        <f t="shared" si="2"/>
        <v>27</v>
      </c>
      <c r="L7" s="31">
        <f t="shared" si="3"/>
        <v>27</v>
      </c>
      <c r="M7" s="31">
        <f t="shared" si="4"/>
        <v>50</v>
      </c>
    </row>
    <row r="8" spans="1:13" x14ac:dyDescent="0.35">
      <c r="A8">
        <f t="shared" si="5"/>
        <v>5</v>
      </c>
      <c r="B8" s="17">
        <v>2</v>
      </c>
      <c r="C8" s="1">
        <v>1</v>
      </c>
      <c r="D8" s="1">
        <v>1</v>
      </c>
      <c r="E8" s="8">
        <v>4</v>
      </c>
      <c r="F8" s="1"/>
      <c r="G8" s="31">
        <f t="shared" si="6"/>
        <v>9</v>
      </c>
      <c r="H8" s="31">
        <f t="shared" si="0"/>
        <v>75</v>
      </c>
      <c r="J8" s="32">
        <f t="shared" si="1"/>
        <v>9</v>
      </c>
      <c r="K8">
        <f t="shared" si="2"/>
        <v>36</v>
      </c>
      <c r="L8" s="31">
        <f t="shared" si="3"/>
        <v>9</v>
      </c>
      <c r="M8" s="31">
        <f t="shared" si="4"/>
        <v>59</v>
      </c>
    </row>
    <row r="9" spans="1:13" x14ac:dyDescent="0.35">
      <c r="A9">
        <f t="shared" si="5"/>
        <v>6</v>
      </c>
      <c r="B9" s="17">
        <v>4</v>
      </c>
      <c r="C9" s="1">
        <v>3</v>
      </c>
      <c r="D9" s="1">
        <v>3</v>
      </c>
      <c r="E9" s="8">
        <v>0</v>
      </c>
      <c r="F9" s="1"/>
      <c r="G9" s="31">
        <f t="shared" si="6"/>
        <v>9</v>
      </c>
      <c r="H9" s="31">
        <f t="shared" si="0"/>
        <v>84</v>
      </c>
      <c r="J9" s="32">
        <f t="shared" si="1"/>
        <v>9</v>
      </c>
      <c r="K9">
        <f t="shared" si="2"/>
        <v>40</v>
      </c>
      <c r="L9" s="31">
        <f t="shared" si="3"/>
        <v>9</v>
      </c>
      <c r="M9" s="31">
        <f t="shared" si="4"/>
        <v>68</v>
      </c>
    </row>
    <row r="10" spans="1:13" x14ac:dyDescent="0.35">
      <c r="A10">
        <f t="shared" si="5"/>
        <v>7</v>
      </c>
      <c r="B10" s="17">
        <v>5</v>
      </c>
      <c r="C10" s="1">
        <v>2</v>
      </c>
      <c r="D10" s="1">
        <v>2</v>
      </c>
      <c r="E10" s="8">
        <v>1</v>
      </c>
      <c r="F10" s="1"/>
      <c r="G10" s="31">
        <f t="shared" si="6"/>
        <v>3</v>
      </c>
      <c r="H10" s="31">
        <f t="shared" si="0"/>
        <v>87</v>
      </c>
      <c r="J10" s="32">
        <f t="shared" si="1"/>
        <v>3</v>
      </c>
      <c r="K10">
        <f t="shared" si="2"/>
        <v>52</v>
      </c>
      <c r="L10" s="31">
        <f t="shared" si="3"/>
        <v>3</v>
      </c>
      <c r="M10" s="31">
        <f t="shared" si="4"/>
        <v>71</v>
      </c>
    </row>
    <row r="11" spans="1:13" x14ac:dyDescent="0.35">
      <c r="A11">
        <f t="shared" si="5"/>
        <v>8</v>
      </c>
      <c r="B11" s="17">
        <v>1</v>
      </c>
      <c r="C11" s="1">
        <v>2</v>
      </c>
      <c r="D11" s="1">
        <v>4</v>
      </c>
      <c r="E11" s="8">
        <v>5</v>
      </c>
      <c r="F11" s="1"/>
      <c r="G11" s="31">
        <f t="shared" si="6"/>
        <v>27</v>
      </c>
      <c r="H11" s="31">
        <f t="shared" si="0"/>
        <v>114</v>
      </c>
      <c r="J11" s="32">
        <f t="shared" si="1"/>
        <v>27</v>
      </c>
      <c r="K11">
        <f t="shared" si="2"/>
        <v>12</v>
      </c>
      <c r="L11" s="31">
        <f t="shared" si="3"/>
        <v>12</v>
      </c>
      <c r="M11" s="31">
        <f t="shared" si="4"/>
        <v>83</v>
      </c>
    </row>
    <row r="12" spans="1:13" x14ac:dyDescent="0.35">
      <c r="A12">
        <f t="shared" si="5"/>
        <v>9</v>
      </c>
      <c r="B12" s="17">
        <v>2</v>
      </c>
      <c r="C12" s="1">
        <v>1</v>
      </c>
      <c r="D12" s="1">
        <v>3</v>
      </c>
      <c r="E12" s="8">
        <v>4</v>
      </c>
      <c r="F12" s="1"/>
      <c r="G12" s="31">
        <f t="shared" si="6"/>
        <v>13</v>
      </c>
      <c r="H12" s="31">
        <f t="shared" si="0"/>
        <v>127</v>
      </c>
      <c r="J12" s="32">
        <f t="shared" si="1"/>
        <v>13</v>
      </c>
      <c r="K12">
        <f t="shared" si="2"/>
        <v>24</v>
      </c>
      <c r="L12" s="31">
        <f t="shared" si="3"/>
        <v>13</v>
      </c>
      <c r="M12" s="31">
        <f t="shared" si="4"/>
        <v>96</v>
      </c>
    </row>
    <row r="13" spans="1:13" x14ac:dyDescent="0.35">
      <c r="A13">
        <f t="shared" si="5"/>
        <v>10</v>
      </c>
      <c r="B13" s="17">
        <v>4</v>
      </c>
      <c r="C13" s="1">
        <v>5</v>
      </c>
      <c r="D13" s="1">
        <v>4</v>
      </c>
      <c r="E13" s="8">
        <v>2</v>
      </c>
      <c r="F13" s="1"/>
      <c r="G13" s="31">
        <f t="shared" si="6"/>
        <v>18</v>
      </c>
      <c r="H13" s="31">
        <f t="shared" si="0"/>
        <v>145</v>
      </c>
      <c r="J13" s="32">
        <f t="shared" si="1"/>
        <v>18</v>
      </c>
      <c r="K13">
        <f t="shared" si="2"/>
        <v>21</v>
      </c>
      <c r="L13" s="31">
        <f t="shared" si="3"/>
        <v>18</v>
      </c>
      <c r="M13" s="31">
        <f t="shared" si="4"/>
        <v>114</v>
      </c>
    </row>
    <row r="14" spans="1:13" x14ac:dyDescent="0.35">
      <c r="A14">
        <f t="shared" si="5"/>
        <v>11</v>
      </c>
      <c r="B14" s="17">
        <v>3</v>
      </c>
      <c r="C14" s="1">
        <v>3</v>
      </c>
      <c r="D14" s="1">
        <v>2</v>
      </c>
      <c r="E14" s="8">
        <v>4</v>
      </c>
      <c r="F14" s="1"/>
      <c r="G14" s="31">
        <f t="shared" si="6"/>
        <v>7</v>
      </c>
      <c r="H14" s="31">
        <f t="shared" si="0"/>
        <v>152</v>
      </c>
      <c r="J14" s="32">
        <f t="shared" si="1"/>
        <v>7</v>
      </c>
      <c r="K14">
        <f t="shared" si="2"/>
        <v>22</v>
      </c>
      <c r="L14" s="31">
        <f t="shared" si="3"/>
        <v>7</v>
      </c>
      <c r="M14" s="31">
        <f t="shared" si="4"/>
        <v>121</v>
      </c>
    </row>
    <row r="15" spans="1:13" x14ac:dyDescent="0.35">
      <c r="A15">
        <f t="shared" si="5"/>
        <v>12</v>
      </c>
      <c r="B15" s="17">
        <v>3</v>
      </c>
      <c r="C15" s="1">
        <v>3</v>
      </c>
      <c r="D15" s="1">
        <v>5</v>
      </c>
      <c r="E15" s="8">
        <v>4</v>
      </c>
      <c r="F15" s="1"/>
      <c r="G15" s="31">
        <f t="shared" si="6"/>
        <v>22</v>
      </c>
      <c r="H15" s="31">
        <f t="shared" si="0"/>
        <v>174</v>
      </c>
      <c r="J15" s="32">
        <f t="shared" si="1"/>
        <v>22</v>
      </c>
      <c r="K15">
        <f t="shared" si="2"/>
        <v>13</v>
      </c>
      <c r="L15" s="31">
        <f t="shared" si="3"/>
        <v>13</v>
      </c>
      <c r="M15" s="31">
        <f t="shared" si="4"/>
        <v>134</v>
      </c>
    </row>
    <row r="16" spans="1:13" x14ac:dyDescent="0.35">
      <c r="A16">
        <f t="shared" si="5"/>
        <v>13</v>
      </c>
      <c r="B16" s="17">
        <v>4</v>
      </c>
      <c r="C16" s="1">
        <v>1</v>
      </c>
      <c r="D16" s="1">
        <v>2</v>
      </c>
      <c r="E16" s="8">
        <v>3</v>
      </c>
      <c r="F16" s="1"/>
      <c r="G16" s="31">
        <f t="shared" si="6"/>
        <v>3</v>
      </c>
      <c r="H16" s="31">
        <f t="shared" si="0"/>
        <v>177</v>
      </c>
      <c r="J16" s="32">
        <f t="shared" si="1"/>
        <v>3</v>
      </c>
      <c r="K16">
        <f t="shared" si="2"/>
        <v>42</v>
      </c>
      <c r="L16" s="31">
        <f t="shared" si="3"/>
        <v>3</v>
      </c>
      <c r="M16" s="31">
        <f t="shared" si="4"/>
        <v>137</v>
      </c>
    </row>
    <row r="17" spans="1:13" x14ac:dyDescent="0.35">
      <c r="A17">
        <f t="shared" si="5"/>
        <v>14</v>
      </c>
      <c r="B17" s="17">
        <v>0</v>
      </c>
      <c r="C17" s="1">
        <v>5</v>
      </c>
      <c r="D17" s="1">
        <v>5</v>
      </c>
      <c r="E17" s="8">
        <v>4</v>
      </c>
      <c r="F17" s="1"/>
      <c r="G17" s="31">
        <f t="shared" si="6"/>
        <v>45</v>
      </c>
      <c r="H17" s="31">
        <f t="shared" si="0"/>
        <v>222</v>
      </c>
      <c r="J17" s="32">
        <f t="shared" si="1"/>
        <v>45</v>
      </c>
      <c r="K17">
        <f t="shared" si="2"/>
        <v>0</v>
      </c>
      <c r="L17" s="31">
        <f t="shared" si="3"/>
        <v>0</v>
      </c>
      <c r="M17" s="31">
        <f t="shared" si="4"/>
        <v>137</v>
      </c>
    </row>
    <row r="18" spans="1:13" x14ac:dyDescent="0.35">
      <c r="A18">
        <f t="shared" si="5"/>
        <v>15</v>
      </c>
      <c r="B18" s="25">
        <v>5</v>
      </c>
      <c r="C18" s="33">
        <v>2</v>
      </c>
      <c r="D18" s="33">
        <v>4</v>
      </c>
      <c r="E18" s="26">
        <v>5</v>
      </c>
      <c r="F18" s="1"/>
      <c r="G18" s="34">
        <f t="shared" si="6"/>
        <v>19</v>
      </c>
      <c r="H18" s="34">
        <f t="shared" si="0"/>
        <v>241</v>
      </c>
      <c r="J18" s="35">
        <f t="shared" si="1"/>
        <v>19</v>
      </c>
      <c r="K18" s="36">
        <f t="shared" si="2"/>
        <v>36</v>
      </c>
      <c r="L18" s="34">
        <f t="shared" si="3"/>
        <v>19</v>
      </c>
      <c r="M18" s="34">
        <f t="shared" si="4"/>
        <v>156</v>
      </c>
    </row>
    <row r="20" spans="1:13" x14ac:dyDescent="0.35">
      <c r="B20" t="s">
        <v>16</v>
      </c>
      <c r="C20" s="10" t="b">
        <f>_xll.RANDOM(1,A18,TRUE)</f>
        <v>0</v>
      </c>
      <c r="G20" t="s">
        <v>17</v>
      </c>
      <c r="H20" t="b">
        <f>_xll.RANDOM(1,H18,TRUE)</f>
        <v>0</v>
      </c>
      <c r="L20" t="s">
        <v>17</v>
      </c>
      <c r="M20" t="b">
        <f>_xll.RANDOM(1,M18,TRUE)</f>
        <v>0</v>
      </c>
    </row>
    <row r="21" spans="1:13" x14ac:dyDescent="0.35">
      <c r="G21" t="s">
        <v>18</v>
      </c>
      <c r="H21" s="10">
        <f>IFERROR(MATCH(H20,H4:H18,0),IFERROR(MATCH(H20,H4:H18,1)+1,1))</f>
        <v>1</v>
      </c>
      <c r="L21" t="s">
        <v>19</v>
      </c>
      <c r="M21" s="10">
        <f>IFERROR(MATCH(M20,M4:M18,0),IFERROR(MATCH(M20,M4:M18,1)+1,1))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223B-F6EA-41C9-9E1D-E9A7FCFA7FEE}">
  <dimension ref="A1:AG18"/>
  <sheetViews>
    <sheetView workbookViewId="0"/>
  </sheetViews>
  <sheetFormatPr defaultRowHeight="14.5" x14ac:dyDescent="0.35"/>
  <cols>
    <col min="1" max="1" width="4" customWidth="1"/>
    <col min="2" max="5" width="6.1796875" customWidth="1"/>
    <col min="6" max="6" width="4.54296875" customWidth="1"/>
    <col min="7" max="8" width="7" customWidth="1"/>
    <col min="9" max="12" width="4.7265625" customWidth="1"/>
    <col min="13" max="13" width="4.1796875" customWidth="1"/>
    <col min="14" max="14" width="5.1796875" customWidth="1"/>
    <col min="15" max="17" width="6.54296875" customWidth="1"/>
    <col min="18" max="18" width="7.26953125" customWidth="1"/>
    <col min="19" max="19" width="5.81640625" customWidth="1"/>
    <col min="20" max="20" width="8.26953125" customWidth="1"/>
    <col min="23" max="23" width="6.81640625" customWidth="1"/>
  </cols>
  <sheetData>
    <row r="1" spans="1:33" x14ac:dyDescent="0.35">
      <c r="B1" s="11" t="s">
        <v>8</v>
      </c>
    </row>
    <row r="3" spans="1:33" x14ac:dyDescent="0.35">
      <c r="B3" s="1" t="s">
        <v>9</v>
      </c>
      <c r="C3" s="1" t="s">
        <v>0</v>
      </c>
      <c r="D3" s="1" t="s">
        <v>1</v>
      </c>
      <c r="E3" s="1" t="s">
        <v>10</v>
      </c>
      <c r="G3" s="1" t="s">
        <v>2</v>
      </c>
      <c r="H3" s="1" t="s">
        <v>20</v>
      </c>
      <c r="I3" s="1" t="s">
        <v>9</v>
      </c>
      <c r="J3" s="1" t="s">
        <v>0</v>
      </c>
      <c r="K3" s="1" t="s">
        <v>1</v>
      </c>
      <c r="L3" s="1" t="s">
        <v>10</v>
      </c>
      <c r="M3" s="1"/>
      <c r="O3">
        <v>1</v>
      </c>
      <c r="P3">
        <v>2</v>
      </c>
      <c r="Q3">
        <v>3</v>
      </c>
      <c r="R3" s="2" t="s">
        <v>21</v>
      </c>
      <c r="T3" s="1" t="s">
        <v>2</v>
      </c>
      <c r="W3" s="2" t="s">
        <v>2</v>
      </c>
      <c r="Y3" t="s">
        <v>3</v>
      </c>
      <c r="Z3">
        <v>1</v>
      </c>
      <c r="AA3">
        <f>Z3+1</f>
        <v>2</v>
      </c>
      <c r="AB3">
        <f>AA3+1</f>
        <v>3</v>
      </c>
      <c r="AD3">
        <v>1</v>
      </c>
      <c r="AE3">
        <f>AD3+1</f>
        <v>2</v>
      </c>
      <c r="AF3">
        <f>AE3+1</f>
        <v>3</v>
      </c>
      <c r="AG3" s="2" t="s">
        <v>4</v>
      </c>
    </row>
    <row r="4" spans="1:33" x14ac:dyDescent="0.35">
      <c r="A4">
        <v>1</v>
      </c>
      <c r="B4" s="3">
        <v>1</v>
      </c>
      <c r="C4" s="28">
        <v>4</v>
      </c>
      <c r="D4" s="28">
        <v>0</v>
      </c>
      <c r="E4" s="4">
        <v>3</v>
      </c>
      <c r="G4" s="1">
        <v>1</v>
      </c>
      <c r="H4" s="1">
        <v>3</v>
      </c>
      <c r="I4" s="3">
        <f t="shared" ref="I4:L6" si="0">INDEX(B$4:B$18,$H4)</f>
        <v>4</v>
      </c>
      <c r="J4" s="28">
        <f t="shared" si="0"/>
        <v>2</v>
      </c>
      <c r="K4" s="28">
        <f t="shared" si="0"/>
        <v>1</v>
      </c>
      <c r="L4" s="4">
        <f t="shared" si="0"/>
        <v>2</v>
      </c>
      <c r="M4" s="1"/>
      <c r="N4">
        <v>1</v>
      </c>
      <c r="O4" s="6">
        <f>SUMXMY2($B4:$E4,I$4:L$4)</f>
        <v>15</v>
      </c>
      <c r="P4" s="30">
        <f>SUMXMY2($B4:$E4,I$5:L$5)</f>
        <v>28</v>
      </c>
      <c r="Q4" s="7">
        <f>SUMXMY2($B4:$E4,I$6:L$6)</f>
        <v>28</v>
      </c>
      <c r="R4">
        <f>MIN(O4:Q4)</f>
        <v>15</v>
      </c>
      <c r="T4" s="5">
        <f>MATCH(R4,O4:Q4,0)</f>
        <v>1</v>
      </c>
      <c r="V4">
        <v>1</v>
      </c>
      <c r="W4" s="12" t="e">
        <f t="array" aca="1" ref="W4:W18" ca="1">CLUST(B4:E18,Z9,T4:T18)</f>
        <v>#NAME?</v>
      </c>
      <c r="Y4" t="str">
        <f t="array" ref="Y4:Y7">TRANSPOSE(B3:E3)</f>
        <v>W</v>
      </c>
      <c r="Z4" s="15" t="e">
        <f ca="1">AVERAGEIF($W$4:$W$18,Z$3,$B$4:$B$18)</f>
        <v>#DIV/0!</v>
      </c>
      <c r="AA4" s="37" t="e">
        <f ca="1">AVERAGEIF($W$4:$W$18,AA$3,$B$4:$B$18)</f>
        <v>#DIV/0!</v>
      </c>
      <c r="AB4" s="16" t="e">
        <f ca="1">AVERAGEIF($W$4:$W$18,AB$3,$B$4:$B$18)</f>
        <v>#DIV/0!</v>
      </c>
      <c r="AD4" s="15" t="e">
        <f ca="1">SUMXMY2($B4:$E4,Z$4:Z$7)</f>
        <v>#DIV/0!</v>
      </c>
      <c r="AE4" s="37" t="e">
        <f t="shared" ref="AE4:AF18" ca="1" si="1">SUMXMY2($B4:$E4,AA$4:AA$7)</f>
        <v>#DIV/0!</v>
      </c>
      <c r="AF4" s="16" t="e">
        <f t="shared" ca="1" si="1"/>
        <v>#DIV/0!</v>
      </c>
      <c r="AG4" s="12" t="e">
        <f ca="1">MIN(AD4:AF4)</f>
        <v>#DIV/0!</v>
      </c>
    </row>
    <row r="5" spans="1:33" x14ac:dyDescent="0.35">
      <c r="A5">
        <f>A4+1</f>
        <v>2</v>
      </c>
      <c r="B5" s="17">
        <v>2</v>
      </c>
      <c r="C5" s="1">
        <v>5</v>
      </c>
      <c r="D5" s="1">
        <v>3</v>
      </c>
      <c r="E5" s="8">
        <v>4</v>
      </c>
      <c r="G5" s="1">
        <v>2</v>
      </c>
      <c r="H5" s="1">
        <v>14</v>
      </c>
      <c r="I5" s="17">
        <f t="shared" si="0"/>
        <v>0</v>
      </c>
      <c r="J5" s="1">
        <f t="shared" si="0"/>
        <v>5</v>
      </c>
      <c r="K5" s="1">
        <f t="shared" si="0"/>
        <v>5</v>
      </c>
      <c r="L5" s="8">
        <f t="shared" si="0"/>
        <v>4</v>
      </c>
      <c r="M5" s="1"/>
      <c r="N5">
        <f>N4+1</f>
        <v>2</v>
      </c>
      <c r="O5" s="32">
        <f t="shared" ref="O5:O18" si="2">SUMXMY2($B5:$E5,I$4:L$4)</f>
        <v>21</v>
      </c>
      <c r="P5">
        <f t="shared" ref="P5:P18" si="3">SUMXMY2($B5:$E5,I$5:L$5)</f>
        <v>8</v>
      </c>
      <c r="Q5" s="9">
        <f t="shared" ref="Q5:Q18" si="4">SUMXMY2($B5:$E5,I$6:L$6)</f>
        <v>28</v>
      </c>
      <c r="R5">
        <f t="shared" ref="R5:R18" si="5">MIN(O5:Q5)</f>
        <v>8</v>
      </c>
      <c r="T5" s="18">
        <f t="shared" ref="T5:T18" si="6">MATCH(R5,O5:Q5,0)</f>
        <v>2</v>
      </c>
      <c r="V5">
        <f>V4+1</f>
        <v>2</v>
      </c>
      <c r="W5" s="13" t="e">
        <f ca="1"/>
        <v>#NAME?</v>
      </c>
      <c r="Y5" t="str">
        <v>X</v>
      </c>
      <c r="Z5" s="21" t="e">
        <f ca="1">AVERAGEIF($W$4:$W$18,Z$3,$C$4:$C$18)</f>
        <v>#DIV/0!</v>
      </c>
      <c r="AA5" t="e">
        <f ca="1">AVERAGEIF($W$4:$W$18,AA$3,$C$4:$C$18)</f>
        <v>#DIV/0!</v>
      </c>
      <c r="AB5" s="22" t="e">
        <f ca="1">AVERAGEIF($W$4:$W$18,AB$3,$C$4:$C$18)</f>
        <v>#DIV/0!</v>
      </c>
      <c r="AD5" s="21" t="e">
        <f t="shared" ref="AD5:AD18" ca="1" si="7">SUMXMY2($B5:$E5,Z$4:Z$7)</f>
        <v>#DIV/0!</v>
      </c>
      <c r="AE5" t="e">
        <f t="shared" ca="1" si="1"/>
        <v>#DIV/0!</v>
      </c>
      <c r="AF5" s="22" t="e">
        <f t="shared" ca="1" si="1"/>
        <v>#DIV/0!</v>
      </c>
      <c r="AG5" s="13" t="e">
        <f t="shared" ref="AG5:AG18" ca="1" si="8">MIN(AD5:AF5)</f>
        <v>#DIV/0!</v>
      </c>
    </row>
    <row r="6" spans="1:33" x14ac:dyDescent="0.35">
      <c r="A6">
        <f t="shared" ref="A6:A18" si="9">A5+1</f>
        <v>3</v>
      </c>
      <c r="B6" s="17">
        <v>4</v>
      </c>
      <c r="C6" s="1">
        <v>2</v>
      </c>
      <c r="D6" s="1">
        <v>1</v>
      </c>
      <c r="E6" s="23">
        <v>2</v>
      </c>
      <c r="G6" s="1">
        <v>3</v>
      </c>
      <c r="H6" s="1">
        <v>7</v>
      </c>
      <c r="I6" s="25">
        <f t="shared" si="0"/>
        <v>5</v>
      </c>
      <c r="J6" s="33">
        <f t="shared" si="0"/>
        <v>2</v>
      </c>
      <c r="K6" s="33">
        <f t="shared" si="0"/>
        <v>2</v>
      </c>
      <c r="L6" s="26">
        <f t="shared" si="0"/>
        <v>1</v>
      </c>
      <c r="M6" s="1"/>
      <c r="N6">
        <f t="shared" ref="N6:N18" si="10">N5+1</f>
        <v>3</v>
      </c>
      <c r="O6" s="32">
        <f t="shared" si="2"/>
        <v>0</v>
      </c>
      <c r="P6">
        <f t="shared" si="3"/>
        <v>45</v>
      </c>
      <c r="Q6" s="38">
        <f t="shared" si="4"/>
        <v>3</v>
      </c>
      <c r="R6">
        <f t="shared" si="5"/>
        <v>0</v>
      </c>
      <c r="T6" s="18">
        <f t="shared" si="6"/>
        <v>1</v>
      </c>
      <c r="V6">
        <f t="shared" ref="V6:V18" si="11">V5+1</f>
        <v>3</v>
      </c>
      <c r="W6" s="13" t="e">
        <f ca="1"/>
        <v>#NAME?</v>
      </c>
      <c r="Y6" t="str">
        <v>Y</v>
      </c>
      <c r="Z6" s="21" t="e">
        <f ca="1">AVERAGEIF($W$4:$W$18,Z$3,$D$4:$D$18)</f>
        <v>#DIV/0!</v>
      </c>
      <c r="AA6" t="e">
        <f ca="1">AVERAGEIF($W$4:$W$18,AA$3,$D$4:$D$18)</f>
        <v>#DIV/0!</v>
      </c>
      <c r="AB6" s="22" t="e">
        <f ca="1">AVERAGEIF($W$4:$W$18,AB$3,$D$4:$D$18)</f>
        <v>#DIV/0!</v>
      </c>
      <c r="AD6" s="21" t="e">
        <f t="shared" ca="1" si="7"/>
        <v>#DIV/0!</v>
      </c>
      <c r="AE6" t="e">
        <f t="shared" ca="1" si="1"/>
        <v>#DIV/0!</v>
      </c>
      <c r="AF6" s="22" t="e">
        <f t="shared" ca="1" si="1"/>
        <v>#DIV/0!</v>
      </c>
      <c r="AG6" s="13" t="e">
        <f t="shared" ca="1" si="8"/>
        <v>#DIV/0!</v>
      </c>
    </row>
    <row r="7" spans="1:33" x14ac:dyDescent="0.35">
      <c r="A7">
        <f t="shared" si="9"/>
        <v>4</v>
      </c>
      <c r="B7" s="17">
        <v>1</v>
      </c>
      <c r="C7" s="1">
        <v>0</v>
      </c>
      <c r="D7" s="1">
        <v>5</v>
      </c>
      <c r="E7" s="23">
        <v>3</v>
      </c>
      <c r="N7">
        <f t="shared" si="10"/>
        <v>4</v>
      </c>
      <c r="O7" s="32">
        <f t="shared" si="2"/>
        <v>30</v>
      </c>
      <c r="P7">
        <f t="shared" si="3"/>
        <v>27</v>
      </c>
      <c r="Q7" s="38">
        <f t="shared" si="4"/>
        <v>33</v>
      </c>
      <c r="R7">
        <f t="shared" si="5"/>
        <v>27</v>
      </c>
      <c r="T7" s="18">
        <f t="shared" si="6"/>
        <v>2</v>
      </c>
      <c r="V7">
        <f t="shared" si="11"/>
        <v>4</v>
      </c>
      <c r="W7" s="13" t="e">
        <f ca="1"/>
        <v>#NAME?</v>
      </c>
      <c r="Y7" t="str">
        <v>Z</v>
      </c>
      <c r="Z7" s="19" t="e">
        <f ca="1">AVERAGEIF($W$4:$W$18,Z$3,$E$4:$E$18)</f>
        <v>#DIV/0!</v>
      </c>
      <c r="AA7" s="39" t="e">
        <f ca="1">AVERAGEIF($W$4:$W$18,AA$3,$E$4:$E$18)</f>
        <v>#DIV/0!</v>
      </c>
      <c r="AB7" s="20" t="e">
        <f ca="1">AVERAGEIF($W$4:$W$18,AB$3,$E$4:$E$18)</f>
        <v>#DIV/0!</v>
      </c>
      <c r="AD7" s="21" t="e">
        <f t="shared" ca="1" si="7"/>
        <v>#DIV/0!</v>
      </c>
      <c r="AE7" t="e">
        <f t="shared" ca="1" si="1"/>
        <v>#DIV/0!</v>
      </c>
      <c r="AF7" s="22" t="e">
        <f t="shared" ca="1" si="1"/>
        <v>#DIV/0!</v>
      </c>
      <c r="AG7" s="13" t="e">
        <f t="shared" ca="1" si="8"/>
        <v>#DIV/0!</v>
      </c>
    </row>
    <row r="8" spans="1:33" x14ac:dyDescent="0.35">
      <c r="A8">
        <f t="shared" si="9"/>
        <v>5</v>
      </c>
      <c r="B8" s="17">
        <v>2</v>
      </c>
      <c r="C8" s="1">
        <v>1</v>
      </c>
      <c r="D8" s="1">
        <v>1</v>
      </c>
      <c r="E8" s="23">
        <v>4</v>
      </c>
      <c r="N8">
        <f t="shared" si="10"/>
        <v>5</v>
      </c>
      <c r="O8" s="32">
        <f t="shared" si="2"/>
        <v>9</v>
      </c>
      <c r="P8">
        <f t="shared" si="3"/>
        <v>36</v>
      </c>
      <c r="Q8" s="38">
        <f t="shared" si="4"/>
        <v>20</v>
      </c>
      <c r="R8">
        <f t="shared" si="5"/>
        <v>9</v>
      </c>
      <c r="T8" s="18">
        <f t="shared" si="6"/>
        <v>1</v>
      </c>
      <c r="V8">
        <f t="shared" si="11"/>
        <v>5</v>
      </c>
      <c r="W8" s="13" t="e">
        <f ca="1"/>
        <v>#NAME?</v>
      </c>
      <c r="AD8" s="21" t="e">
        <f t="shared" ca="1" si="7"/>
        <v>#DIV/0!</v>
      </c>
      <c r="AE8" t="e">
        <f t="shared" ca="1" si="1"/>
        <v>#DIV/0!</v>
      </c>
      <c r="AF8" s="22" t="e">
        <f t="shared" ca="1" si="1"/>
        <v>#DIV/0!</v>
      </c>
      <c r="AG8" s="13" t="e">
        <f t="shared" ca="1" si="8"/>
        <v>#DIV/0!</v>
      </c>
    </row>
    <row r="9" spans="1:33" x14ac:dyDescent="0.35">
      <c r="A9">
        <f t="shared" si="9"/>
        <v>6</v>
      </c>
      <c r="B9" s="17">
        <v>4</v>
      </c>
      <c r="C9" s="1">
        <v>3</v>
      </c>
      <c r="D9" s="1">
        <v>3</v>
      </c>
      <c r="E9" s="23">
        <v>0</v>
      </c>
      <c r="N9">
        <f t="shared" si="10"/>
        <v>6</v>
      </c>
      <c r="O9" s="32">
        <f t="shared" si="2"/>
        <v>9</v>
      </c>
      <c r="P9">
        <f t="shared" si="3"/>
        <v>40</v>
      </c>
      <c r="Q9" s="38">
        <f t="shared" si="4"/>
        <v>4</v>
      </c>
      <c r="R9">
        <f t="shared" si="5"/>
        <v>4</v>
      </c>
      <c r="T9" s="18">
        <f t="shared" si="6"/>
        <v>3</v>
      </c>
      <c r="V9">
        <f t="shared" si="11"/>
        <v>6</v>
      </c>
      <c r="W9" s="13" t="e">
        <f ca="1"/>
        <v>#NAME?</v>
      </c>
      <c r="Y9" t="s">
        <v>6</v>
      </c>
      <c r="Z9" s="24">
        <v>3</v>
      </c>
      <c r="AD9" s="21" t="e">
        <f t="shared" ca="1" si="7"/>
        <v>#DIV/0!</v>
      </c>
      <c r="AE9" t="e">
        <f t="shared" ca="1" si="1"/>
        <v>#DIV/0!</v>
      </c>
      <c r="AF9" s="22" t="e">
        <f t="shared" ca="1" si="1"/>
        <v>#DIV/0!</v>
      </c>
      <c r="AG9" s="13" t="e">
        <f t="shared" ca="1" si="8"/>
        <v>#DIV/0!</v>
      </c>
    </row>
    <row r="10" spans="1:33" x14ac:dyDescent="0.35">
      <c r="A10">
        <f t="shared" si="9"/>
        <v>7</v>
      </c>
      <c r="B10" s="17">
        <v>5</v>
      </c>
      <c r="C10" s="1">
        <v>2</v>
      </c>
      <c r="D10" s="1">
        <v>2</v>
      </c>
      <c r="E10" s="23">
        <v>1</v>
      </c>
      <c r="N10">
        <f t="shared" si="10"/>
        <v>7</v>
      </c>
      <c r="O10" s="32">
        <f t="shared" si="2"/>
        <v>3</v>
      </c>
      <c r="P10">
        <f t="shared" si="3"/>
        <v>52</v>
      </c>
      <c r="Q10" s="38">
        <f t="shared" si="4"/>
        <v>0</v>
      </c>
      <c r="R10">
        <f t="shared" si="5"/>
        <v>0</v>
      </c>
      <c r="T10" s="18">
        <f t="shared" si="6"/>
        <v>3</v>
      </c>
      <c r="V10">
        <f t="shared" si="11"/>
        <v>7</v>
      </c>
      <c r="W10" s="13" t="e">
        <f ca="1"/>
        <v>#NAME?</v>
      </c>
      <c r="AD10" s="21" t="e">
        <f t="shared" ca="1" si="7"/>
        <v>#DIV/0!</v>
      </c>
      <c r="AE10" t="e">
        <f t="shared" ca="1" si="1"/>
        <v>#DIV/0!</v>
      </c>
      <c r="AF10" s="22" t="e">
        <f t="shared" ca="1" si="1"/>
        <v>#DIV/0!</v>
      </c>
      <c r="AG10" s="13" t="e">
        <f t="shared" ca="1" si="8"/>
        <v>#DIV/0!</v>
      </c>
    </row>
    <row r="11" spans="1:33" x14ac:dyDescent="0.35">
      <c r="A11">
        <f t="shared" si="9"/>
        <v>8</v>
      </c>
      <c r="B11" s="17">
        <v>1</v>
      </c>
      <c r="C11" s="1">
        <v>2</v>
      </c>
      <c r="D11" s="1">
        <v>4</v>
      </c>
      <c r="E11" s="23">
        <v>5</v>
      </c>
      <c r="N11">
        <f t="shared" si="10"/>
        <v>8</v>
      </c>
      <c r="O11" s="32">
        <f t="shared" si="2"/>
        <v>27</v>
      </c>
      <c r="P11">
        <f t="shared" si="3"/>
        <v>12</v>
      </c>
      <c r="Q11" s="38">
        <f t="shared" si="4"/>
        <v>36</v>
      </c>
      <c r="R11">
        <f t="shared" si="5"/>
        <v>12</v>
      </c>
      <c r="T11" s="18">
        <f t="shared" si="6"/>
        <v>2</v>
      </c>
      <c r="V11">
        <f t="shared" si="11"/>
        <v>8</v>
      </c>
      <c r="W11" s="13" t="e">
        <f ca="1"/>
        <v>#NAME?</v>
      </c>
      <c r="Y11" t="s">
        <v>7</v>
      </c>
      <c r="Z11" s="24">
        <v>10</v>
      </c>
      <c r="AD11" s="21" t="e">
        <f t="shared" ca="1" si="7"/>
        <v>#DIV/0!</v>
      </c>
      <c r="AE11" t="e">
        <f t="shared" ca="1" si="1"/>
        <v>#DIV/0!</v>
      </c>
      <c r="AF11" s="22" t="e">
        <f t="shared" ca="1" si="1"/>
        <v>#DIV/0!</v>
      </c>
      <c r="AG11" s="13" t="e">
        <f t="shared" ca="1" si="8"/>
        <v>#DIV/0!</v>
      </c>
    </row>
    <row r="12" spans="1:33" x14ac:dyDescent="0.35">
      <c r="A12">
        <f t="shared" si="9"/>
        <v>9</v>
      </c>
      <c r="B12" s="17">
        <v>2</v>
      </c>
      <c r="C12" s="1">
        <v>1</v>
      </c>
      <c r="D12" s="1">
        <v>3</v>
      </c>
      <c r="E12" s="23">
        <v>4</v>
      </c>
      <c r="N12">
        <f t="shared" si="10"/>
        <v>9</v>
      </c>
      <c r="O12" s="32">
        <f t="shared" si="2"/>
        <v>13</v>
      </c>
      <c r="P12">
        <f t="shared" si="3"/>
        <v>24</v>
      </c>
      <c r="Q12" s="38">
        <f t="shared" si="4"/>
        <v>20</v>
      </c>
      <c r="R12">
        <f t="shared" si="5"/>
        <v>13</v>
      </c>
      <c r="T12" s="18">
        <f t="shared" si="6"/>
        <v>1</v>
      </c>
      <c r="V12">
        <f t="shared" si="11"/>
        <v>9</v>
      </c>
      <c r="W12" s="13" t="e">
        <f ca="1"/>
        <v>#NAME?</v>
      </c>
      <c r="AD12" s="21" t="e">
        <f t="shared" ca="1" si="7"/>
        <v>#DIV/0!</v>
      </c>
      <c r="AE12" t="e">
        <f t="shared" ca="1" si="1"/>
        <v>#DIV/0!</v>
      </c>
      <c r="AF12" s="22" t="e">
        <f t="shared" ca="1" si="1"/>
        <v>#DIV/0!</v>
      </c>
      <c r="AG12" s="13" t="e">
        <f t="shared" ca="1" si="8"/>
        <v>#DIV/0!</v>
      </c>
    </row>
    <row r="13" spans="1:33" x14ac:dyDescent="0.35">
      <c r="A13">
        <f t="shared" si="9"/>
        <v>10</v>
      </c>
      <c r="B13" s="17">
        <v>4</v>
      </c>
      <c r="C13" s="1">
        <v>5</v>
      </c>
      <c r="D13" s="1">
        <v>4</v>
      </c>
      <c r="E13" s="23">
        <v>2</v>
      </c>
      <c r="N13">
        <f t="shared" si="10"/>
        <v>10</v>
      </c>
      <c r="O13" s="32">
        <f t="shared" si="2"/>
        <v>18</v>
      </c>
      <c r="P13">
        <f t="shared" si="3"/>
        <v>21</v>
      </c>
      <c r="Q13" s="38">
        <f t="shared" si="4"/>
        <v>15</v>
      </c>
      <c r="R13">
        <f t="shared" si="5"/>
        <v>15</v>
      </c>
      <c r="T13" s="18">
        <f t="shared" si="6"/>
        <v>3</v>
      </c>
      <c r="V13">
        <f t="shared" si="11"/>
        <v>10</v>
      </c>
      <c r="W13" s="13" t="e">
        <f ca="1"/>
        <v>#NAME?</v>
      </c>
      <c r="Y13" t="s">
        <v>5</v>
      </c>
      <c r="Z13" s="24" t="e">
        <f ca="1">SUM(AG4:AG18)</f>
        <v>#DIV/0!</v>
      </c>
      <c r="AD13" s="21" t="e">
        <f t="shared" ca="1" si="7"/>
        <v>#DIV/0!</v>
      </c>
      <c r="AE13" t="e">
        <f t="shared" ca="1" si="1"/>
        <v>#DIV/0!</v>
      </c>
      <c r="AF13" s="22" t="e">
        <f t="shared" ca="1" si="1"/>
        <v>#DIV/0!</v>
      </c>
      <c r="AG13" s="13" t="e">
        <f t="shared" ca="1" si="8"/>
        <v>#DIV/0!</v>
      </c>
    </row>
    <row r="14" spans="1:33" x14ac:dyDescent="0.35">
      <c r="A14">
        <f t="shared" si="9"/>
        <v>11</v>
      </c>
      <c r="B14" s="17">
        <v>3</v>
      </c>
      <c r="C14" s="1">
        <v>3</v>
      </c>
      <c r="D14" s="1">
        <v>2</v>
      </c>
      <c r="E14" s="23">
        <v>4</v>
      </c>
      <c r="N14">
        <f t="shared" si="10"/>
        <v>11</v>
      </c>
      <c r="O14" s="32">
        <f t="shared" si="2"/>
        <v>7</v>
      </c>
      <c r="P14">
        <f t="shared" si="3"/>
        <v>22</v>
      </c>
      <c r="Q14" s="38">
        <f t="shared" si="4"/>
        <v>14</v>
      </c>
      <c r="R14">
        <f t="shared" si="5"/>
        <v>7</v>
      </c>
      <c r="T14" s="18">
        <f t="shared" si="6"/>
        <v>1</v>
      </c>
      <c r="V14">
        <f t="shared" si="11"/>
        <v>11</v>
      </c>
      <c r="W14" s="13" t="e">
        <f ca="1"/>
        <v>#NAME?</v>
      </c>
      <c r="AD14" s="21" t="e">
        <f t="shared" ca="1" si="7"/>
        <v>#DIV/0!</v>
      </c>
      <c r="AE14" t="e">
        <f t="shared" ca="1" si="1"/>
        <v>#DIV/0!</v>
      </c>
      <c r="AF14" s="22" t="e">
        <f t="shared" ca="1" si="1"/>
        <v>#DIV/0!</v>
      </c>
      <c r="AG14" s="13" t="e">
        <f t="shared" ca="1" si="8"/>
        <v>#DIV/0!</v>
      </c>
    </row>
    <row r="15" spans="1:33" x14ac:dyDescent="0.35">
      <c r="A15">
        <f t="shared" si="9"/>
        <v>12</v>
      </c>
      <c r="B15" s="17">
        <v>3</v>
      </c>
      <c r="C15" s="1">
        <v>3</v>
      </c>
      <c r="D15" s="1">
        <v>5</v>
      </c>
      <c r="E15" s="23">
        <v>4</v>
      </c>
      <c r="N15">
        <f t="shared" si="10"/>
        <v>12</v>
      </c>
      <c r="O15" s="32">
        <f t="shared" si="2"/>
        <v>22</v>
      </c>
      <c r="P15">
        <f t="shared" si="3"/>
        <v>13</v>
      </c>
      <c r="Q15" s="38">
        <f t="shared" si="4"/>
        <v>23</v>
      </c>
      <c r="R15">
        <f t="shared" si="5"/>
        <v>13</v>
      </c>
      <c r="T15" s="18">
        <f t="shared" si="6"/>
        <v>2</v>
      </c>
      <c r="V15">
        <f t="shared" si="11"/>
        <v>12</v>
      </c>
      <c r="W15" s="13" t="e">
        <f ca="1"/>
        <v>#NAME?</v>
      </c>
      <c r="AD15" s="21" t="e">
        <f t="shared" ca="1" si="7"/>
        <v>#DIV/0!</v>
      </c>
      <c r="AE15" t="e">
        <f t="shared" ca="1" si="1"/>
        <v>#DIV/0!</v>
      </c>
      <c r="AF15" s="22" t="e">
        <f t="shared" ca="1" si="1"/>
        <v>#DIV/0!</v>
      </c>
      <c r="AG15" s="13" t="e">
        <f t="shared" ca="1" si="8"/>
        <v>#DIV/0!</v>
      </c>
    </row>
    <row r="16" spans="1:33" x14ac:dyDescent="0.35">
      <c r="A16">
        <f t="shared" si="9"/>
        <v>13</v>
      </c>
      <c r="B16" s="17">
        <v>4</v>
      </c>
      <c r="C16" s="1">
        <v>1</v>
      </c>
      <c r="D16" s="1">
        <v>2</v>
      </c>
      <c r="E16" s="23">
        <v>3</v>
      </c>
      <c r="N16">
        <f t="shared" si="10"/>
        <v>13</v>
      </c>
      <c r="O16" s="32">
        <f t="shared" si="2"/>
        <v>3</v>
      </c>
      <c r="P16">
        <f t="shared" si="3"/>
        <v>42</v>
      </c>
      <c r="Q16" s="38">
        <f t="shared" si="4"/>
        <v>6</v>
      </c>
      <c r="R16">
        <f t="shared" si="5"/>
        <v>3</v>
      </c>
      <c r="T16" s="18">
        <f t="shared" si="6"/>
        <v>1</v>
      </c>
      <c r="V16">
        <f t="shared" si="11"/>
        <v>13</v>
      </c>
      <c r="W16" s="13" t="e">
        <f ca="1"/>
        <v>#NAME?</v>
      </c>
      <c r="AD16" s="21" t="e">
        <f t="shared" ca="1" si="7"/>
        <v>#DIV/0!</v>
      </c>
      <c r="AE16" t="e">
        <f t="shared" ca="1" si="1"/>
        <v>#DIV/0!</v>
      </c>
      <c r="AF16" s="22" t="e">
        <f t="shared" ca="1" si="1"/>
        <v>#DIV/0!</v>
      </c>
      <c r="AG16" s="13" t="e">
        <f t="shared" ca="1" si="8"/>
        <v>#DIV/0!</v>
      </c>
    </row>
    <row r="17" spans="1:33" x14ac:dyDescent="0.35">
      <c r="A17">
        <f t="shared" si="9"/>
        <v>14</v>
      </c>
      <c r="B17" s="17">
        <v>0</v>
      </c>
      <c r="C17" s="1">
        <v>5</v>
      </c>
      <c r="D17" s="1">
        <v>5</v>
      </c>
      <c r="E17" s="23">
        <v>4</v>
      </c>
      <c r="N17">
        <f t="shared" si="10"/>
        <v>14</v>
      </c>
      <c r="O17" s="32">
        <f t="shared" si="2"/>
        <v>45</v>
      </c>
      <c r="P17">
        <f t="shared" si="3"/>
        <v>0</v>
      </c>
      <c r="Q17" s="38">
        <f t="shared" si="4"/>
        <v>52</v>
      </c>
      <c r="R17">
        <f t="shared" si="5"/>
        <v>0</v>
      </c>
      <c r="T17" s="18">
        <f t="shared" si="6"/>
        <v>2</v>
      </c>
      <c r="V17">
        <f t="shared" si="11"/>
        <v>14</v>
      </c>
      <c r="W17" s="13" t="e">
        <f ca="1"/>
        <v>#NAME?</v>
      </c>
      <c r="AD17" s="21" t="e">
        <f t="shared" ca="1" si="7"/>
        <v>#DIV/0!</v>
      </c>
      <c r="AE17" t="e">
        <f t="shared" ca="1" si="1"/>
        <v>#DIV/0!</v>
      </c>
      <c r="AF17" s="22" t="e">
        <f t="shared" ca="1" si="1"/>
        <v>#DIV/0!</v>
      </c>
      <c r="AG17" s="13" t="e">
        <f t="shared" ca="1" si="8"/>
        <v>#DIV/0!</v>
      </c>
    </row>
    <row r="18" spans="1:33" x14ac:dyDescent="0.35">
      <c r="A18">
        <f t="shared" si="9"/>
        <v>15</v>
      </c>
      <c r="B18" s="25">
        <v>5</v>
      </c>
      <c r="C18" s="33">
        <v>2</v>
      </c>
      <c r="D18" s="33">
        <v>4</v>
      </c>
      <c r="E18" s="26">
        <v>5</v>
      </c>
      <c r="N18">
        <f t="shared" si="10"/>
        <v>15</v>
      </c>
      <c r="O18" s="35">
        <f t="shared" si="2"/>
        <v>19</v>
      </c>
      <c r="P18" s="36">
        <f t="shared" si="3"/>
        <v>36</v>
      </c>
      <c r="Q18" s="40">
        <f t="shared" si="4"/>
        <v>20</v>
      </c>
      <c r="R18">
        <f t="shared" si="5"/>
        <v>19</v>
      </c>
      <c r="T18" s="27">
        <f t="shared" si="6"/>
        <v>1</v>
      </c>
      <c r="V18">
        <f t="shared" si="11"/>
        <v>15</v>
      </c>
      <c r="W18" s="14" t="e">
        <f ca="1"/>
        <v>#NAME?</v>
      </c>
      <c r="AD18" s="19" t="e">
        <f t="shared" ca="1" si="7"/>
        <v>#DIV/0!</v>
      </c>
      <c r="AE18" s="39" t="e">
        <f t="shared" ca="1" si="1"/>
        <v>#DIV/0!</v>
      </c>
      <c r="AF18" s="20" t="e">
        <f t="shared" ca="1" si="1"/>
        <v>#DIV/0!</v>
      </c>
      <c r="AG18" s="14" t="e">
        <f t="shared" ca="1" si="8"/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1502-B838-4027-9748-D780C77401DD}">
  <dimension ref="A1:R36"/>
  <sheetViews>
    <sheetView workbookViewId="0"/>
  </sheetViews>
  <sheetFormatPr defaultRowHeight="14.5" x14ac:dyDescent="0.35"/>
  <cols>
    <col min="1" max="1" width="4" customWidth="1"/>
    <col min="2" max="5" width="6.1796875" customWidth="1"/>
    <col min="6" max="6" width="5.453125" customWidth="1"/>
    <col min="9" max="9" width="4.26953125" customWidth="1"/>
    <col min="14" max="14" width="5.1796875" customWidth="1"/>
  </cols>
  <sheetData>
    <row r="1" spans="1:18" x14ac:dyDescent="0.35">
      <c r="B1" s="11" t="s">
        <v>8</v>
      </c>
    </row>
    <row r="3" spans="1:18" x14ac:dyDescent="0.35">
      <c r="B3" s="1" t="s">
        <v>9</v>
      </c>
      <c r="C3" s="1" t="s">
        <v>0</v>
      </c>
      <c r="D3" s="1" t="s">
        <v>1</v>
      </c>
      <c r="E3" s="1" t="s">
        <v>10</v>
      </c>
      <c r="H3" s="2" t="s">
        <v>2</v>
      </c>
      <c r="J3" t="s">
        <v>3</v>
      </c>
      <c r="K3">
        <v>1</v>
      </c>
      <c r="L3">
        <f>K3+1</f>
        <v>2</v>
      </c>
      <c r="M3">
        <f>L3+1</f>
        <v>3</v>
      </c>
      <c r="O3">
        <v>1</v>
      </c>
      <c r="P3">
        <f>O3+1</f>
        <v>2</v>
      </c>
      <c r="Q3">
        <f>P3+1</f>
        <v>3</v>
      </c>
      <c r="R3" s="2" t="s">
        <v>4</v>
      </c>
    </row>
    <row r="4" spans="1:18" x14ac:dyDescent="0.35">
      <c r="A4">
        <v>1</v>
      </c>
      <c r="B4" s="3">
        <v>1</v>
      </c>
      <c r="C4" s="28">
        <v>4</v>
      </c>
      <c r="D4" s="28">
        <v>0</v>
      </c>
      <c r="E4" s="4">
        <v>3</v>
      </c>
      <c r="G4">
        <v>1</v>
      </c>
      <c r="H4" s="12" t="e">
        <f t="array" aca="1" ref="H4:H18" ca="1">ClustAnal(B4:E18,K9,K11)</f>
        <v>#NAME?</v>
      </c>
      <c r="J4" t="str">
        <f t="array" ref="J4:J7">TRANSPOSE(B3:E3)</f>
        <v>W</v>
      </c>
      <c r="K4" s="15" t="e">
        <f ca="1">AVERAGEIF($H$4:$H$18,K$3,$B$4:$B$18)</f>
        <v>#DIV/0!</v>
      </c>
      <c r="L4" s="37" t="e">
        <f ca="1">AVERAGEIF($H$4:$H$18,L$3,$B$4:$B$18)</f>
        <v>#DIV/0!</v>
      </c>
      <c r="M4" s="16" t="e">
        <f ca="1">AVERAGEIF($H$4:$H$18,M$3,$B$4:$B$18)</f>
        <v>#DIV/0!</v>
      </c>
      <c r="O4" s="15" t="e">
        <f ca="1">SUMXMY2($B4:$E4,K$4:K$7)</f>
        <v>#DIV/0!</v>
      </c>
      <c r="P4" s="37" t="e">
        <f t="shared" ref="P4:Q18" ca="1" si="0">SUMXMY2($B4:$E4,L$4:L$7)</f>
        <v>#DIV/0!</v>
      </c>
      <c r="Q4" s="16" t="e">
        <f t="shared" ca="1" si="0"/>
        <v>#DIV/0!</v>
      </c>
      <c r="R4" s="12" t="e">
        <f ca="1">MIN(O4:Q4)</f>
        <v>#DIV/0!</v>
      </c>
    </row>
    <row r="5" spans="1:18" x14ac:dyDescent="0.35">
      <c r="A5">
        <f>A4+1</f>
        <v>2</v>
      </c>
      <c r="B5" s="17">
        <v>2</v>
      </c>
      <c r="C5" s="1">
        <v>5</v>
      </c>
      <c r="D5" s="1">
        <v>3</v>
      </c>
      <c r="E5" s="8">
        <v>4</v>
      </c>
      <c r="G5">
        <f>G4+1</f>
        <v>2</v>
      </c>
      <c r="H5" s="13" t="e">
        <f ca="1"/>
        <v>#NAME?</v>
      </c>
      <c r="J5" t="str">
        <v>X</v>
      </c>
      <c r="K5" s="21" t="e">
        <f ca="1">AVERAGEIF($H$4:$H$18,K$3,$C$4:$C$18)</f>
        <v>#DIV/0!</v>
      </c>
      <c r="L5" t="e">
        <f ca="1">AVERAGEIF($H$4:$H$18,L$3,$C$4:$C$18)</f>
        <v>#DIV/0!</v>
      </c>
      <c r="M5" s="22" t="e">
        <f ca="1">AVERAGEIF($H$4:$H$18,M$3,$C$4:$C$18)</f>
        <v>#DIV/0!</v>
      </c>
      <c r="O5" s="21" t="e">
        <f t="shared" ref="O5:O18" ca="1" si="1">SUMXMY2($B5:$E5,K$4:K$7)</f>
        <v>#DIV/0!</v>
      </c>
      <c r="P5" t="e">
        <f t="shared" ca="1" si="0"/>
        <v>#DIV/0!</v>
      </c>
      <c r="Q5" s="22" t="e">
        <f t="shared" ca="1" si="0"/>
        <v>#DIV/0!</v>
      </c>
      <c r="R5" s="13" t="e">
        <f t="shared" ref="R5:R18" ca="1" si="2">MIN(O5:Q5)</f>
        <v>#DIV/0!</v>
      </c>
    </row>
    <row r="6" spans="1:18" x14ac:dyDescent="0.35">
      <c r="A6">
        <f t="shared" ref="A6:A18" si="3">A5+1</f>
        <v>3</v>
      </c>
      <c r="B6" s="17">
        <v>4</v>
      </c>
      <c r="C6" s="1">
        <v>2</v>
      </c>
      <c r="D6" s="1">
        <v>1</v>
      </c>
      <c r="E6" s="23">
        <v>2</v>
      </c>
      <c r="G6">
        <f t="shared" ref="G6:G18" si="4">G5+1</f>
        <v>3</v>
      </c>
      <c r="H6" s="13" t="e">
        <f ca="1"/>
        <v>#NAME?</v>
      </c>
      <c r="J6" t="str">
        <v>Y</v>
      </c>
      <c r="K6" s="21" t="e">
        <f ca="1">AVERAGEIF($H$4:$H$18,K$3,$D$4:$D$18)</f>
        <v>#DIV/0!</v>
      </c>
      <c r="L6" t="e">
        <f ca="1">AVERAGEIF($H$4:$H$18,L$3,$D$4:$D$18)</f>
        <v>#DIV/0!</v>
      </c>
      <c r="M6" s="22" t="e">
        <f ca="1">AVERAGEIF($H$4:$H$18,M$3,$D$4:$D$18)</f>
        <v>#DIV/0!</v>
      </c>
      <c r="O6" s="21" t="e">
        <f t="shared" ca="1" si="1"/>
        <v>#DIV/0!</v>
      </c>
      <c r="P6" t="e">
        <f t="shared" ca="1" si="0"/>
        <v>#DIV/0!</v>
      </c>
      <c r="Q6" s="22" t="e">
        <f t="shared" ca="1" si="0"/>
        <v>#DIV/0!</v>
      </c>
      <c r="R6" s="13" t="e">
        <f t="shared" ca="1" si="2"/>
        <v>#DIV/0!</v>
      </c>
    </row>
    <row r="7" spans="1:18" x14ac:dyDescent="0.35">
      <c r="A7">
        <f t="shared" si="3"/>
        <v>4</v>
      </c>
      <c r="B7" s="17">
        <v>1</v>
      </c>
      <c r="C7" s="1">
        <v>0</v>
      </c>
      <c r="D7" s="1">
        <v>5</v>
      </c>
      <c r="E7" s="23">
        <v>3</v>
      </c>
      <c r="G7">
        <f t="shared" si="4"/>
        <v>4</v>
      </c>
      <c r="H7" s="13" t="e">
        <f ca="1"/>
        <v>#NAME?</v>
      </c>
      <c r="J7" t="str">
        <v>Z</v>
      </c>
      <c r="K7" s="19" t="e">
        <f ca="1">AVERAGEIF($H$4:$H$18,K$3,$E$4:$E$18)</f>
        <v>#DIV/0!</v>
      </c>
      <c r="L7" s="39" t="e">
        <f ca="1">AVERAGEIF($H$4:$H$18,L$3,$E$4:$E$18)</f>
        <v>#DIV/0!</v>
      </c>
      <c r="M7" s="20" t="e">
        <f ca="1">AVERAGEIF($H$4:$H$18,M$3,$E$4:$E$18)</f>
        <v>#DIV/0!</v>
      </c>
      <c r="O7" s="21" t="e">
        <f t="shared" ca="1" si="1"/>
        <v>#DIV/0!</v>
      </c>
      <c r="P7" t="e">
        <f t="shared" ca="1" si="0"/>
        <v>#DIV/0!</v>
      </c>
      <c r="Q7" s="22" t="e">
        <f t="shared" ca="1" si="0"/>
        <v>#DIV/0!</v>
      </c>
      <c r="R7" s="13" t="e">
        <f t="shared" ca="1" si="2"/>
        <v>#DIV/0!</v>
      </c>
    </row>
    <row r="8" spans="1:18" x14ac:dyDescent="0.35">
      <c r="A8">
        <f t="shared" si="3"/>
        <v>5</v>
      </c>
      <c r="B8" s="17">
        <v>2</v>
      </c>
      <c r="C8" s="1">
        <v>1</v>
      </c>
      <c r="D8" s="1">
        <v>1</v>
      </c>
      <c r="E8" s="23">
        <v>4</v>
      </c>
      <c r="G8">
        <f t="shared" si="4"/>
        <v>5</v>
      </c>
      <c r="H8" s="13" t="e">
        <f ca="1"/>
        <v>#NAME?</v>
      </c>
      <c r="O8" s="21" t="e">
        <f t="shared" ca="1" si="1"/>
        <v>#DIV/0!</v>
      </c>
      <c r="P8" t="e">
        <f t="shared" ca="1" si="0"/>
        <v>#DIV/0!</v>
      </c>
      <c r="Q8" s="22" t="e">
        <f t="shared" ca="1" si="0"/>
        <v>#DIV/0!</v>
      </c>
      <c r="R8" s="13" t="e">
        <f t="shared" ca="1" si="2"/>
        <v>#DIV/0!</v>
      </c>
    </row>
    <row r="9" spans="1:18" x14ac:dyDescent="0.35">
      <c r="A9">
        <f t="shared" si="3"/>
        <v>6</v>
      </c>
      <c r="B9" s="17">
        <v>4</v>
      </c>
      <c r="C9" s="1">
        <v>3</v>
      </c>
      <c r="D9" s="1">
        <v>3</v>
      </c>
      <c r="E9" s="23">
        <v>0</v>
      </c>
      <c r="G9">
        <f t="shared" si="4"/>
        <v>6</v>
      </c>
      <c r="H9" s="13" t="e">
        <f ca="1"/>
        <v>#NAME?</v>
      </c>
      <c r="J9" t="s">
        <v>6</v>
      </c>
      <c r="K9" s="24">
        <v>3</v>
      </c>
      <c r="O9" s="21" t="e">
        <f t="shared" ca="1" si="1"/>
        <v>#DIV/0!</v>
      </c>
      <c r="P9" t="e">
        <f t="shared" ca="1" si="0"/>
        <v>#DIV/0!</v>
      </c>
      <c r="Q9" s="22" t="e">
        <f t="shared" ca="1" si="0"/>
        <v>#DIV/0!</v>
      </c>
      <c r="R9" s="13" t="e">
        <f t="shared" ca="1" si="2"/>
        <v>#DIV/0!</v>
      </c>
    </row>
    <row r="10" spans="1:18" x14ac:dyDescent="0.35">
      <c r="A10">
        <f t="shared" si="3"/>
        <v>7</v>
      </c>
      <c r="B10" s="17">
        <v>5</v>
      </c>
      <c r="C10" s="1">
        <v>2</v>
      </c>
      <c r="D10" s="1">
        <v>2</v>
      </c>
      <c r="E10" s="23">
        <v>1</v>
      </c>
      <c r="G10">
        <f t="shared" si="4"/>
        <v>7</v>
      </c>
      <c r="H10" s="13" t="e">
        <f ca="1"/>
        <v>#NAME?</v>
      </c>
      <c r="O10" s="21" t="e">
        <f t="shared" ca="1" si="1"/>
        <v>#DIV/0!</v>
      </c>
      <c r="P10" t="e">
        <f t="shared" ca="1" si="0"/>
        <v>#DIV/0!</v>
      </c>
      <c r="Q10" s="22" t="e">
        <f t="shared" ca="1" si="0"/>
        <v>#DIV/0!</v>
      </c>
      <c r="R10" s="13" t="e">
        <f t="shared" ca="1" si="2"/>
        <v>#DIV/0!</v>
      </c>
    </row>
    <row r="11" spans="1:18" x14ac:dyDescent="0.35">
      <c r="A11">
        <f t="shared" si="3"/>
        <v>8</v>
      </c>
      <c r="B11" s="17">
        <v>1</v>
      </c>
      <c r="C11" s="1">
        <v>2</v>
      </c>
      <c r="D11" s="1">
        <v>4</v>
      </c>
      <c r="E11" s="23">
        <v>5</v>
      </c>
      <c r="G11">
        <f t="shared" si="4"/>
        <v>8</v>
      </c>
      <c r="H11" s="13" t="e">
        <f ca="1"/>
        <v>#NAME?</v>
      </c>
      <c r="J11" t="s">
        <v>7</v>
      </c>
      <c r="K11" s="24">
        <v>10</v>
      </c>
      <c r="O11" s="21" t="e">
        <f t="shared" ca="1" si="1"/>
        <v>#DIV/0!</v>
      </c>
      <c r="P11" t="e">
        <f t="shared" ca="1" si="0"/>
        <v>#DIV/0!</v>
      </c>
      <c r="Q11" s="22" t="e">
        <f t="shared" ca="1" si="0"/>
        <v>#DIV/0!</v>
      </c>
      <c r="R11" s="13" t="e">
        <f t="shared" ca="1" si="2"/>
        <v>#DIV/0!</v>
      </c>
    </row>
    <row r="12" spans="1:18" x14ac:dyDescent="0.35">
      <c r="A12">
        <f t="shared" si="3"/>
        <v>9</v>
      </c>
      <c r="B12" s="17">
        <v>2</v>
      </c>
      <c r="C12" s="1">
        <v>1</v>
      </c>
      <c r="D12" s="1">
        <v>3</v>
      </c>
      <c r="E12" s="23">
        <v>4</v>
      </c>
      <c r="G12">
        <f t="shared" si="4"/>
        <v>9</v>
      </c>
      <c r="H12" s="13" t="e">
        <f ca="1"/>
        <v>#NAME?</v>
      </c>
      <c r="O12" s="21" t="e">
        <f t="shared" ca="1" si="1"/>
        <v>#DIV/0!</v>
      </c>
      <c r="P12" t="e">
        <f t="shared" ca="1" si="0"/>
        <v>#DIV/0!</v>
      </c>
      <c r="Q12" s="22" t="e">
        <f t="shared" ca="1" si="0"/>
        <v>#DIV/0!</v>
      </c>
      <c r="R12" s="13" t="e">
        <f t="shared" ca="1" si="2"/>
        <v>#DIV/0!</v>
      </c>
    </row>
    <row r="13" spans="1:18" x14ac:dyDescent="0.35">
      <c r="A13">
        <f t="shared" si="3"/>
        <v>10</v>
      </c>
      <c r="B13" s="17">
        <v>4</v>
      </c>
      <c r="C13" s="1">
        <v>5</v>
      </c>
      <c r="D13" s="1">
        <v>4</v>
      </c>
      <c r="E13" s="23">
        <v>2</v>
      </c>
      <c r="G13">
        <f t="shared" si="4"/>
        <v>10</v>
      </c>
      <c r="H13" s="13" t="e">
        <f ca="1"/>
        <v>#NAME?</v>
      </c>
      <c r="J13" t="s">
        <v>5</v>
      </c>
      <c r="K13" s="24" t="e">
        <f ca="1">SUM(R4:R18)</f>
        <v>#DIV/0!</v>
      </c>
      <c r="O13" s="21" t="e">
        <f t="shared" ca="1" si="1"/>
        <v>#DIV/0!</v>
      </c>
      <c r="P13" t="e">
        <f t="shared" ca="1" si="0"/>
        <v>#DIV/0!</v>
      </c>
      <c r="Q13" s="22" t="e">
        <f t="shared" ca="1" si="0"/>
        <v>#DIV/0!</v>
      </c>
      <c r="R13" s="13" t="e">
        <f t="shared" ca="1" si="2"/>
        <v>#DIV/0!</v>
      </c>
    </row>
    <row r="14" spans="1:18" x14ac:dyDescent="0.35">
      <c r="A14">
        <f t="shared" si="3"/>
        <v>11</v>
      </c>
      <c r="B14" s="17">
        <v>3</v>
      </c>
      <c r="C14" s="1">
        <v>3</v>
      </c>
      <c r="D14" s="1">
        <v>2</v>
      </c>
      <c r="E14" s="23">
        <v>4</v>
      </c>
      <c r="G14">
        <f t="shared" si="4"/>
        <v>11</v>
      </c>
      <c r="H14" s="13" t="e">
        <f ca="1"/>
        <v>#NAME?</v>
      </c>
      <c r="O14" s="21" t="e">
        <f t="shared" ca="1" si="1"/>
        <v>#DIV/0!</v>
      </c>
      <c r="P14" t="e">
        <f t="shared" ca="1" si="0"/>
        <v>#DIV/0!</v>
      </c>
      <c r="Q14" s="22" t="e">
        <f t="shared" ca="1" si="0"/>
        <v>#DIV/0!</v>
      </c>
      <c r="R14" s="13" t="e">
        <f t="shared" ca="1" si="2"/>
        <v>#DIV/0!</v>
      </c>
    </row>
    <row r="15" spans="1:18" x14ac:dyDescent="0.35">
      <c r="A15">
        <f t="shared" si="3"/>
        <v>12</v>
      </c>
      <c r="B15" s="17">
        <v>3</v>
      </c>
      <c r="C15" s="1">
        <v>3</v>
      </c>
      <c r="D15" s="1">
        <v>5</v>
      </c>
      <c r="E15" s="23">
        <v>4</v>
      </c>
      <c r="G15">
        <f t="shared" si="4"/>
        <v>12</v>
      </c>
      <c r="H15" s="13" t="e">
        <f ca="1"/>
        <v>#NAME?</v>
      </c>
      <c r="O15" s="21" t="e">
        <f t="shared" ca="1" si="1"/>
        <v>#DIV/0!</v>
      </c>
      <c r="P15" t="e">
        <f t="shared" ca="1" si="0"/>
        <v>#DIV/0!</v>
      </c>
      <c r="Q15" s="22" t="e">
        <f t="shared" ca="1" si="0"/>
        <v>#DIV/0!</v>
      </c>
      <c r="R15" s="13" t="e">
        <f t="shared" ca="1" si="2"/>
        <v>#DIV/0!</v>
      </c>
    </row>
    <row r="16" spans="1:18" x14ac:dyDescent="0.35">
      <c r="A16">
        <f t="shared" si="3"/>
        <v>13</v>
      </c>
      <c r="B16" s="17">
        <v>4</v>
      </c>
      <c r="C16" s="1">
        <v>1</v>
      </c>
      <c r="D16" s="1">
        <v>2</v>
      </c>
      <c r="E16" s="23">
        <v>3</v>
      </c>
      <c r="G16">
        <f t="shared" si="4"/>
        <v>13</v>
      </c>
      <c r="H16" s="13" t="e">
        <f ca="1"/>
        <v>#NAME?</v>
      </c>
      <c r="O16" s="21" t="e">
        <f t="shared" ca="1" si="1"/>
        <v>#DIV/0!</v>
      </c>
      <c r="P16" t="e">
        <f t="shared" ca="1" si="0"/>
        <v>#DIV/0!</v>
      </c>
      <c r="Q16" s="22" t="e">
        <f t="shared" ca="1" si="0"/>
        <v>#DIV/0!</v>
      </c>
      <c r="R16" s="13" t="e">
        <f t="shared" ca="1" si="2"/>
        <v>#DIV/0!</v>
      </c>
    </row>
    <row r="17" spans="1:18" x14ac:dyDescent="0.35">
      <c r="A17">
        <f t="shared" si="3"/>
        <v>14</v>
      </c>
      <c r="B17" s="17">
        <v>0</v>
      </c>
      <c r="C17" s="1">
        <v>5</v>
      </c>
      <c r="D17" s="1">
        <v>5</v>
      </c>
      <c r="E17" s="23">
        <v>4</v>
      </c>
      <c r="G17">
        <f t="shared" si="4"/>
        <v>14</v>
      </c>
      <c r="H17" s="13" t="e">
        <f ca="1"/>
        <v>#NAME?</v>
      </c>
      <c r="O17" s="21" t="e">
        <f t="shared" ca="1" si="1"/>
        <v>#DIV/0!</v>
      </c>
      <c r="P17" t="e">
        <f t="shared" ca="1" si="0"/>
        <v>#DIV/0!</v>
      </c>
      <c r="Q17" s="22" t="e">
        <f t="shared" ca="1" si="0"/>
        <v>#DIV/0!</v>
      </c>
      <c r="R17" s="13" t="e">
        <f t="shared" ca="1" si="2"/>
        <v>#DIV/0!</v>
      </c>
    </row>
    <row r="18" spans="1:18" x14ac:dyDescent="0.35">
      <c r="A18">
        <f t="shared" si="3"/>
        <v>15</v>
      </c>
      <c r="B18" s="25">
        <v>5</v>
      </c>
      <c r="C18" s="33">
        <v>2</v>
      </c>
      <c r="D18" s="33">
        <v>4</v>
      </c>
      <c r="E18" s="26">
        <v>5</v>
      </c>
      <c r="G18">
        <f t="shared" si="4"/>
        <v>15</v>
      </c>
      <c r="H18" s="14" t="e">
        <f ca="1"/>
        <v>#NAME?</v>
      </c>
      <c r="O18" s="19" t="e">
        <f t="shared" ca="1" si="1"/>
        <v>#DIV/0!</v>
      </c>
      <c r="P18" s="39" t="e">
        <f t="shared" ca="1" si="0"/>
        <v>#DIV/0!</v>
      </c>
      <c r="Q18" s="20" t="e">
        <f t="shared" ca="1" si="0"/>
        <v>#DIV/0!</v>
      </c>
      <c r="R18" s="14" t="e">
        <f t="shared" ca="1" si="2"/>
        <v>#DIV/0!</v>
      </c>
    </row>
    <row r="21" spans="1:18" x14ac:dyDescent="0.35">
      <c r="H21" s="2" t="s">
        <v>2</v>
      </c>
      <c r="J21" t="s">
        <v>3</v>
      </c>
      <c r="K21">
        <v>1</v>
      </c>
      <c r="L21">
        <f>K21+1</f>
        <v>2</v>
      </c>
      <c r="M21">
        <f>L21+1</f>
        <v>3</v>
      </c>
      <c r="O21">
        <v>1</v>
      </c>
      <c r="P21">
        <f>O21+1</f>
        <v>2</v>
      </c>
      <c r="Q21">
        <f>P21+1</f>
        <v>3</v>
      </c>
      <c r="R21" s="2" t="s">
        <v>4</v>
      </c>
    </row>
    <row r="22" spans="1:18" x14ac:dyDescent="0.35">
      <c r="G22">
        <v>1</v>
      </c>
      <c r="H22" s="12" t="e">
        <f t="array" aca="1" ref="H22:H36" ca="1">ClustAnal(B4:E18,K27,K29)</f>
        <v>#NAME?</v>
      </c>
      <c r="J22" t="str">
        <f t="array" ref="J22:J25">TRANSPOSE(B3:E3)</f>
        <v>W</v>
      </c>
      <c r="K22" s="15" t="e">
        <f ca="1">AVERAGEIF($H$22:$H$36,K$21,$B$4:$B$18)</f>
        <v>#DIV/0!</v>
      </c>
      <c r="L22" s="37" t="e">
        <f ca="1">AVERAGEIF($H$22:$H$36,L$21,$B$4:$B$18)</f>
        <v>#DIV/0!</v>
      </c>
      <c r="M22" s="16" t="e">
        <f ca="1">AVERAGEIF($H$22:$H$36,M$21,$B$4:$B$18)</f>
        <v>#DIV/0!</v>
      </c>
      <c r="O22" s="15" t="e">
        <f ca="1">SUMXMY2($B4:$E4,K$22:K$25)</f>
        <v>#DIV/0!</v>
      </c>
      <c r="P22" s="37" t="e">
        <f t="shared" ref="P22:Q36" ca="1" si="5">SUMXMY2($B4:$E4,L$22:L$25)</f>
        <v>#DIV/0!</v>
      </c>
      <c r="Q22" s="16" t="e">
        <f t="shared" ca="1" si="5"/>
        <v>#DIV/0!</v>
      </c>
      <c r="R22" s="12" t="e">
        <f ca="1">MIN(O22:Q22)</f>
        <v>#DIV/0!</v>
      </c>
    </row>
    <row r="23" spans="1:18" x14ac:dyDescent="0.35">
      <c r="G23">
        <f>G22+1</f>
        <v>2</v>
      </c>
      <c r="H23" s="13" t="e">
        <f ca="1"/>
        <v>#NAME?</v>
      </c>
      <c r="J23" t="str">
        <v>X</v>
      </c>
      <c r="K23" s="21" t="e">
        <f ca="1">AVERAGEIF($H$22:$H$36,K$21,$C$4:$C$18)</f>
        <v>#DIV/0!</v>
      </c>
      <c r="L23" t="e">
        <f ca="1">AVERAGEIF($H$22:$H$36,L$21,$C$4:$C$18)</f>
        <v>#DIV/0!</v>
      </c>
      <c r="M23" s="22" t="e">
        <f ca="1">AVERAGEIF($H$22:$H$36,M$21,$C$4:$C$18)</f>
        <v>#DIV/0!</v>
      </c>
      <c r="O23" s="21" t="e">
        <f t="shared" ref="O23:O36" ca="1" si="6">SUMXMY2($B5:$E5,K$22:K$25)</f>
        <v>#DIV/0!</v>
      </c>
      <c r="P23" t="e">
        <f t="shared" ca="1" si="5"/>
        <v>#DIV/0!</v>
      </c>
      <c r="Q23" s="22" t="e">
        <f t="shared" ca="1" si="5"/>
        <v>#DIV/0!</v>
      </c>
      <c r="R23" s="13" t="e">
        <f t="shared" ref="R23:R36" ca="1" si="7">MIN(O23:Q23)</f>
        <v>#DIV/0!</v>
      </c>
    </row>
    <row r="24" spans="1:18" x14ac:dyDescent="0.35">
      <c r="G24">
        <f t="shared" ref="G24:G36" si="8">G23+1</f>
        <v>3</v>
      </c>
      <c r="H24" s="13" t="e">
        <f ca="1"/>
        <v>#NAME?</v>
      </c>
      <c r="J24" t="str">
        <v>Y</v>
      </c>
      <c r="K24" s="21" t="e">
        <f ca="1">AVERAGEIF($H$22:$H$36,K$21,$D$4:$D$18)</f>
        <v>#DIV/0!</v>
      </c>
      <c r="L24" t="e">
        <f ca="1">AVERAGEIF($H$22:$H$36,L$21,$D$4:$D$18)</f>
        <v>#DIV/0!</v>
      </c>
      <c r="M24" s="22" t="e">
        <f ca="1">AVERAGEIF($H$22:$H$36,M$21,$D$4:$D$18)</f>
        <v>#DIV/0!</v>
      </c>
      <c r="O24" s="21" t="e">
        <f t="shared" ca="1" si="6"/>
        <v>#DIV/0!</v>
      </c>
      <c r="P24" t="e">
        <f t="shared" ca="1" si="5"/>
        <v>#DIV/0!</v>
      </c>
      <c r="Q24" s="22" t="e">
        <f t="shared" ca="1" si="5"/>
        <v>#DIV/0!</v>
      </c>
      <c r="R24" s="13" t="e">
        <f t="shared" ca="1" si="7"/>
        <v>#DIV/0!</v>
      </c>
    </row>
    <row r="25" spans="1:18" x14ac:dyDescent="0.35">
      <c r="G25">
        <f t="shared" si="8"/>
        <v>4</v>
      </c>
      <c r="H25" s="13" t="e">
        <f ca="1"/>
        <v>#NAME?</v>
      </c>
      <c r="J25" t="str">
        <v>Z</v>
      </c>
      <c r="K25" s="19" t="e">
        <f ca="1">AVERAGEIF($H$22:$H$36,K$21,$E$4:$E$18)</f>
        <v>#DIV/0!</v>
      </c>
      <c r="L25" s="39" t="e">
        <f ca="1">AVERAGEIF($H$22:$H$36,L$21,$E$4:$E$18)</f>
        <v>#DIV/0!</v>
      </c>
      <c r="M25" s="20" t="e">
        <f ca="1">AVERAGEIF($H$22:$H$36,M$21,$E$4:$E$18)</f>
        <v>#DIV/0!</v>
      </c>
      <c r="O25" s="21" t="e">
        <f t="shared" ca="1" si="6"/>
        <v>#DIV/0!</v>
      </c>
      <c r="P25" t="e">
        <f t="shared" ca="1" si="5"/>
        <v>#DIV/0!</v>
      </c>
      <c r="Q25" s="22" t="e">
        <f t="shared" ca="1" si="5"/>
        <v>#DIV/0!</v>
      </c>
      <c r="R25" s="13" t="e">
        <f t="shared" ca="1" si="7"/>
        <v>#DIV/0!</v>
      </c>
    </row>
    <row r="26" spans="1:18" x14ac:dyDescent="0.35">
      <c r="G26">
        <f t="shared" si="8"/>
        <v>5</v>
      </c>
      <c r="H26" s="13" t="e">
        <f ca="1"/>
        <v>#NAME?</v>
      </c>
      <c r="O26" s="21" t="e">
        <f t="shared" ca="1" si="6"/>
        <v>#DIV/0!</v>
      </c>
      <c r="P26" t="e">
        <f t="shared" ca="1" si="5"/>
        <v>#DIV/0!</v>
      </c>
      <c r="Q26" s="22" t="e">
        <f t="shared" ca="1" si="5"/>
        <v>#DIV/0!</v>
      </c>
      <c r="R26" s="13" t="e">
        <f t="shared" ca="1" si="7"/>
        <v>#DIV/0!</v>
      </c>
    </row>
    <row r="27" spans="1:18" x14ac:dyDescent="0.35">
      <c r="G27">
        <f t="shared" si="8"/>
        <v>6</v>
      </c>
      <c r="H27" s="13" t="e">
        <f ca="1"/>
        <v>#NAME?</v>
      </c>
      <c r="J27" t="s">
        <v>6</v>
      </c>
      <c r="K27" s="24">
        <v>3</v>
      </c>
      <c r="O27" s="21" t="e">
        <f t="shared" ca="1" si="6"/>
        <v>#DIV/0!</v>
      </c>
      <c r="P27" t="e">
        <f t="shared" ca="1" si="5"/>
        <v>#DIV/0!</v>
      </c>
      <c r="Q27" s="22" t="e">
        <f t="shared" ca="1" si="5"/>
        <v>#DIV/0!</v>
      </c>
      <c r="R27" s="13" t="e">
        <f t="shared" ca="1" si="7"/>
        <v>#DIV/0!</v>
      </c>
    </row>
    <row r="28" spans="1:18" x14ac:dyDescent="0.35">
      <c r="G28">
        <f t="shared" si="8"/>
        <v>7</v>
      </c>
      <c r="H28" s="13" t="e">
        <f ca="1"/>
        <v>#NAME?</v>
      </c>
      <c r="O28" s="21" t="e">
        <f t="shared" ca="1" si="6"/>
        <v>#DIV/0!</v>
      </c>
      <c r="P28" t="e">
        <f t="shared" ca="1" si="5"/>
        <v>#DIV/0!</v>
      </c>
      <c r="Q28" s="22" t="e">
        <f t="shared" ca="1" si="5"/>
        <v>#DIV/0!</v>
      </c>
      <c r="R28" s="13" t="e">
        <f t="shared" ca="1" si="7"/>
        <v>#DIV/0!</v>
      </c>
    </row>
    <row r="29" spans="1:18" x14ac:dyDescent="0.35">
      <c r="G29">
        <f t="shared" si="8"/>
        <v>8</v>
      </c>
      <c r="H29" s="13" t="e">
        <f ca="1"/>
        <v>#NAME?</v>
      </c>
      <c r="J29" t="s">
        <v>7</v>
      </c>
      <c r="K29" s="24">
        <v>50</v>
      </c>
      <c r="O29" s="21" t="e">
        <f t="shared" ca="1" si="6"/>
        <v>#DIV/0!</v>
      </c>
      <c r="P29" t="e">
        <f t="shared" ca="1" si="5"/>
        <v>#DIV/0!</v>
      </c>
      <c r="Q29" s="22" t="e">
        <f t="shared" ca="1" si="5"/>
        <v>#DIV/0!</v>
      </c>
      <c r="R29" s="13" t="e">
        <f t="shared" ca="1" si="7"/>
        <v>#DIV/0!</v>
      </c>
    </row>
    <row r="30" spans="1:18" x14ac:dyDescent="0.35">
      <c r="G30">
        <f t="shared" si="8"/>
        <v>9</v>
      </c>
      <c r="H30" s="13" t="e">
        <f ca="1"/>
        <v>#NAME?</v>
      </c>
      <c r="O30" s="21" t="e">
        <f t="shared" ca="1" si="6"/>
        <v>#DIV/0!</v>
      </c>
      <c r="P30" t="e">
        <f t="shared" ca="1" si="5"/>
        <v>#DIV/0!</v>
      </c>
      <c r="Q30" s="22" t="e">
        <f t="shared" ca="1" si="5"/>
        <v>#DIV/0!</v>
      </c>
      <c r="R30" s="13" t="e">
        <f t="shared" ca="1" si="7"/>
        <v>#DIV/0!</v>
      </c>
    </row>
    <row r="31" spans="1:18" x14ac:dyDescent="0.35">
      <c r="G31">
        <f t="shared" si="8"/>
        <v>10</v>
      </c>
      <c r="H31" s="13" t="e">
        <f ca="1"/>
        <v>#NAME?</v>
      </c>
      <c r="J31" t="s">
        <v>5</v>
      </c>
      <c r="K31" s="24" t="e">
        <f ca="1">SUM(R22:R36)</f>
        <v>#DIV/0!</v>
      </c>
      <c r="O31" s="21" t="e">
        <f t="shared" ca="1" si="6"/>
        <v>#DIV/0!</v>
      </c>
      <c r="P31" t="e">
        <f t="shared" ca="1" si="5"/>
        <v>#DIV/0!</v>
      </c>
      <c r="Q31" s="22" t="e">
        <f t="shared" ca="1" si="5"/>
        <v>#DIV/0!</v>
      </c>
      <c r="R31" s="13" t="e">
        <f t="shared" ca="1" si="7"/>
        <v>#DIV/0!</v>
      </c>
    </row>
    <row r="32" spans="1:18" x14ac:dyDescent="0.35">
      <c r="G32">
        <f t="shared" si="8"/>
        <v>11</v>
      </c>
      <c r="H32" s="13" t="e">
        <f ca="1"/>
        <v>#NAME?</v>
      </c>
      <c r="O32" s="21" t="e">
        <f t="shared" ca="1" si="6"/>
        <v>#DIV/0!</v>
      </c>
      <c r="P32" t="e">
        <f t="shared" ca="1" si="5"/>
        <v>#DIV/0!</v>
      </c>
      <c r="Q32" s="22" t="e">
        <f t="shared" ca="1" si="5"/>
        <v>#DIV/0!</v>
      </c>
      <c r="R32" s="13" t="e">
        <f t="shared" ca="1" si="7"/>
        <v>#DIV/0!</v>
      </c>
    </row>
    <row r="33" spans="7:18" x14ac:dyDescent="0.35">
      <c r="G33">
        <f t="shared" si="8"/>
        <v>12</v>
      </c>
      <c r="H33" s="13" t="e">
        <f ca="1"/>
        <v>#NAME?</v>
      </c>
      <c r="O33" s="21" t="e">
        <f t="shared" ca="1" si="6"/>
        <v>#DIV/0!</v>
      </c>
      <c r="P33" t="e">
        <f t="shared" ca="1" si="5"/>
        <v>#DIV/0!</v>
      </c>
      <c r="Q33" s="22" t="e">
        <f t="shared" ca="1" si="5"/>
        <v>#DIV/0!</v>
      </c>
      <c r="R33" s="13" t="e">
        <f t="shared" ca="1" si="7"/>
        <v>#DIV/0!</v>
      </c>
    </row>
    <row r="34" spans="7:18" x14ac:dyDescent="0.35">
      <c r="G34">
        <f t="shared" si="8"/>
        <v>13</v>
      </c>
      <c r="H34" s="13" t="e">
        <f ca="1"/>
        <v>#NAME?</v>
      </c>
      <c r="O34" s="21" t="e">
        <f t="shared" ca="1" si="6"/>
        <v>#DIV/0!</v>
      </c>
      <c r="P34" t="e">
        <f t="shared" ca="1" si="5"/>
        <v>#DIV/0!</v>
      </c>
      <c r="Q34" s="22" t="e">
        <f t="shared" ca="1" si="5"/>
        <v>#DIV/0!</v>
      </c>
      <c r="R34" s="13" t="e">
        <f t="shared" ca="1" si="7"/>
        <v>#DIV/0!</v>
      </c>
    </row>
    <row r="35" spans="7:18" x14ac:dyDescent="0.35">
      <c r="G35">
        <f t="shared" si="8"/>
        <v>14</v>
      </c>
      <c r="H35" s="13" t="e">
        <f ca="1"/>
        <v>#NAME?</v>
      </c>
      <c r="O35" s="21" t="e">
        <f t="shared" ca="1" si="6"/>
        <v>#DIV/0!</v>
      </c>
      <c r="P35" t="e">
        <f t="shared" ca="1" si="5"/>
        <v>#DIV/0!</v>
      </c>
      <c r="Q35" s="22" t="e">
        <f t="shared" ca="1" si="5"/>
        <v>#DIV/0!</v>
      </c>
      <c r="R35" s="13" t="e">
        <f t="shared" ca="1" si="7"/>
        <v>#DIV/0!</v>
      </c>
    </row>
    <row r="36" spans="7:18" x14ac:dyDescent="0.35">
      <c r="G36">
        <f t="shared" si="8"/>
        <v>15</v>
      </c>
      <c r="H36" s="14" t="e">
        <f ca="1"/>
        <v>#NAME?</v>
      </c>
      <c r="O36" s="19" t="e">
        <f t="shared" ca="1" si="6"/>
        <v>#DIV/0!</v>
      </c>
      <c r="P36" s="39" t="e">
        <f t="shared" ca="1" si="5"/>
        <v>#DIV/0!</v>
      </c>
      <c r="Q36" s="20" t="e">
        <f t="shared" ca="1" si="5"/>
        <v>#DIV/0!</v>
      </c>
      <c r="R36" s="14" t="e">
        <f t="shared" ca="1" si="7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2022-06-19T07:33:28Z</dcterms:created>
  <dcterms:modified xsi:type="dcterms:W3CDTF">2022-06-19T09:27:31Z</dcterms:modified>
</cp:coreProperties>
</file>